
<file path=[Content_Types].xml><?xml version="1.0" encoding="utf-8"?>
<Types xmlns="http://schemas.openxmlformats.org/package/2006/content-types">
  <Default Extension="gif" ContentType="image/gif"/>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mc:AlternateContent xmlns:mc="http://schemas.openxmlformats.org/markup-compatibility/2006">
    <mc:Choice Requires="x15">
      <x15ac:absPath xmlns:x15ac="http://schemas.microsoft.com/office/spreadsheetml/2010/11/ac" url="A:\projects\matchdata\"/>
    </mc:Choice>
  </mc:AlternateContent>
  <xr:revisionPtr revIDLastSave="0" documentId="8_{87CAE396-A053-472D-B1F1-488A37F6F89D}" xr6:coauthVersionLast="46" xr6:coauthVersionMax="46" xr10:uidLastSave="{00000000-0000-0000-0000-000000000000}"/>
  <bookViews>
    <workbookView xWindow="-120" yWindow="-120" windowWidth="29040" windowHeight="15840" xr2:uid="{00000000-000D-0000-FFFF-FFFF00000000}"/>
  </bookViews>
  <sheets>
    <sheet name="2022 LINK" sheetId="1" r:id="rId1"/>
    <sheet name="HOME" sheetId="2" r:id="rId2"/>
    <sheet name="21 Chat" sheetId="3" r:id="rId3"/>
    <sheet name="21 Match List" sheetId="4" r:id="rId4"/>
    <sheet name="21 Stats" sheetId="5" r:id="rId5"/>
  </sheets>
  <definedNames>
    <definedName name="_xlnm._FilterDatabase" localSheetId="4" hidden="1">'21 Stats'!$A$2:$AF$85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90" i="5" l="1"/>
  <c r="O90" i="5"/>
  <c r="M90" i="5"/>
  <c r="L90" i="5"/>
  <c r="K90" i="5"/>
  <c r="J90" i="5"/>
  <c r="I90" i="5"/>
  <c r="H90" i="5"/>
  <c r="E90" i="5"/>
  <c r="C90" i="5"/>
  <c r="T87" i="5"/>
  <c r="S87" i="5"/>
  <c r="R87" i="5"/>
  <c r="Q87" i="5"/>
  <c r="P87" i="5"/>
  <c r="O87" i="5"/>
  <c r="N87" i="5"/>
  <c r="M87" i="5"/>
  <c r="L87" i="5"/>
  <c r="K87" i="5"/>
  <c r="J87" i="5"/>
  <c r="I87" i="5"/>
  <c r="H87" i="5"/>
  <c r="G87" i="5"/>
  <c r="F87" i="5"/>
  <c r="E87" i="5"/>
  <c r="D87" i="5"/>
  <c r="C87" i="5"/>
  <c r="B382" i="4"/>
  <c r="B383" i="4" s="1"/>
  <c r="D381" i="4"/>
  <c r="B381" i="4"/>
  <c r="D379" i="4"/>
  <c r="B379" i="4"/>
  <c r="D378" i="4"/>
  <c r="D377" i="4"/>
  <c r="D380" i="4" s="1"/>
  <c r="D2042" i="3"/>
  <c r="B1989" i="3"/>
  <c r="E378" i="4" l="1"/>
  <c r="E379" i="4"/>
  <c r="E377"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2" authorId="0" shapeId="0" xr:uid="{00000000-0006-0000-0200-000001000000}">
      <text>
        <r>
          <rPr>
            <sz val="10"/>
            <color rgb="FF000000"/>
            <rFont val="Arial"/>
          </rPr>
          <t>3/23/21 LAST DAY TO GET $20 AMAZON GIFT CARD. https://uclahs.az1.qualtrics.com/jfe/form/SV_37QGzVsjh2egJ5H
	-Anonymous</t>
        </r>
      </text>
    </comment>
  </commentList>
</comments>
</file>

<file path=xl/sharedStrings.xml><?xml version="1.0" encoding="utf-8"?>
<sst xmlns="http://schemas.openxmlformats.org/spreadsheetml/2006/main" count="8715" uniqueCount="7764">
  <si>
    <t>LINK to UroSheet 2022 - CLICK HERE!!!!!</t>
  </si>
  <si>
    <t>2020-21 UROLOGY RESIDENCY APPLICATION SPREADSHEET</t>
  </si>
  <si>
    <t>TABLE OF CONTENTS</t>
  </si>
  <si>
    <t>vvv   FEATURED LINKS   vvv</t>
  </si>
  <si>
    <t>ALL LINKS   &gt;&gt;&gt;</t>
  </si>
  <si>
    <t>https://linktr.ee/uromatch</t>
  </si>
  <si>
    <t>Tool for Making Rank List</t>
  </si>
  <si>
    <t>http://residencymatchtools.com/index.html</t>
  </si>
  <si>
    <t>BIDMC Urology Anki Deck</t>
  </si>
  <si>
    <t>https://rebrand.ly/getBIDMCUrologyAnki</t>
  </si>
  <si>
    <t>ARCHIVE</t>
  </si>
  <si>
    <t>Rod Squad Podcast</t>
  </si>
  <si>
    <t>http://rodsquadpod.com/</t>
  </si>
  <si>
    <t>Twitter Uro Applicant List</t>
  </si>
  <si>
    <t>http://tiny.cc/urolist</t>
  </si>
  <si>
    <t>Contact sheet manager:</t>
  </si>
  <si>
    <t>uromatch2021@gmail.com</t>
  </si>
  <si>
    <t>Chat posts signed -SD</t>
  </si>
  <si>
    <r>
      <rPr>
        <b/>
        <sz val="9"/>
        <color rgb="FFFFFFFF"/>
        <rFont val="Arial"/>
      </rPr>
      <t>"</t>
    </r>
    <r>
      <rPr>
        <b/>
        <sz val="9"/>
        <color rgb="FFFFFF00"/>
        <rFont val="Arial"/>
      </rPr>
      <t>ARCHIVE</t>
    </r>
    <r>
      <rPr>
        <b/>
        <sz val="9"/>
        <color rgb="FFFFFFFF"/>
        <rFont val="Arial"/>
      </rPr>
      <t>" is a new view-only sheet containing all known prior sheets/tabs, such as old match lists, chat pages, applicant stats, program impressions, etc. These have been moved reduce clutter and help the current year's sheet run faster. Please check it out and feel free to download a copy.</t>
    </r>
  </si>
  <si>
    <t>RULES:</t>
  </si>
  <si>
    <r>
      <rPr>
        <b/>
        <sz val="10"/>
        <color rgb="FF000000"/>
        <rFont val="Arial"/>
      </rPr>
      <t>Note:</t>
    </r>
    <r>
      <rPr>
        <sz val="10"/>
        <color rgb="FF000000"/>
        <rFont val="Arial"/>
      </rPr>
      <t xml:space="preserve"> There are a few protections in place throughout the spreadsheet to keep formulas running and protect valuable information from prior years. Please do not attempt to circumvent these in any way. Do not ruin the spreadsheet for others. Thank you for helping to make this resource available to all of our uromatch friends. </t>
    </r>
    <r>
      <rPr>
        <b/>
        <sz val="10"/>
        <color rgb="FF000000"/>
        <rFont val="Arial"/>
      </rPr>
      <t>If you want to download or copy the spreadsheet, you may do so via the "file" menu, after which your copy will be editable.</t>
    </r>
  </si>
  <si>
    <t>1. Don't be a jerk.</t>
  </si>
  <si>
    <t>2. Don't delete stuff.</t>
  </si>
  <si>
    <r>
      <rPr>
        <b/>
        <sz val="14"/>
        <color rgb="FFFF0000"/>
        <rFont val="Arial"/>
      </rPr>
      <t xml:space="preserve">3. </t>
    </r>
    <r>
      <rPr>
        <b/>
        <sz val="12"/>
        <color rgb="FFFF0000"/>
        <rFont val="Arial"/>
      </rPr>
      <t>PLZ DON'T BE A JERK!</t>
    </r>
  </si>
  <si>
    <t>UPDATES:</t>
  </si>
  <si>
    <t>Suggestions for or questions about the spreadsheet? Please add them here:</t>
  </si>
  <si>
    <t>Date</t>
  </si>
  <si>
    <t>Question/suggestion</t>
  </si>
  <si>
    <t>In the spreadsheet "21 ALL Applicant Stats" cell F3, is a higher quartile better? i.e. top of the class would be a 4?</t>
  </si>
  <si>
    <t>^^^ 1st quartile is top 25%, 4th is bottom</t>
  </si>
  <si>
    <t>New tab with common PIMP questions and new tab with common interview questions or good resources for interview prep (specific to urology?)</t>
  </si>
  <si>
    <t xml:space="preserve">      </t>
  </si>
  <si>
    <r>
      <rPr>
        <sz val="10"/>
        <color rgb="FF000000"/>
        <rFont val="Arial"/>
      </rPr>
      <t xml:space="preserve">^^^ great idea, I've seen the pimp Q tab in other specialty sheets </t>
    </r>
    <r>
      <rPr>
        <b/>
        <sz val="10"/>
        <color rgb="FF000000"/>
        <rFont val="Arial"/>
      </rPr>
      <t>&lt; Done. Please contribute!</t>
    </r>
  </si>
  <si>
    <r>
      <rPr>
        <sz val="10"/>
        <color rgb="FF000000"/>
        <rFont val="Arial"/>
      </rPr>
      <t xml:space="preserve">Suggest new tab for news/announcements/info from AUA regarding this year's match/interviews/aways/etc. Right now it's buried in the chat in various places </t>
    </r>
    <r>
      <rPr>
        <b/>
        <sz val="10"/>
        <color rgb="FF000000"/>
        <rFont val="Arial"/>
      </rPr>
      <t>&lt; Done, titled "COVID"</t>
    </r>
  </si>
  <si>
    <t xml:space="preserve">Can we add columns to the "Applicant Stats" tab including # honors/#possible honored courses for third year and whether or not you have a home program? more applicable than ever </t>
  </si>
  <si>
    <r>
      <rPr>
        <sz val="9"/>
        <color rgb="FF000000"/>
        <rFont val="Arial"/>
      </rPr>
      <t xml:space="preserve">^ I had home program column in there but then removed to maintain anonymity since this cohort is rather small, easy to ID them based on stats and this if you wanted to. </t>
    </r>
    <r>
      <rPr>
        <b/>
        <sz val="9"/>
        <color rgb="FF000000"/>
        <rFont val="Arial"/>
      </rPr>
      <t>Will add honors now</t>
    </r>
  </si>
  <si>
    <t>Whoever fucked up the Program21 sheet can you please unfuck it, only like 10 progs are showing</t>
  </si>
  <si>
    <r>
      <rPr>
        <b/>
        <sz val="10"/>
        <color rgb="FF000000"/>
        <rFont val="Arial"/>
      </rPr>
      <t>^^^ should be fixed now.</t>
    </r>
    <r>
      <rPr>
        <sz val="10"/>
        <color rgb="FF000000"/>
        <rFont val="Arial"/>
      </rPr>
      <t xml:space="preserve"> somebody filtered based on what they wanted to see and left it, instead of downloading the sheet first and doing it on their local copy</t>
    </r>
  </si>
  <si>
    <r>
      <rPr>
        <sz val="10"/>
        <color rgb="FF000000"/>
        <rFont val="Arial"/>
      </rPr>
      <t xml:space="preserve">Could we add a waitlist number column in the applicant stats section? Maybe even # of offers off of waitlist to see what's moving &gt; </t>
    </r>
    <r>
      <rPr>
        <b/>
        <sz val="10"/>
        <color rgb="FF000000"/>
        <rFont val="Arial"/>
      </rPr>
      <t>Done</t>
    </r>
  </si>
  <si>
    <t>GHHS column alongside AOA&gt; PDs usually dont care about GH nearly as much as AOA so not worth cluttering with another column imo (plus its just a popularity vote at many schools)</t>
  </si>
  <si>
    <r>
      <t xml:space="preserve">For matched stats, you should add a column for "matched where initially waitlisted (yes/no)". I'd be curious to see how many people match at a place that first waitlisted them for an interview &gt; </t>
    </r>
    <r>
      <rPr>
        <b/>
        <sz val="9"/>
        <color rgb="FF000000"/>
        <rFont val="Arial"/>
      </rPr>
      <t>good idea, added</t>
    </r>
  </si>
  <si>
    <t>ANNOUNCEMENTS --&gt;</t>
  </si>
  <si>
    <r>
      <rPr>
        <b/>
        <sz val="10"/>
        <color theme="4"/>
        <rFont val="Arial"/>
      </rPr>
      <t xml:space="preserve">1/13 </t>
    </r>
    <r>
      <rPr>
        <b/>
        <sz val="10"/>
        <color rgb="FF000000"/>
        <rFont val="Arial"/>
      </rPr>
      <t xml:space="preserve">- Name and Shame tab is now up! Also, head over to the </t>
    </r>
    <r>
      <rPr>
        <b/>
        <u/>
        <sz val="10"/>
        <color rgb="FF000000"/>
        <rFont val="Arial"/>
      </rPr>
      <t>"</t>
    </r>
    <r>
      <rPr>
        <b/>
        <u/>
        <sz val="10"/>
        <color rgb="FF1155CC"/>
        <rFont val="Arial"/>
      </rPr>
      <t>Research Years" tab</t>
    </r>
    <r>
      <rPr>
        <b/>
        <sz val="10"/>
        <color rgb="FF000000"/>
        <rFont val="Arial"/>
      </rPr>
      <t xml:space="preserve"> if you have a position to advertise or are looking for an opening!</t>
    </r>
  </si>
  <si>
    <r>
      <rPr>
        <b/>
        <sz val="10"/>
        <color rgb="FF4285F4"/>
        <rFont val="Arial"/>
      </rPr>
      <t xml:space="preserve">URO APPLICANT TWITTER LIST ---&gt;     </t>
    </r>
    <r>
      <rPr>
        <b/>
        <u/>
        <sz val="10"/>
        <color rgb="FF1155CC"/>
        <rFont val="Arial"/>
      </rPr>
      <t>http://tiny.cc/urolist</t>
    </r>
  </si>
  <si>
    <r>
      <t xml:space="preserve">LINKS -  go to </t>
    </r>
    <r>
      <rPr>
        <b/>
        <u/>
        <sz val="10"/>
        <color rgb="FF1155CC"/>
        <rFont val="Arial"/>
      </rPr>
      <t>https://linktr.ee/uromatch</t>
    </r>
    <r>
      <rPr>
        <b/>
        <sz val="10"/>
        <color rgb="FF000000"/>
        <rFont val="Arial"/>
      </rPr>
      <t xml:space="preserve"> for useful urology related links and resources!</t>
    </r>
  </si>
  <si>
    <r>
      <rPr>
        <i/>
        <sz val="10"/>
        <color rgb="FF000000"/>
        <rFont val="Arial"/>
      </rPr>
      <t xml:space="preserve">Please date your rows so we can lock old posts (~1 wk) for future reference and to protect useful information from deletion. Posts currently locked prior to this date: </t>
    </r>
    <r>
      <rPr>
        <b/>
        <i/>
        <sz val="10"/>
        <color rgb="FF000000"/>
        <rFont val="Arial"/>
      </rPr>
      <t xml:space="preserve"> 2/3</t>
    </r>
  </si>
  <si>
    <r>
      <rPr>
        <b/>
        <sz val="18"/>
        <color rgb="FF000000"/>
        <rFont val="Arial"/>
      </rPr>
      <t xml:space="preserve">MATCH WEEK Best Practices:
</t>
    </r>
    <r>
      <rPr>
        <b/>
        <sz val="10"/>
        <color rgb="FF000000"/>
        <rFont val="Arial"/>
      </rPr>
      <t xml:space="preserve">1. </t>
    </r>
    <r>
      <rPr>
        <b/>
        <u/>
        <sz val="10"/>
        <color rgb="FF000000"/>
        <rFont val="Arial"/>
      </rPr>
      <t>Match List</t>
    </r>
    <r>
      <rPr>
        <b/>
        <sz val="10"/>
        <color rgb="FF000000"/>
        <rFont val="Arial"/>
      </rPr>
      <t xml:space="preserve"> tab - we are just missing a few spots, take a look please and fill them in if you know the deets
2. </t>
    </r>
    <r>
      <rPr>
        <b/>
        <u/>
        <sz val="10"/>
        <color rgb="FF000000"/>
        <rFont val="Arial"/>
      </rPr>
      <t>Matched Stats</t>
    </r>
    <r>
      <rPr>
        <b/>
        <sz val="10"/>
        <color rgb="FF000000"/>
        <rFont val="Arial"/>
      </rPr>
      <t xml:space="preserve"> tab - please enter ALL stats ONLY if you matched, this is to help out future applicants
3. </t>
    </r>
    <r>
      <rPr>
        <b/>
        <u/>
        <sz val="10"/>
        <color rgb="FF000000"/>
        <rFont val="Arial"/>
      </rPr>
      <t>UNmatched Stats</t>
    </r>
    <r>
      <rPr>
        <b/>
        <sz val="10"/>
        <color rgb="FF000000"/>
        <rFont val="Arial"/>
      </rPr>
      <t xml:space="preserve"> tab - for those who did NOT match to enter stats, will be helpful for future applicants
4. </t>
    </r>
    <r>
      <rPr>
        <b/>
        <u/>
        <sz val="10"/>
        <color rgb="FF000000"/>
        <rFont val="Arial"/>
      </rPr>
      <t>Backup Chat</t>
    </r>
    <r>
      <rPr>
        <b/>
        <sz val="10"/>
        <color rgb="FF000000"/>
        <rFont val="Arial"/>
      </rPr>
      <t xml:space="preserve"> tab - for the ~180 of us receiving unfortunate news to share backup plans and support
</t>
    </r>
    <r>
      <rPr>
        <b/>
        <sz val="10"/>
        <color rgb="FF0000FF"/>
        <rFont val="Arial"/>
      </rPr>
      <t xml:space="preserve">***Please keep an eye out for reserach years on Twitter/etc. and add them to </t>
    </r>
    <r>
      <rPr>
        <b/>
        <u/>
        <sz val="10"/>
        <color rgb="FF0000FF"/>
        <rFont val="Arial"/>
      </rPr>
      <t>our RY tab</t>
    </r>
    <r>
      <rPr>
        <b/>
        <sz val="10"/>
        <color rgb="FF0000FF"/>
        <rFont val="Arial"/>
      </rPr>
      <t xml:space="preserve"> for those looking.</t>
    </r>
  </si>
  <si>
    <r>
      <rPr>
        <b/>
        <sz val="18"/>
        <color rgb="FFFFFFFF"/>
        <rFont val="Arial"/>
      </rPr>
      <t>M3s: want to be the next SD?</t>
    </r>
    <r>
      <rPr>
        <b/>
        <sz val="10"/>
        <color rgb="FFFFFFFF"/>
        <rFont val="Arial"/>
      </rPr>
      <t xml:space="preserve"> Email me if interested and I will help transition
v
</t>
    </r>
    <r>
      <rPr>
        <b/>
        <sz val="8"/>
        <color rgb="FFFFFF00"/>
        <rFont val="Arial"/>
      </rPr>
      <t>FYI - Gonna abandon it March 1 if nobody steps up by then!</t>
    </r>
  </si>
  <si>
    <r>
      <rPr>
        <b/>
        <sz val="10"/>
        <color rgb="FF000000"/>
        <rFont val="Arial"/>
      </rPr>
      <t xml:space="preserve">MAKE YOUR OPINIONS HEARD!!     ---&gt;     Check your </t>
    </r>
    <r>
      <rPr>
        <b/>
        <u/>
        <sz val="10"/>
        <color rgb="FF000000"/>
        <rFont val="Arial"/>
      </rPr>
      <t>EMAIL</t>
    </r>
    <r>
      <rPr>
        <b/>
        <sz val="10"/>
        <color rgb="FF000000"/>
        <rFont val="Arial"/>
      </rPr>
      <t xml:space="preserve"> for a very important survey from the SAU!!
</t>
    </r>
    <r>
      <rPr>
        <sz val="10"/>
        <color rgb="FF000000"/>
        <rFont val="Arial"/>
      </rPr>
      <t xml:space="preserve">SAU just sent a survey to all applicants regarding the value of the virtual match. Whether or not you matched, please make your voices heard by completing this short survey that will inform rec's for the '22 uro Match! Thanks friends!
</t>
    </r>
    <r>
      <rPr>
        <i/>
        <sz val="10"/>
        <color rgb="FF4285F4"/>
        <rFont val="Arial"/>
      </rPr>
      <t xml:space="preserve">*** Check your </t>
    </r>
    <r>
      <rPr>
        <i/>
        <u/>
        <sz val="10"/>
        <color rgb="FF4285F4"/>
        <rFont val="Arial"/>
      </rPr>
      <t>Junk Folder</t>
    </r>
    <r>
      <rPr>
        <i/>
        <sz val="10"/>
        <color rgb="FF4285F4"/>
        <rFont val="Arial"/>
      </rPr>
      <t xml:space="preserve"> if you don't see it yet (that's where mine went in Outlook) ***</t>
    </r>
  </si>
  <si>
    <t>(row locked as buffer space)</t>
  </si>
  <si>
    <r>
      <rPr>
        <sz val="10"/>
        <color rgb="FF000000"/>
        <rFont val="Arial, sans-serif"/>
      </rPr>
      <t xml:space="preserve">Hi y'all! New SD here. New sheet's up and running for everyone at: </t>
    </r>
    <r>
      <rPr>
        <u/>
        <sz val="10"/>
        <color rgb="FF1155CC"/>
        <rFont val="Arial, sans-serif"/>
      </rPr>
      <t>https://docs.google.com/spreadsheets/d/1qKUoZEhDxwr11tRxOvY9lNYvy6kq6V0w4RMeqF4qrAE/edit#gid=1046086740</t>
    </r>
  </si>
  <si>
    <t>Don't be a jerk and also don't be a jerk :) Let's all Match in 2022.</t>
  </si>
  <si>
    <t>https://twitter.com/londyloo/status/1369091997852721154</t>
  </si>
  <si>
    <t>&gt; as a minority i fucking hate this #medgradgift bullshit. people are just squeezing pro-URM sentiment for gifts. I've been advocating for URM students since first year and shit like this is a step in the wrong direction. Oh gee, who would've guessed that buying a couple of Apple TVs fixed racism and inequality in the field. My bad, here I was thinking that money could've been put towards scholarships and stuff but you right, ask for that espresso machine +2</t>
  </si>
  <si>
    <t>if you're jealous just say that lol no ones holding a gun to these doctors heads to buy anonymous gifts. If the donors thought any of these gifts were unnecessary or over the top they just wouldn't... buy... them. No one is trying to solve racism by buying things, but it's possible to be doing the work and still want to spend a tiny piece of their income on others -3</t>
  </si>
  <si>
    <t xml:space="preserve">&lt;if you hate it, then don't participate. periodt. No need to post bitterly or put others down. It has clearly brought many people joy (both those who boldly posted their lists and those donating). It's also based on paying it forward... &gt;false assumption that things that cause joy=good and something people should do. ie drugs. No one denies getting free shit makes you feel good. The argument is if its appropriate. </t>
  </si>
  <si>
    <t xml:space="preserve">Just saw a tweet requesting the @s of all future "abortion providers" so that they could help with their medgradexpressomachinelist. Y'all wildin' lol. Anything for clout &lt; what's wrong with supporting people who provide an often needed but hard to acquire procedure? we need more physicians willing to do it &gt; lol no shot </t>
  </si>
  <si>
    <t>Anyone still not taken Step 2? Any idea when we need to have that done by for onboarding purposes?</t>
  </si>
  <si>
    <t xml:space="preserve">will likely be whatever your medical school's graduation requirement is. obviously you need a passing CK before you start intern year. </t>
  </si>
  <si>
    <t xml:space="preserve">Dear programs: stop sending me surveys. I have no interest in being one of your research subjects. </t>
  </si>
  <si>
    <t>&gt; I still haven't gotten my 20$ amazon giftcard.... LIES &gt; sameeeee &gt; mine was in my junk mail &gt; mine definitely never went to junk mail. truly just never received it at all</t>
  </si>
  <si>
    <t>&gt; Same here, it never came in &lt; mine also never came :(</t>
  </si>
  <si>
    <t>Update: finally got it!!!how long did it take; I'm still waiting!</t>
  </si>
  <si>
    <r>
      <rPr>
        <u/>
        <sz val="10"/>
        <color rgb="FF1155CC"/>
        <rFont val="Arial, sans-serif"/>
      </rPr>
      <t>https://www.reddit.com/r/</t>
    </r>
    <r>
      <rPr>
        <u/>
        <sz val="10"/>
        <color rgb="FF1155CC"/>
        <rFont val="Arial, sans-serif"/>
      </rPr>
      <t xml:space="preserve"> /comments/lvxtb1/im_so_tired_of_the_asian_tax/</t>
    </r>
  </si>
  <si>
    <t xml:space="preserve"> Interesting discussion basically of our years google doc chat </t>
  </si>
  <si>
    <t>restored after deletion:</t>
  </si>
  <si>
    <t>Someone explain the asking for graduation gifts through Amazon wishlist on Twitter in terms I might understand +1 &gt; this is the tackiest shit ive ever seen i cant believe it has so much traction &gt; just live and let live damn.</t>
  </si>
  <si>
    <t xml:space="preserve">because of my race, i deserve to get gifts given to me for finishing medical school by strangers +1 &gt; bahaha so I checked and apparently "minority" only means black and hispanic to the graduation gifts thread &gt; as a hispanic applicant its frankly disgusting. people are not just asking for in their list, but literally tweeting, shit like "i put down an apple tv, i know its unlikely but it would just MEAN SO MUCH TO ME" </t>
  </si>
  <si>
    <t>Realize none of the urology applicants are participating lol why post this here &gt; first, yes they are. Second, were all applicants this year. Just trying to make sense of it &gt; yeah i mean, they literally are you can go see the sheet of names &gt; they are, greed is infectious</t>
  </si>
  <si>
    <t>honestly im a black applicant and this wish list thing is so embarassing &gt; Yea its going a bit far #whiteguilt</t>
  </si>
  <si>
    <t>If you're mad you aren't getting your amazon wishlist bought out by some rich attendings with money to blow, just say tha</t>
  </si>
  <si>
    <t xml:space="preserve">I love that the only way black people can be celebrated by white people is because of #whiteguilt apparently </t>
  </si>
  <si>
    <t>Adding a new research position for any unmatched applicants or 3rd years interested in a research year. It is in pediatric urology at Hopkins. I was able to get a ton of publications during my year there and Dr. Gearhart is an amazing mentor - highly recommended!</t>
  </si>
  <si>
    <t>Is there a link for the 2022 UroMatch sheet yet?</t>
  </si>
  <si>
    <t>Not yet, in progress. -SD</t>
  </si>
  <si>
    <t>Name and Shame is back from the archive, by request. Couple new entries since I originally retired it. Please feel free to submit more, otherwise I'll send it back to the archive if it isn't used. Enjoy! -SD</t>
  </si>
  <si>
    <t>anyone know when drug tests happen? &lt;- no no, don't tell me, I want to be surprised 😂</t>
  </si>
  <si>
    <t>probably orientation.</t>
  </si>
  <si>
    <t>Do you guys think this year interviews will be in person or virtual? I hope in person so we can make up for drinking and eating we missed this year  &gt; i missed out on NO drinking lol</t>
  </si>
  <si>
    <t>I know we've been getting a ton of surveys, but one was just sent today from the SAU that looks at urology exposure for us applicants and it actually gives us a $20 Amazon giftcard. It took me about 15-20 minutes so it's worth it in terms of the time commitment!</t>
  </si>
  <si>
    <t>I thought it was a raffle for the gift card, this is actually making me happy i did it lol</t>
  </si>
  <si>
    <r>
      <rPr>
        <sz val="10"/>
        <color rgb="FF000000"/>
        <rFont val="Arial"/>
      </rPr>
      <t xml:space="preserve">when do we get the gift card? +1 &gt; already received mine </t>
    </r>
    <r>
      <rPr>
        <b/>
        <sz val="10"/>
        <color rgb="FF000000"/>
        <rFont val="Arial"/>
      </rPr>
      <t>&gt; FYI, gift card email went to my SPAM folder in outlook, so check yours if you don't see the email +1</t>
    </r>
  </si>
  <si>
    <t>Haven't gotten mine yet either. Hopefully soon!</t>
  </si>
  <si>
    <t>Still haven't gotten my giftcard :( &gt; Same :(&gt; who sent yours if you got it? &gt; me neither... &gt; got mine! sender was the M4 on the research project (not supposed to name names here still?) &gt; Her name was in the email and she tweeted it so id say fair game. Kassandra Zaila</t>
  </si>
  <si>
    <t>Ugh I don't want to be that person and complain...Kassandra if you're reading this please go over your list. Still haven't gotten mine and answered the survey on the first day &lt;3</t>
  </si>
  <si>
    <t>Can the name and shame be made editable.</t>
  </si>
  <si>
    <t>Sorry, it hadn't been added to in a couple weeks so I moved it over to archive. Here's the link to submit new Name+Shame --&gt; &lt; but this feature doesn't allow us to chat about the name and shames? &gt; chat here bruh &gt; if you really want it back ill bring it back from archive, just have patience please, got a lot going on right now -SD</t>
  </si>
  <si>
    <t>https://forms.gle/Jvshk3J9tbcQvaZb6</t>
  </si>
  <si>
    <t>Added a new research year at Columbia to the tab, saw it on Twitter</t>
  </si>
  <si>
    <t>Anyone else feel like the SAU rules make uro applicants much more likely to be unprepared/stunned when they don't match? I feel like all of my classmates doing regular match already have a good sense of who likes them and who doesn't because they have had regular conversations with residents/leadership at their programs of interest after interviews. Those not getting that communication know theyre in danger and have started seeking out resources   &gt; the radio silence from programs is absolutely terrifying</t>
  </si>
  <si>
    <t>Wait until match day when everyone learns that none of these communications are binding &gt; lol :( +2 &lt;  I had many friends last year who received communications from programs in NRMP and then were shocked when they matched low on their list. It's all talk.&gt; well, yeah. But again, we would be able to decide as adults if were in trouble or not. At the end of the day, your friends still matched. Many in uro had no idea they wouldnt match and are now understandably in shambles</t>
  </si>
  <si>
    <t xml:space="preserve">Yup, it's great how they can profess their love but don't have to stand by it!&gt; right but at least we, as adults, can determine this for ourselves and have some understanding rather than radio silence after hearing "you will match" and "youre a stellar applicant" then not match anywhere and be up shits creek +1 &gt; disagree, post-interview communication is a poor metric for determining anything of substance and the degree of it doesn't serve any meaningful purpose +1 &gt; i just gave you a meaningful purpose. I dont need someone to babysit me. Let me talk to my future employers and decide their interest for myself (cause, ya know, i'm an adult capable of thinking for myself). </t>
  </si>
  <si>
    <t>Did anyone else get a mailed invite from Harvard about a Urologic oncology lecture series? They didn't even invite me to interview and yet have the audacity to send me this +1</t>
  </si>
  <si>
    <t>maybe you qualify for the lecture series but not their interview?  &gt; anyone with money qualifies for their lecture series</t>
  </si>
  <si>
    <t>does anyone know what the success rate is if you reapply &gt; bout tree fiddy</t>
  </si>
  <si>
    <t xml:space="preserve">Somewhere between slim and none &gt; Historically between 50-60%. rate depends on how many applicants there are </t>
  </si>
  <si>
    <r>
      <rPr>
        <sz val="10"/>
        <color rgb="FF000000"/>
        <rFont val="Arial"/>
      </rPr>
      <t xml:space="preserve">66% this year for US/Can reapplicants    </t>
    </r>
    <r>
      <rPr>
        <u/>
        <sz val="10"/>
        <color rgb="FF000000"/>
        <rFont val="Arial"/>
      </rPr>
      <t>https://www.auanet.org/education/auauniversity/for-residents/urology-and-specialty-matches/urology-match-results#:~:text=For%202021%2C%20143%20non%2Dmilitary,%2C%2080%25%20percent%20were%20matched.</t>
    </r>
  </si>
  <si>
    <t>Who deleted the backup tab? Unmatched person here and that's a fucking dick move</t>
  </si>
  <si>
    <t>It's been moved to the archive. We are in the process of transitioning to next years sheet. Just use the main chat tab in the meantime please -SD</t>
  </si>
  <si>
    <t xml:space="preserve">What are the odds your residency program will let you go to AUA national meeting if you have a presentation accepted that you worked on with that program &gt; ask your PD how the fuck should we know &gt; As an intern? Next to zero &gt; Why not? my residents have emphasized that I am not that important and would likely be able to go no problem.  Someone else cant make the list and put in orders for a day or two? </t>
  </si>
  <si>
    <t>Corrolary: what are the odds your program lets you go to AUA if you worked on something as an M4 at a different program? &gt; low</t>
  </si>
  <si>
    <t>anyone else get an email from a financial advisor? &gt; this is the same guy that spammed the congrat sheets emails last year</t>
  </si>
  <si>
    <t>Yeah, I'm wondering how they got our emails... &gt; same. It was also my university email obtained through a publicly available student directory, not the special email I used for applications &lt; Mine was also my university email, but i also used it for ERAS/Match Website &gt; I think they found our names on twitter and looked them up on public student directories and didn't get the emails directly from ERAS &lt; i don't like this +1 &gt; Respond and tell him politely to fuck off</t>
  </si>
  <si>
    <t>I got a Twitter DM lol &lt; lol wow!</t>
  </si>
  <si>
    <t>Genuinely curious...why not take the free service? What do we have to lose? &gt; guy is clearly parasitic, if this is how he has to advertise he obviously isn't the best or worth going with &gt; bro you have your whole financial future to lose. But if you are this stupid go ahead and take him up on it &gt; I'm not going to take anyone's advice on face value, but I don't think it would be the worst thing to hear one opinion. that is all &gt; literally he's gonna give you a vague speech about how to manage your money but it'll be super vague. Then he'll say "easiest way we can start is with disability insurance and other policies. Let me help you make one." No service is ever free &lt;  you purchase disability insurance from your residency program... &gt; go listen to his talk and I promise he'll try to sell you extra disability insurance policy "just in case". It has happened to me in the last month with another financial advisor</t>
  </si>
  <si>
    <t>Has anyone gotten contracts and stuff yet? &gt;yes so much PAPERWORK</t>
  </si>
  <si>
    <t>Nope. They told me probably April for all that</t>
  </si>
  <si>
    <t>Looking at places to live. Buying a house is really complicated. Lots of fees and shit &gt;figuring out this loan stuff is a nightmare &gt; I wish they taught us this in med school</t>
  </si>
  <si>
    <t>Hi 4th year, I am a third year with a question about research. If we present the same poster at 2 different conferences, can this be listed twice on our application?</t>
  </si>
  <si>
    <r>
      <rPr>
        <sz val="10"/>
        <color theme="1"/>
        <rFont val="Arial"/>
      </rPr>
      <t xml:space="preserve">yes, it shows that you made the effort and your work was considered worthy of going to 2 conferences. also, you can put someone else's presentation on your CV as long as you are an author on the abstract. &gt; no &gt; i did it. matched. and in fact you should do it, per multiple PDs (what do you think they do on their own CVs?)&gt; i listed any projects i was an author on and was comfortable talking about for every time it was presented. Matched at my number 1 with lots of interview discussions based around my productivity in research  &gt; I matched without having to buff my stats by saying I presented something that I did not &gt; that's not what this is about &gt; dont be obtuse&gt; you should do everything in your power to match and be as competitive as possible. Dont let gunners trick you into thinking they arent including everything +1 &gt; big difference between "including everything" and stretching the truth &gt; I think if you feel comfortable putting it on then go ahead. I did and was not called out by anyone and matched&gt; same. there is no indication that section is only for things you first/authored or presented. Anything you were involved in is fair to put on there. &gt; what do you clowns think a "presentation" is?? &lt; this is proper CV etiquette, like it or not. none of this is wrong and it is actually how you </t>
    </r>
    <r>
      <rPr>
        <u/>
        <sz val="10"/>
        <color theme="1"/>
        <rFont val="Arial"/>
      </rPr>
      <t>should</t>
    </r>
    <r>
      <rPr>
        <sz val="10"/>
        <color theme="1"/>
        <rFont val="Arial"/>
      </rPr>
      <t xml:space="preserve"> compose your CV</t>
    </r>
  </si>
  <si>
    <t>no +2</t>
  </si>
  <si>
    <t>continuing the discussion below, I think this is actually a good argument for an interview cap. programs this year just offered interviews to the top candidates who attended every interview they could. any interviews from less favorable programs gradually trickled down to other candidates, which caused clear "haves" and "have nots" based mostly on STEP 1. if we had a cap, programmes would be under pressure to send interviews out to a broader variety of students rather than just the top scorers. the top scorers would also be under pressure to quickly drop interviews from less favorable programs. &gt; All the spots were filled though, so any caps would not change the program fill rate. Only who matches and who doesn't. Just because you want to go inro urology doesn't mean you get to if there are more qualified applicants than you. +1 &gt; and if people "less qualified" are getting in, then they had a better application strategy than you did and still deserve it more than you. &gt; lol yeah, there's no luck or chance involved at all. if you didn't match, you didn't deserve it. &gt; not that you didn't deserve it, just that obviously other people deserved it more. &gt; either way, if you didn't match and you don't agree with these elitists, I'd encourage you to give feedback for an interview cap.</t>
  </si>
  <si>
    <t>"Listen, I truly feel for those  who went unmatched. I can't imagine anything worse. But claiming that the system failed you is the wrong approach to take. So many diverse applicants matched and the system worked. There was an excellent interview recently given by someone who matched on her second try that showed her introspection and the work she did to better herself. Take her lead and work on yourself instead of playing the blame game. &gt; I Matched, and I think an interview cap is a great idea. It doesn't hurt most of us. The only people it "hurts" are those few who really try to squirrel away every interview (I personally know at least two people who did). If multiple people get that ridiculous number of interviews, that's a system failure. Put pressure on the programs to really think about whom they want and what's realistic. The SAU should not have an "every applicant for himself" Hunger Games mentality. &gt; Realistically, what would this change? Maybe a slightly different group of applicants would have matched? In the end, the same number of people would have gone unmatched and would still be complaining that the system "didn't work"+2 THIS IS THE TAKE. At the end of the day, every spot filled. Making some cap may have changed "who" matched but it would still be the same number of people and people would still continue to say the system doesnt work. The system works, there are just too many applicants for not enough spots. &gt; nobody disagrees with you about the disparity in # of apps for # of spots - it's about how it's distributed. The whole point is how those IVs trickle across the whole cohort. If you honestly think Step 1 is a worthy reason to filter people out of a clinical position then please explain why. Because that's what happens when programs have to sift through so many apps (which they wouldn't have to do if there was a cap on IVs or moreso on apps in general)&gt; no one is arguing that step 1 is a worthy reason? &gt;I think STEP 1 isn't a worthy reason. it might be a good filter if we could take it multiple times to improve our score. But barring that, there's no reason a single bad test should determine our whole life. There's a reason it's turning pass/fail&gt; this is bad lol "</t>
  </si>
  <si>
    <t xml:space="preserve">Listen, I truly feel for those who went unmatched. I can't imagine anything worse. But claiming that the system failed you is the wrong approach to take. So many diverse applicants matched and the system worked. There was an excellent interview recently given by someone who matched on her second try that showed her introspection and the work she did to better herself. Take her lead and work on yourself instead of playing the blame game. &gt; I Matched, and I think an interview cap is a great idea. It doesn't hurt most of us. The only people it "hurts" are those few who really try to squirrel away every interview (I personally know at least two people who did). If multiple people get that ridiculous number of interviews, that's a system failure. Put pressure on the programs to really think about whom they want and what's realistic. The SAU should not have an "every applicant for himself" Hunger Games mentality. &gt; Realistically, what would this change? Maybe a slightly different group of applicants would have matched? In the end, the same number of people would have gone unmatched and would still be complaining that the system "didn't work"+2 THIS IS THE TAKE. At the end of the day, every spot filled. Making some cap may have changed "who" matched but it would still be the same number of people and people would still continue to say the system doesnt work. The system works, there are just too many applicants for not enough spots. &gt; nobody disagrees with you about the disparity in # of apps for # of spots - it's about how it's distributed. The whole point is how those IVs trickle across the whole cohort. If you honestly think Step 1 is a worthy reason to filter people out of a clinical position then please explain why. Because that's what happens when programs have to sift through so many apps (which they wouldn't have to do if there was a cap on IVs or moreso on apps in general)&gt; no one is arguing that step 1 is a worthy reason? &gt;I think STEP 1 isn't a worthy reason. it might be a good filter if we could take it multiple times to improve our score. But barring that, there's no reason a single bad test should determine our whole life. There's a reason it's turning pass/fail&gt; this is bad lol &gt; somewhere someone said "a slightly different group of applicants would have matched" had the distribution been different - I straight up think that slightly different group would have been better because more variety in applicant selection. But hey, what that's just my take </t>
  </si>
  <si>
    <t>&gt; Agree with this person here. You can't point to all spots going filled and say the system doesn't suffer from any inequality. Was there a gap in interview distribution? I think it's a really tough case to sell that there wasn't - everyone from PDs to the AAMC have pointed to the disparity there. If you matched, then really great for you, and if you didn't then it's not to say "well you really should have matched" because I'm sure there are people who applied who didn't match and frankly might not be a good fit for the field. But by the same token, you can't say that every single person who went unmatched "doesn't deserve to match" as much as those fortunate enough to have had a good outcome. People fall through the cracks every single year regardless of how many unfilled spots there are. I don't understand this viewpoint - are you saying that just by matching you are inherently better? That there wasn't an ounce of subjectivity at any point in the process? Because that is not how the world works. Why this argument against an interview cap that would affect only the top 1% of ALL applicants??? Did so many of you arguing against it really attend more than 20+ interviews? Honestly an interview cap of 20 won't even change that much, so what's the harm in proposing it?&gt; because it punishes folks that are stellar. We should promote excellence not restrict them.  Stop punishing applicants. Its not on them to fix the problem. +1 &gt; it doesn't punish you if you're stellar. it punishes you if you accept more than 20 interviews. if you're stellar, you get to pick whichever 20 you want. the rest of us get your leftovers.&gt; IT ABSOLUTELY PUNISHES GOOD APPLICANTS. Some of them interviewed at 20 places and matched very low+2 &gt; and so your solution is what? let them accept MORE interviews? &gt; LMAO exactly, matching low is DESPITE having more interviews. meanwhile, stellar applicants with a decent score barely got any offers. "Oh boohoo I got 20+ interviews and matched only 12th" &gt; please go fuck yourself. Some people are really hurting and you write this shit like an asshole &gt; not trying to fight here, but that's the whole point. 26% of us didn't match, and people are here saying "I'm hurting so bad because I got only 25 interviews and I Matched to my 13th spot." 26% of us would kill for that position. &gt; THERE IS LITERALLY NOTHING YOU CAN DO ABOUT IT. THERE WILL ALWAYS BE 26%... It's just a question of who those people are... Programs are not going to add spots &gt; that's not the point. the point is interviews need to be distributed better. there is actual data on this. And there's a reason the SAU wants our feedback. &gt; agree. if you had less than 20 interviews, you should be all for a cap. let the elite few who monopolized the interviews vote otherwise. &gt; nah i'm not for handouts regardless of my value as an applicant. I might agree with you if spots went unfilled and the system actually didn't work, but it did, so...</t>
  </si>
  <si>
    <t>If you matched and are complaining about inequty in the match, why don't you quit and let your program SOAP a more deserving or equitable candidate? &gt; bahaha and here it is. the salty "if you don't like my system, get out" argument. &gt; If you're complaining, you can give your spot to someone who deserves it. It will do someone more good than complaining. &gt; or I could give the SAU feedback to change the imperfect system. But yeah, your suggestion is nice too broski. &gt; the system doesn't have to be perfect for it to work and be good. your argument to change it must inherently rest on the fact that you wish some people who matched hadn't. there will always be people who are able to use the system to their advantage - that does not mean it is a bad system. we don't need communism. &gt; i think you should read about what communism actually is. You sound like a wannabe-poli sci major. Just because the system works doesn't mean it can't be improved. Someone is proposing how to improve the system and your reaction is "IT CLEARLY WORKS, I MATCHED DIDN'T I? WHY CHANGE IT?". The only point people are bringing up is that there are improvements that can be made, and are suggesting possible solutions to perceived disparities. Why are you defending it like the whole interview/match process is the word of God? &gt; becuase lots of people are happy with the fact that if they are awesome candidates they can go to as many interviews as they can stomach. we don't care to change it. your "improvements" would actually make the system worse</t>
  </si>
  <si>
    <t>I personally think the best thing the SAU can possibly do it exactly what it did: restrict the interview season so that is is relatively impossible for people to go on an excess number of interviews. This obviously worked out really well for the vast majority of people, so if you are not one of them then I agree that you need to figure out how you can be better rather than whining that other people were successful over you.</t>
  </si>
  <si>
    <t>none of this matters if they do in-person interviews again, though. right?</t>
  </si>
  <si>
    <t>not sure about anyone else, but my feedback to the SAU is going to be to implement an interview cap. ophthalmology did it, and it seems to have really cut the massive variability in interview distribution. I know all the urology spots were filled, but there was still massive inequity in how a few students got 25+ interviews. I'd encourage everyone to ask the same from the SAU.&gt; It literally worked perfect this year. 100% of spots were filled.  The people that got 25+ interviews were better applicants than those that didnt.  End of story.  &gt; Saying "end of story" at the end of what you write doesn't make your argument any stronger, just saying &gt; lmao op in shambles</t>
  </si>
  <si>
    <t>All the spots were filled. That is literally the only thing that matters. If you want more interviews, be a better applicant &gt; is that the only metric? that's pretty program-centric way to think about it. We had more applicants this year than ever before - no shit 100% of spots were filled. Just because this year there weren't unfilled spots doesn't mean this isn't a problem. That kind of thinking is exactly why the medical field is so fucking obstinate. Medical education costs have skyrocketed, but people still keep going to med school so it's fine, no reason to change the system. Grow up you bunch of fucking assholes&gt; what metric would you prefer to evaluate the success of the match other than the literal success of the match? +1 &gt; avg cost per applicant to match is another metric we could use to try to improve&gt; how would an interview cap help this? And why would decrease cost per applicant even possibly be a better metric than match rate +1 &gt; honestly arguments like this are so dumb. we had a 74% match rate even AFTER so many of us didn't submit a rank list. plenty of excellent candidates didn't match. if you have more than 20 interviews, you have no need for any more. "if you want more interviews, be a better applicant" is the same thing as "if you want money, stop being poor" &gt; yeah I agree with this last guy... this year particularly a lot was up to luck and the uneven interview distribution didn't really help&gt; every single available spot was filled. Stop trying to affirm your own beliefs. Its unequivocally went as good as it possibly could this year despite your attempts at applying some unnecessary sociology project to the clear facts  +1</t>
  </si>
  <si>
    <t>Programs can't just open more spots because more people want to go into urology</t>
  </si>
  <si>
    <t>I'm confused about what the argument is...do you think people who didn't match were more deserving of matching than those that did? If all the spots ended up being filled, how can this process possibly have been more fair?? Also it is superrrr entitled to say that you don't have to be a better applicant to get more interviews. You don't get things just becuase you want them. I also really do not subscribe to any of this being up to "luck." You get what you work and strategize for. &lt; What a toxic view to hold! You're falling for the classic "just world fallacy" here. Of course hard work matters a lot, but assuming that randomness has no role when it comes to this process is either naive or willfully ignorant. Do you really think that out of the quarter of the applicants that didn't match, every one of them were objectively and subjectively worse applicants than the ones who matched? What about the ones who fell way below their first 3 ranks? Obviously, the better application and interviewing skills you have, the more likely you are to match, but shit it's still possible to get screwed since it's 500+ people going for 357 spots &gt; still have no idea what you're arguing for. do you think those that did match are actually less deserving than those who did not? also you do realize that tons of people do research years, etc. to make themselves more attractive. don't act like this is all up to chance &lt; lol why do you think in sicu absolute terms? Yes, there are some people who matched that probably didn't "deserve" to match and yes there are people who didn't match that probably "deserved" to match. Why is it so hard to accept that there is subjectivity in this process? Like someone suggesting that not everyone who matched was more qualified than everyone who didn't match doesn't invalidate the accomplishments and hard work of those who matched. Do you really think the world is fair and predictable? Majority of the time, hard work pays off, but there are also times when it doesn't. Don't fall for the picking yourself up by the bootstraps myth my friend &gt; I'm not falling for it, it is true. You can pan-apply, you can take a year off before you apply, you can heavily flirt and make conncetions with programs. If you did not do all of these things then there is more you could have done. Again, you don't get things just becuase you want them.&gt; bluntly, if you didnt match then you didnt "deserve" to. Thats how the match works. Every program you inteviewed at found applicants they thought would be better than you. Its not an opinion i hold, its my assesment of the facts of what happened. Of course personally i wished everyone matched and truly hate it for those that didnt. But to tell these people they didnt match because of "randomness" is in poor taste. +1 &gt; I agree there's some personal responsibility and "doing all the things" to be a good applicant, but let's not forget all of the people without home programs who got shafted in the match by their lack of connections and big-name people to write LoRs and make calls for them. &gt; further, it is short-sighted to believe that "randomness" is not at play in the match. Programs make their rank lists based on both objective and subjective measures of applicants, so much subjectivity is introduced into the process, and many incredible applicants "slip through the cracks" merely because of a heavily subjective ranking process</t>
  </si>
  <si>
    <t>Lol at "sicu terms" typo instead of sith</t>
  </si>
  <si>
    <t xml:space="preserve">Does anyone know if the Tulane stuff is just accusations or if it actually was said to the PD? Havent been able to read the whole thing but saw a few tweets </t>
  </si>
  <si>
    <t>Wanna explain for those of us who have no idea? &gt; From what I saw, the program went on probation from the ACGME, PD was fired, and there are accusations of racism against the AAF PD.  Ive seen where they say the SOM dean said all sorts of racist stuff but I'm not sure if thats fact or what hes accused of saying. Thats what I'm trying to find out.  Cause the accusations are severe &gt; also very curious. feel like i've only heard from one side</t>
  </si>
  <si>
    <t>This is not for urology fyi &gt; seems rather institutional and hence for urology &gt; nah</t>
  </si>
  <si>
    <t>I started the random answering technique</t>
  </si>
  <si>
    <t>Is the Discord channel still up?</t>
  </si>
  <si>
    <t>https://discord.gg/PMSfWb2T</t>
  </si>
  <si>
    <t>M3 here with a request for SD. Can we get a sheet going for virtual Sub-Is that applicants did last year and what their experience was?&gt; start your own sheet +3</t>
  </si>
  <si>
    <t>Come on let's be nice to the third years! After all we were in their position last year with all sorts of questions &gt; pretty sure we had our own sheet by this time last year</t>
  </si>
  <si>
    <t>How to match 101: Break 235 on Step 1/2, Make Academic Twitter --&gt; Collect benefits &gt; Med twitter is getting out of hand. This sort of thing should not be a requirement to match imo. Seems like at some programs like 95% of the faculty and residents have a carefully crafted academic twitter account &gt; tells me what programs  I need to avoid &gt; OMG carefully crafted indeed. I'd rather use 2 brain cells to make a reddit post than spend an hour on a 10 word, 5 emoji, and 3 hashtag tweet &gt; I matched as a 230 peasant</t>
  </si>
  <si>
    <t>yeah I am actually v curious to see the unmatched step score this year. I feel it was an easy way to screen this year with overapps</t>
  </si>
  <si>
    <t>Look at the unmatched stats section. That's not the case at all &gt; its n=4 and people could be making shit up</t>
  </si>
  <si>
    <t xml:space="preserve">To go along with post below, could you give the "virtual rotations you would 10/10 not do again"? You don't have to go into specifics but I'm also trying to advise third years </t>
  </si>
  <si>
    <t>On the flip, would recommend UW virtual subi! Got to spend time with residents, cool lectures/journal club just for subis, and faculty let you be fairly interactive in the clinic! &gt; I really liked VCU - lots of creative activites there too &gt; Do you mind sharing more about the VCU Sub-I? I'm interested in this program</t>
  </si>
  <si>
    <t>Only do virutal Sub-I's at place you are really interested in going to. Otherwise waste of time &gt; my only issue with this is that at the time i had to schedule subIs, i had no idea what programs i was interested in. Looking back, im lucky subIs got cancelled cause i was on track to go to some bad/weird places just cause they had a "good name"  &gt; I became VERY interested in a place I did a virtual sub-i just bc I got in there. I recommend trying to keep an open mind. There are so many great programs</t>
  </si>
  <si>
    <t xml:space="preserve">I enjoyed my time doing a virtual subI with temple- lots of didactics that were actually useful uro knowledge &amp; had a lot of time with residents </t>
  </si>
  <si>
    <t>lots of time with residents and faculty. I know 2 people that matched at places where they did virtual sub-Is. I agree with earlier post to only do them at places where you are really interested! Baseline got me interviews where I did virtuals</t>
  </si>
  <si>
    <t>Random question, I am trying to help future students who may have to do virtual sub-is again - did anyone do any interesting/unique activities beyond the standard didactics and live OR experiences?</t>
  </si>
  <si>
    <t>In my virtual the program sent us suturing kits and we spent an afternoon going over different ways to suture and tie &lt; thank you! &gt; Can you please share which program this was? &gt; guessing OSU &gt; Also did this at Kansas</t>
  </si>
  <si>
    <t>my virtual Sub-I was 9 hours/day of watching robotic surgery. Would not recommend &gt; At Baylor and Kansas we were able to paticipate in clinic, present patients and even enter notes into the EMR</t>
  </si>
  <si>
    <t>Getting pimped over zoom was just fucking great</t>
  </si>
  <si>
    <t>If everyone could stop emailing me about their surveys, that would be great +1 &gt; If you didn't give me an interview, you will not be getting a survey response from me</t>
  </si>
  <si>
    <t>&gt; yeah, they do this every year. people trying to pump pubs using survey responses. get a LYF</t>
  </si>
  <si>
    <t>&gt; especially when you get repeat emails from the same place over and over again....&gt; LOL some of these places didn't even interiew me and asking for me to fill there survey? LOL they can fuck em selves</t>
  </si>
  <si>
    <t>Has anyone received gifts from their chair or pd since matching? &gt; mine got me a job for 5 years, pretty dope +1 &gt; 6 year programs in shambles</t>
  </si>
  <si>
    <t>waiting for my gold cystoscope &gt; I just got a golden dildo from mine! &gt;That's good.. they must want you to go ahead and loosen that tight ass up  before you bend over for them for 5 years. &lt;laughed my ass off at this</t>
  </si>
  <si>
    <t>no but if anyone does pls share I'm nosy</t>
  </si>
  <si>
    <t>Go bucs &gt; buck's fascia tho</t>
  </si>
  <si>
    <t>Ayye go bucc's let's goooo</t>
  </si>
  <si>
    <r>
      <rPr>
        <sz val="10"/>
        <rFont val="Arial"/>
      </rPr>
      <t xml:space="preserve">Hey guys, Parker from the Rod squad podcast. I watched the SAU webinar yesterday and interviewed Dr. Vidovic today on her path from unmatched to matched. Hopefully it is helpful for some of you to hear her insight and advice. </t>
    </r>
    <r>
      <rPr>
        <u/>
        <sz val="10"/>
        <color rgb="FF000000"/>
        <rFont val="Arial"/>
      </rPr>
      <t>https://podcasts.apple.com/us/podcast/rod-squad-the-urology-podcast-for-students/id1497468880#episodeGuid=https%3A%2F%2Frodsquad.podomatic.com%2Fentry%2F2021-02-07T09_28_21-08_00</t>
    </r>
  </si>
  <si>
    <t>Did anyone else attend the unmatched webinar from the SAU? Was unable to attend today and am hoping it was recorded/helpful for those that were able to view it</t>
  </si>
  <si>
    <t>&lt; They said it would be recorded and posted! &gt; has it been posted yet?</t>
  </si>
  <si>
    <t>They didn't really say anything we don't already know</t>
  </si>
  <si>
    <t>"Whats the consensus on places that send a lot of graduates to those lap/robotics fellowships"</t>
  </si>
  <si>
    <t>"Couple of possibilities: 1. They don't get great MIS/robotic experience during residency (it seems most programs do, but there were a few that I remember that it was definitely less emphasized) 2. Most academic places want to hire fellowship trained docs, it's a one year fellowship so a relatively easy transition into academic medicine compared to a full-on onc fellowship 3. It makes you more marketable for a private practice job in a saturated/competitive area" with "Whats the consensus on places that send a lot of graduates to those lap/robotics fellowships"</t>
  </si>
  <si>
    <t>I think that if you ended up matching at a program that is weak on lap/robotics, you can still avoid doing a fellowship by discussing this with your attendings and really asking for more lap/robot experience. What are they gonna do? Tell you no? &gt; can't have robot expereince if there isn't enough robots/volume &lt; yeah, there are also other residents at your program who must also get experience. you can't take all the robots...</t>
  </si>
  <si>
    <t>Thoughts on the difference between mis/onc fellowships vs SUO onc fellowships? Why do one over the other?</t>
  </si>
  <si>
    <t>I believe SUO onc fellowships are usually two years long with a significant (often basic science/translational) research component. There's also more of a focus on the treatment of advanced prostate/bladder/kidney cancer. Some fellowship trained uro oncologists play a large part in managing chemotherapy/immunotherapy. The mis/onc fellowships are usually a year long with more of a focus on lap/robotic skills. My guess is most people who do SUO fellowships go into academics, whereas its more mixed academics/private with the one year mis/onc fellowship</t>
  </si>
  <si>
    <t>How far away from the hospital should you live? 15 mins? More? Less?</t>
  </si>
  <si>
    <t>Bout tree fiddy &gt; im shooting for 10-15 &gt; yeah...how long do you want your commute to be at 2:00 am in the morning</t>
  </si>
  <si>
    <t>That's what an attending told me... pretend you have to go to the hospital at 2 AM, then you go back home and immediately get another page to go to the hospital. How pissed would you be to have to drive 15 minutes each way multiple times? That's 1 hour of driving in the middle of the night</t>
  </si>
  <si>
    <t>Thoughts on buying vs renting?</t>
  </si>
  <si>
    <t>Depends on a lot of things including where you're going and who you're bringing with you. I think the numbers would check out for me to just buy a place for the next 5 years, but there's also enough uncertainty (family size, significant other changing jobs) that I think I'll just rent to have the flexibility &gt; housing is overpriced rn too. it is a sellers market</t>
  </si>
  <si>
    <r>
      <rPr>
        <sz val="10"/>
        <color rgb="FF000000"/>
        <rFont val="Arial"/>
      </rPr>
      <t xml:space="preserve">I'm moving to an average COL area and will for sure be buying. For what I'm looking for (2/3 BR single family home), buying is cheaper than renting after 3 years.   Use this calculator to help make the decision: </t>
    </r>
    <r>
      <rPr>
        <u/>
        <sz val="10"/>
        <color rgb="FF1155CC"/>
        <rFont val="Arial"/>
      </rPr>
      <t>https://www.nerdwallet.com/mortgages/rent-vs-buy-calculator</t>
    </r>
  </si>
  <si>
    <t>I think anyone in a 6 year program should buy lol &gt; say that to NYC programs lol. Literally cannot buy unless you were already rich &gt; I am rich and would like to buy a home for the next 6 people who "+" this message. If you are one of the 6, reach me via email at JeffBezosismyname@amazonemailisathing.com</t>
  </si>
  <si>
    <t>Is it worth buying a condo for the convenience of not having to maintain the property?</t>
  </si>
  <si>
    <t>&lt; Would use the calculator to include the condo HOA+mortgage+tax and see if still worth buying. Often for 5+ time horizons, it still is worth it!</t>
  </si>
  <si>
    <t>This is a specific question but wondering if anyone has any insight: I've always been interested in endo and currently plan to focus on that when I practice down the line. I don't really want to be an academic and would probably try to avoid fellowship if I can (most of endo can be done without it) but I would have really loved to get HOLEP exposure during residency. Unfortunately matched at one of the many programs that doesn't do HOLEP and am wondering what that path would look like. Would I need to do fellowship? Would I be able to somehow access training elsewhere during residency or post-residency as an employee somewhere or in private practice? This is far down the road but just something I've been thinking about post-match</t>
  </si>
  <si>
    <t>Likely need fellowship if your home program doesnt do HOLEP, it'll be hard to get exposure during residency (this is if you want to do HOLEP, you can go straight PP if you dont care) &gt; Yeah it's just such a weird thing because it's a great procedure (for patients) but doesn't reimburse well enough to motivate physicians/programs to put in the effort. Even looking at the endo fellowships, many of them don't include HOLEP. 6/49 based on survey last year</t>
  </si>
  <si>
    <t>One issue w/ HOLep is once you start doing it that cna take over your practice &gt;50% of patients since so few people do it, thats one of the reasons not a lot of people want to do HOLEP</t>
  </si>
  <si>
    <t>HOLEP is great but you really have to think about patient population too. Do you really want to put an 75+ year old with multiple cardiovascular comorbidities under general anesthesia for 3+ hours to do a HOLEP? A TURP may have a worse re-operation rate, but if your patient is an older man with a life expectancy of 10-15 years it may be the better choice. That being said, HOLEP is a great option for younger guys with big prostates. Just comes down to knowing what your patient population will be, which is hard to tell at this point. Hardly something to base your residency/fellowship around though imo.</t>
  </si>
  <si>
    <t>@chananki - can we talk about crowdsourcing a weider's anki deck? &gt; maybe we can get a channel in the discord and divvy up the chapters? And why stop at Weider's when we can do all of Campbell's?</t>
  </si>
  <si>
    <t>&lt; wow yes yes +3, would love to be a part of this!</t>
  </si>
  <si>
    <t>YES YES - so is this still happening...?</t>
  </si>
  <si>
    <t>Is it true that some residents are made to practice putting foley's in each other?? &lt; sounds bout right</t>
  </si>
  <si>
    <t>Is it true that some residents are made to practice putting foley's in each other??</t>
  </si>
  <si>
    <t>all the BS "difficult" foley consults you'll be blasted with in intern year should be enough to not need more practice on your co-residents. now if this is for something other than practice...</t>
  </si>
  <si>
    <t>Any MD/PhD's match this year? &lt; yes +1</t>
  </si>
  <si>
    <t>Hold up - I just read on the matched stats that someone said they did not apply to programs that required secondaires...which programs were those???</t>
  </si>
  <si>
    <t>Houston Methodist, UK, IU (maybe?), OU  &gt; WUSTL &gt; uva also &gt; Dartmouth &gt; interviewed at 3 of these places without doing the secondary</t>
  </si>
  <si>
    <t>OU was not a true secondary but a paragraph asking why you're interested once you already had an interview. Quick turnaround and kinda weird but seems benign in nature.</t>
  </si>
  <si>
    <t>Lol I did not send one to any of those. Whoops&gt; how are you this incompetent &gt; idk but I matched and interviewed at couple of those lololol</t>
  </si>
  <si>
    <t xml:space="preserve">I dont' know why I check this spreadsheet after match day. Need to break the habit. it's like randomly opening up FB +4. &gt; i check for the mutual fear of starting residency. +1  </t>
  </si>
  <si>
    <t>What kind of swag is everyone buying for residency??&gt; what do you mean? Prob some calzuros and a jacket from my institution. What else would I get? maybe a lanyard from my undergrad &gt; I'm buying a new car to haul around all my big dick energy in &lt; bought calzuros yesterday! &gt; a big fat parka so my CA booty can survive a midwest winter</t>
  </si>
  <si>
    <t>blackout curtains +++1</t>
  </si>
  <si>
    <t xml:space="preserve">i got merrell clogs for 3rd yr but they still hurt my feet. my ultraboosts were gamechangers but i hate how theyre made of fabric (aka urine sponges). what are peoples thoughts on calzuros vs birkenstock clogs or any others? &gt; Personally love my birkenstock clogs. They're pretty much 100% waterproof and easy to keep clean. I have a wide foot tho (2E), and my regular birks were wide so I figured the clogs would be okay. If you fit into birks regularly you should be fine. If you have a narrow foot, I know someone who returned them because he felt his foot was falling out of them.  &gt; nice! i have wide feet too so that's really helpful! thank you! &gt; +1 on the Birkenstocks they sometimes fit loose at the heel and feel like walking in flip flops, but overall so much nicer in the standard clogs which feels like walking in high heels </t>
  </si>
  <si>
    <t>Every endo OR will have knee high shoe covers to prevent you from getting peepee on your ultraboosts &gt; we ran out of those during covid and i havent seen it restocked in ages lolll &gt; plus do you really want to put those on everytime? &gt; yes? even if I'm wearing clogs I still don't want piss all over my socks and scrubs pants. Some of y'all have never been in an endo suite before &gt; those are literally PPE. They're required per OHSA regulations... &gt; is this the personal lead guy talking? Noone ever wears the shoe covers lol &gt; those knee high shoe covers are so hot, like a sauna. I'm always soaked through when i take them off &gt; better to be soaked in my own sweat than someone else's pyuria</t>
  </si>
  <si>
    <t>&gt; yeah even pre-covid thyey were either never stocked or we never used them. Only time I ever used was for C-sections on OB. Uro don't need no dry knees &gt; i almost had code brown get my legs. sometimes it's not just peepee that's trying to ruin your day &gt; we always wear them for nec fasc E&amp;Ds...those can get real bad real fast</t>
  </si>
  <si>
    <t>What else should we look into buying for starting urology residnecy besides Wieder's? &gt; ask your residents if you get any free textbooks by the depatment before you purchase!</t>
  </si>
  <si>
    <t xml:space="preserve">Aua has all sorts of information for students/residents about uro basics. I think it's free </t>
  </si>
  <si>
    <t>dude....don't study and dont buy books. wieder's aint gonna help you be a good intern. plus your program may give you money and you can use it...or just get a pdf</t>
  </si>
  <si>
    <t xml:space="preserve">Is the 6th version of Wieder's out? Or should i just pick up the 5th </t>
  </si>
  <si>
    <t>wait for 6th, its out in 2 months &gt; nice thanks! +1 &gt; plus you can use your juicy education money</t>
  </si>
  <si>
    <t xml:space="preserve">Anyone else terrified that they are going to be in for a nasty shock when they have to work in a place they have never seen before? I am wondering if there will be more open PGY2 spots than usual next year. Also wondering if the "perfect" matching into all availible spots might be related to the fact that people had a harder time ruling places out based on the location/infrastructure &gt; agree with all of this and very interested to see how it plays out. Will be important to capture this in the research </t>
  </si>
  <si>
    <r>
      <rPr>
        <sz val="10"/>
        <color theme="1"/>
        <rFont val="Arial"/>
      </rPr>
      <t xml:space="preserve">Can we get an UNmatched stats tab so future applicants can know what components of an application programs focus on? &gt; </t>
    </r>
    <r>
      <rPr>
        <b/>
        <sz val="10"/>
        <color theme="1"/>
        <rFont val="Arial"/>
      </rPr>
      <t>I brought it back and will leave it there for a few weeks at least to give people time to use it if they like. If there's nothing by March 1 or so I will delete it again -SD</t>
    </r>
  </si>
  <si>
    <t>Lol where u been man. We asked for it yesterday, sd made it, someone bitched that it existed, no one posted, SD took it down</t>
  </si>
  <si>
    <t xml:space="preserve">you guys are pouring salt into open wounds asking for people who didnt match to contribute. It has literally been two fucking days. The people who didnt match have the same stats and shit as those who matched. It is a crapshoot due to suppy/demand &gt; see, the whole point of doing it is that it might NOT be the same stats and the same shit, we don't know. its to help future generations and with self reflection as well +1&gt; Trust me its the same stats &gt; with all due respect (which is none) i dont trust any of you neurotic fucks lmao &gt; so yall think that a whole 26% of US seniors who INTERVIEWED AND SUBMITTED rank lists have noticably different applications than yours??  &gt; whether they are or not, it is useful info nonetheless &lt; we have an unmatched tab on the ophtho spreadsheet. Whoever said the people who didn't match have the same stats/pubs/grades is right. We had everything from high 230s to 260s unmatched this year  &gt; that doesnt mean you have the same stats (how are people this competitive also this statistically illiterate).  +1 &lt; lol just because you're wrong doesn't mean you have to be so salty </t>
  </si>
  <si>
    <t xml:space="preserve">Maybe just leave a page open and if/when people feel up to it they can contribute. I agree it is very valuable information &lt; why the fuck do matched applicants care about unmatched app stats? quit the circle-jerk&gt; they clearly said its for future applicants &gt; yes, this is purely for futrure applicants and even the reapplicants themselves &gt; I think the only thing future applicants will learn is that the process is random, each applicant is different and what the stats sheet won't include is a) how well you interview and b) what your rec letters said. In the end, future applicants are probably best served by their respective urology mentors who know them personally on deciding whether or not to apply. hopefully they take both stats sheets with a grain of salt &gt; yes, of course. if the only difference is the intangibles then that is still super important to know &gt; FWIW, the couple of people that I know who didn't match were just as qualified as everyone else who matched, and more qualified than quite a few others that I know who matched. I also have no doubt these people interviewed well. Trying to find the "hidden reason" that these people didn't match is worthless. So much of it comes down to luck, especially when there are 550 applicants for 350 spots.&gt; the process is not random and very little of it is luck&lt;&lt;it is random and involves luck LMAO. </t>
  </si>
  <si>
    <t>Truthfully, as someone that didn't match, I'm more than okay putting my stats on there. I think it's important to show future applicants the full picture so they can have a better understanding of it all. I don't think creating that tab was in any way "pouring salt into the wound", and I actually appreciate it because I think it's a well-intentioned idea designed to help future applicants. Maybe I'm wrong, and people just want to see unmatched stats and wonder "what the fuck happened with them? Glad it wasnt me!", but I think for the most part people genuinely want to hear from the unmatched folks so they can better predict their potential success &gt; thank you for your bravery and transparency</t>
  </si>
  <si>
    <t xml:space="preserve">Anyone curious about certain big schools not taking any of their own/home students not staying for whatever reason — ie Michigan or UCSF? &gt; why does this matter at all? maybe home students didn't want to stay... &gt; literally a million different reasons why home students dont stay&gt; I know multiple UNC kids wanted to stay </t>
  </si>
  <si>
    <t xml:space="preserve">We should stop putting stock in this shit unpess it happens like ~5-10 years in a row. </t>
  </si>
  <si>
    <t>why tf do yall care where other people matched or if it was at their home program or not</t>
  </si>
  <si>
    <t>Random curiosity - what ever happened with loma linda?</t>
  </si>
  <si>
    <t>I think they're expanding class size so they sat out this year &gt; why would they sit out a year to expand the class size? &gt; less is more</t>
  </si>
  <si>
    <t>I thought they were getting rid of their research year ...</t>
  </si>
  <si>
    <t xml:space="preserve">Anyone else feel the imposter syndrome? Ended up matching at my #1 but the excitement only lasted a day. I feel so nervous and intimidated to start in the summer. Don't want the program to realize im dumb as bricks and let them down </t>
  </si>
  <si>
    <t>Feeling it too man. Worried about looking like a dumbass and making them regret matching me &gt; yep I'm gonna go in knowing less than an m3, havent done a rotation since September</t>
  </si>
  <si>
    <t>If you matched in this climate you definitely deserve it. We all feel bewidered, don't let it get to you</t>
  </si>
  <si>
    <t xml:space="preserve">TBH, I think networking is the most important thing this year and next year. It demonstrates your interest and makes you memorable in the crowd of similar applicants. Definitiely think that is why I matched my #1 even with weaker app compared to some top candidates. </t>
  </si>
  <si>
    <t xml:space="preserve">I matched into a place I sent a follow-up email with my CV to after an open house (that was my first ever contact with them). Networking is huge! I did that a few times, but in retrospect should have done it even more. &gt; 100%, when theres 2-3 spots a year, every little bit helps esp when all the applicants are strong </t>
  </si>
  <si>
    <t>I did absolutely zero networking and social media and matched my 1. It could have played a role but I don't think it's make or break tbh. &gt; OP here, I meant emailing and getting face time rather than SoMe, didnt really engage on twitter or anything but took a more personal and proactive approach +1 &lt; that's totally fair! I def think it can help. Def can't hurt.</t>
  </si>
  <si>
    <t>Yup. Have no social media. Didn't send any thank you notes to any program. Didn't Send a LOI to my #1. Ended up matching at my #1</t>
  </si>
  <si>
    <t>just to spice things up: I tried to network with my #1 program by emailing PD/Chair, showing up to virtual grand rounds/open house, sending LOI. Didn't match there. &gt; +1 lol. Glad I'm not the only one</t>
  </si>
  <si>
    <t>I think networking matters more for top programs where there is more competition than low tier programs &gt; disagree, I think it can matter even more for lower tier programs to show them that you are genuinely interested in them. obviously everyone wants to go to a top tier program -&gt; i agree with this. Just making yourself known in the department goes a long way. One of the previous faculty at my institution went to med school there too. Senior attendings still talk about how he came to nearly every grand rounds as a 3rd and 4th year med student and came to the OR whenever he could during other rotations. Hes been in practice for 20 years. &gt; +1 Urology is a small field and everyone knows you</t>
  </si>
  <si>
    <t>There's also a component thats kinda similiar to dating...sometimes they're really into you and respond to it, other times...they're just not into you....or it could be that first time meeting awesome first date....I matched at a program I hadn't communicated with and don't use twitter but it was just a really really awesome interview. Different opinion here, but still think getting awesome letters and then being your genuine 100% authentic self is the best way to go. You're more likely to find somewhere you truly fit in.... but that also runs the risk of alienating some and doesn't fit in with the picture of being like "I want to go here because X Y Z" instead of....this is where i fit in based off an interview or a rotation. &gt;  yess it really is like dating and flirting. I watched Bridgerton right after I submitted my list and got so much PTSD</t>
  </si>
  <si>
    <t>Anyone match and think like why am I doing Urology? This is not a sexually appealing specialty to tell the ladies/men at all and for some reason I never thought about it. Most of the men look like Mandark from Dexters &gt; no. my man likes that im a peen queen &lt; this is fking gold ... urine i mean</t>
  </si>
  <si>
    <t>&lt; this is a take i can't relate to lol &gt; n=1 but I absolutely love telling people imma be a fuckin penis doctor +69</t>
  </si>
  <si>
    <t>That SAU survey has such bad questions &gt; will be intersting to see the extrapolations done. Putting estimated costs in the question stem will likely alter the results lol.</t>
  </si>
  <si>
    <t>Did everybody get the survey link? It's not even in my junk mail</t>
  </si>
  <si>
    <t>seeing people tweet about not matching is ruff... i am shocked at a lot of these. what a brutal cycle. other than emotional support, any thoughts on what we can do to help our unmatched friends?</t>
  </si>
  <si>
    <t>https://twitter.com/uro_match_help</t>
  </si>
  <si>
    <t>Saw a guy say he didn't match cause he was overqualified.... who wants to tell him? +1 &gt; he was a residency trained urologist IMG, that does make sense to me...+1&gt; if thats all it was, why on earth wouldnt you want to match him? He would be the best resident of all time. Clearly there is more to the story &gt; dont underestimate the stigma</t>
  </si>
  <si>
    <t>Saw a guy say he didn't match cause he was overqualified.... who wants to tell him?  &gt; he was a residency trained urologist IMG, that does make sense to me...+1&gt; if thats all it was, why on earth wouldnt you want to match him? He would be the best resident of all time. Clearly there is more to the story &gt; dont underestimate the stigma</t>
  </si>
  <si>
    <t>He didnt say he was overqualified; he said he was TOLD he is overqualified. Ya, it was probably someone trying to let him down easy but just trying to clarify &gt; that's fair. They might've been thinking he would be better suited applying for fellowship isntead of residency</t>
  </si>
  <si>
    <t>Fyi- UT RGV posted PGY1 opening for 7/2021 &gt; my buddy called yesterday and apparently they told him "its not a real posting" that was done in error and AUA hasn't taken it down yet &gt; how tf does an error occur. The program has to submit a form describing the position and shit. AUA doesn't post it without the program initiating it &gt; they did initiate, for whatever reason</t>
  </si>
  <si>
    <t>I thought every program filled, thats interesting &lt; they might have expanded to 2 already? &lt; jk apparently error. &lt; puro 956 cuh</t>
  </si>
  <si>
    <r>
      <rPr>
        <sz val="10"/>
        <color rgb="FF000000"/>
        <rFont val="Arial"/>
      </rPr>
      <t xml:space="preserve">where is this info available? &lt; </t>
    </r>
    <r>
      <rPr>
        <u/>
        <sz val="10"/>
        <color rgb="FF1155CC"/>
        <rFont val="Arial"/>
      </rPr>
      <t>https://www.auanet.org/education/auauniversity/for-residents/urology-residency-and-fellowship-programs/program-vacancies/urology-vacancies</t>
    </r>
    <r>
      <rPr>
        <sz val="10"/>
        <color rgb="FF000000"/>
        <rFont val="Arial"/>
      </rPr>
      <t xml:space="preserve"> (scroll to bottom for most recent)</t>
    </r>
  </si>
  <si>
    <t xml:space="preserve">did they participate in the match this year? &gt; no they're a brand new program &lt; Yea they did, but not last year. They just got their second resident </t>
  </si>
  <si>
    <t>Anyone else feeling depressed? Match day was super anti-climactic, and there's nothing to do because of covid/the weather. Really hoping things start to open up a little before residency starts&gt;&gt; are you joking?? you matched. Some people would give up their genitalia to have matched literally anywhere</t>
  </si>
  <si>
    <t>Yea, its so slow and boring this year. There is nothing to do, hopefully things will get better over the next months</t>
  </si>
  <si>
    <t>@OP i definitely feel you. I am in no way ungrateful to have matched, but it is just so strange to adjust to being on the other side of this. Might be niche, but it reminds me of the song "thank goodness" from Wicked. It is a little hard to let go of all of the possibilities and opportunites that come with being locked in somewhere. Plus now the reality of the challenges of residency are starting to set in &gt; ok yes this is exactly how i feel &lt; &lt;3</t>
  </si>
  <si>
    <t>dont worry youll feel true depression when youre doing Q3/4 home call covering 3 hospitals &gt; thanks dad</t>
  </si>
  <si>
    <t>maybe there are things to look forward to that you may have not done if the lockdowns didn't occur. Maybe a road trip without contact with other people? Sight seeing natural wonders? Playing 100 hrs of video games?</t>
  </si>
  <si>
    <t>Looks like the UroRes and people who started Social media stuff matched pretty well this year. Social media is probably here to stay now &gt; any prelim results out regarding SoMe match?</t>
  </si>
  <si>
    <t>bruh wtf even is stony brook &gt; UTSW, Miami, Cleveland Clinic, WashU, Stonybrook &gt; I would bet the people with the confidence to start/join those leadership groups were stellar applicants to begin with.  No mid/low tier applicant would be that confident generally. Not sure how much having social media actually helped them.   Also, some programs took people that I thought were awful when cointerviewing with them (not the UroRes people, mostly the twitter thread people and superhero medical students) and really told me more about the "great program" reputation than anything.  So much of that is just people in leadership positions hyping up their own and it self-fuflills.  Look at where cool/normal folks went.  We all know who they are. I'm happy for the UroRes people.  They worked their ass off. &gt;&gt; if you want me to tweet my stats just @ me directly from a nonanon platform and I will GLADLY do so &gt; im a twitter person and matched at my top with &lt;235 steps</t>
  </si>
  <si>
    <t>What other programs did MedTwitter people match at besides the ones at the left? Just curious &gt;&gt; how do you guys know who 'med twitter' people are lol, is it just like a handful of super users? This always confuses me&gt; superusers, i tweet very occasionally but not really part of medtwitter</t>
  </si>
  <si>
    <t xml:space="preserve">You guys have to let it tf go&gt; yeah just go on twitter and look </t>
  </si>
  <si>
    <t>I agree with the idea that a lot of the rankings and hype of academic programs is a self-fulfilling prophecy. The best surgeon at my home program went to a lower-ranked residency/fellowship, and one of the worse ones went to a "prestigious" ivory tower place (TBF he was still competent, just very indecisive/slow in the OR). Not saying this is the case everywhere, but I think residency is more of what you make of it. That being said, there are some awesome perks at being at big name places, like networking and research. +2</t>
  </si>
  <si>
    <t>IF YOU DIDNT MATCH AT A BIG NAME AND YOU'RE MAD JUST SAY THAT &gt;stop yelling at me&gt; I matched at a big name and big names mean nothing to me &gt; Match wherever makes you happy, people needs to chiil+1</t>
  </si>
  <si>
    <r>
      <rPr>
        <b/>
        <sz val="10"/>
        <color rgb="FF000000"/>
        <rFont val="Arial"/>
      </rPr>
      <t xml:space="preserve">Awesome work on the match list friends!! </t>
    </r>
    <r>
      <rPr>
        <sz val="10"/>
        <color rgb="FF000000"/>
        <rFont val="Arial"/>
      </rPr>
      <t>Those who helped, you saved me a ton of time. Seriously appreciate it. Here's the blanks we have left to fill in, keep an eye out:
- Cooper (1)
- San Antonio Military Med (2) - military match
- Others??? Still some programs that added spots that we aren't aware of</t>
    </r>
  </si>
  <si>
    <r>
      <rPr>
        <b/>
        <sz val="10"/>
        <color rgb="FF000000"/>
        <rFont val="Arial"/>
      </rPr>
      <t xml:space="preserve">Q: </t>
    </r>
    <r>
      <rPr>
        <sz val="10"/>
        <color rgb="FF000000"/>
        <rFont val="Arial"/>
      </rPr>
      <t>Does anybody know if the "357" spots the AUA publishes includes the ~4 military match spots that were filled earlier or if those are separate?</t>
    </r>
  </si>
  <si>
    <t>i think includes but don't quote me &gt; quoting you, anonymous Quokka</t>
  </si>
  <si>
    <t>any tips on how to better contract my prostate during sex so i last longer?&gt; dildo in ass &gt; be serious please &gt; ya man come on, that will make him cum faster. OP, you need an antidepressant&gt; do your kegals man!! It helps you last longer and shoot further</t>
  </si>
  <si>
    <t>&gt; kegels don't do anything for stamina... they improve continence but that's about it &gt; idk ...i started doing kegels and upped my penetration time from 30 seconds to 60 seconds. KEGEL DOUBLE HOW LONG YOU LAST!!</t>
  </si>
  <si>
    <t>So you guys dragged med twitter ALL cycle to then ask us to fill out a survey about social media and matching? lol go to hell. +1&gt; i mean its probably not the same people...? Literally anyone has access to this sheet and can shit on you for posting arrogant shit. Also, someone can shit on you for stupid social media activity and still want your opinion on its impact in your match. How are you this successful and dont understand this concept? Am i being punk'd?  +2</t>
  </si>
  <si>
    <t>Still not filling out the survey... &gt; cool</t>
  </si>
  <si>
    <t>Hey all congrats to everyone who matched! I am the person who had 12 IV in the cycle before this cycle and doing radiology now (not sure if it is still "last cycle" now..). If you didnt match i wanted to be a resource to you to chat with, have someone to talk to who went through this before, and ultimately help you come up with a gameplan. Idk if anyone would even care but if so could you please type yes or no or whatever then we can go from there or ill leave everyone in peace.</t>
  </si>
  <si>
    <t>yes, please! &gt; yes! absolutely!</t>
  </si>
  <si>
    <t>ok cool my name is Marcus. We can start via email at mdanie56@jhmi.edu</t>
  </si>
  <si>
    <t>Would it be helpful to have an unmatched stats tab like ophtho does?</t>
  </si>
  <si>
    <t>Could be helpful to ask for advice and focus on what could help improve app for next year</t>
  </si>
  <si>
    <t>SD, thoughts? &gt; agree, will make the tab in AM -SD</t>
  </si>
  <si>
    <t>&lt; Done &gt; nobody used it so i deleted it -SD cool</t>
  </si>
  <si>
    <t>Duke has a open PGY-2 spot annouced today for those who have previously done a pre-lim year! "</t>
  </si>
  <si>
    <r>
      <rPr>
        <sz val="10"/>
        <color rgb="FF000000"/>
        <rFont val="Arial"/>
      </rPr>
      <t xml:space="preserve">&lt; please source, and maybe post on the backup page &gt; </t>
    </r>
    <r>
      <rPr>
        <u/>
        <sz val="10"/>
        <color rgb="FF1155CC"/>
        <rFont val="Arial"/>
      </rPr>
      <t>https://www.auanet.org/education/auauniversity/for-residents/urology-residency-and-fellowship-programs/program-vacancies/urology-vacancies</t>
    </r>
    <r>
      <rPr>
        <sz val="10"/>
        <color rgb="FF000000"/>
        <rFont val="Arial"/>
      </rPr>
      <t xml:space="preserve"> search for duke, one of their residents transferred to another program to be closer to SO</t>
    </r>
  </si>
  <si>
    <t>Transferred to cleveland? -&gt; rematched to another program &gt; re-entering the match just for the CHANCE to be closer to your SO? That's playing with fire man, good god</t>
  </si>
  <si>
    <t>I might be stupid, but what does the "Matched BELOW AWAYS/ HOME" cell mean on the matched stats sheet?</t>
  </si>
  <si>
    <t>Ex: You interviewed at 10 places and ranked your home #3, and somewhere else you rotated #5, and you end up at your #7 - that would be matching BELOW home and aways. Obvs aways are only relevant this year for orphan applicants. -SD</t>
  </si>
  <si>
    <t xml:space="preserve">I don't understand the logic - what if you hated your home program and/or aways and ranked them last? What info does this add to the sheet? &gt; if you ranked them last then you wouldn't have fallen below them. it adds soft information about how your home program views you - if you fall below them on your list, then they clearly weren't very supportive. just adds more details about the type of applicant you are </t>
  </si>
  <si>
    <t>Idk what it adds but it's a column every year so I just copied forward. If it irks you that much just don't look at it bro... -SD &gt; just wanted make sure I'm not missing something. this info is definitely not helpful to me, but if it helps someone else then enjoy</t>
  </si>
  <si>
    <t>To those DOs that matched this year, any advice to a fellow DO MS3 for this upcoming cycle? Ya'll did great this year btw!</t>
  </si>
  <si>
    <t xml:space="preserve">Don't get deterred by the folks on this spreadsheet, find mentors EARLY, be strategic about your networking and who has trained where, but more importantly just keep working hard and being yourself! </t>
  </si>
  <si>
    <t>auditions for sure</t>
  </si>
  <si>
    <t>agree with finding mentors and networking</t>
  </si>
  <si>
    <t>Hi Everyone, congratulations to those who matched yesterday and best of luck to those continuing to pursue their dreams of becoming a urologist. In collaboration with Stacy Loeb and Justin Dubin, we are administering a survey about the role of social media in this year’s match process. Please fill out this short survey ( &lt; 5 minutes! ) to help residency programs and future applicants use social media more effectively. Thank you!</t>
  </si>
  <si>
    <t>The Role of Social Media in the Urology Match: Applicant Survey</t>
  </si>
  <si>
    <t>Dubin is the man! &gt; Just did the survey and it took me exactly 2 minutes, very quick -SD &gt; Dr. Loeb is also just the best!  Everyone fill this out!</t>
  </si>
  <si>
    <t xml:space="preserve">hope this study also captures the racism, homophobia and transphobia that is extremely prevalent on this page and does not try to paint a picture of this year's page* that does not exist.&gt; are you under the impression that only applicants have access to this page? </t>
  </si>
  <si>
    <t>Interesting that Sinai only matched one home student. From this spreadsheet and rumors, it was expected there were a lot more...wonder if the home students just ranked Sinai lower or if the rumors weren't as solid as we thought.</t>
  </si>
  <si>
    <t>Yeah very interested to see what happens in the main match, there was very solid evidence sent to me that they did an internal match for all specialties this year, evidence that it happened for uro was there but not as strong that they followed through (and Dr. Greene reached out to them to inquire about this mid cycle). Very curious... -SD &lt; curious what specialties are for sure going to be internally matched at sinai?</t>
  </si>
  <si>
    <t xml:space="preserve">Many other programs matched more of their home students </t>
  </si>
  <si>
    <t xml:space="preserve">Wonder if programs cared less about the stigma of matching home students this year and thus ranked them higher which lead to such high match rate? Thoughts? Just so people dont think it was some advantage of virtual everythinf </t>
  </si>
  <si>
    <t>what high match rate? &gt; i think they mean that every spot filled?&gt; it was historic that no program went unfilled. They matched 100%. Im curious if this is because programs werent as concerned with the optica of matching home students &lt; I think this is more a factor of such a high number of people applying and probably some list padding by programs, but who knows?</t>
  </si>
  <si>
    <t>Sorry guys, no clue how the sheet got locked there. Should be good to edit again, apologies for the inconvenience -SD</t>
  </si>
  <si>
    <t>Why is our name and shame tab not popping off</t>
  </si>
  <si>
    <t>SD, lets get it started&gt; go for it, thats on you guys -SD</t>
  </si>
  <si>
    <t>i</t>
  </si>
  <si>
    <t xml:space="preserve">How did Downstate and Jefferson kids do? My school has 2x the normal amount next year </t>
  </si>
  <si>
    <t xml:space="preserve">I think someone said 11 matched at Downstate? &lt; Affirmative, pretty successful year for that many applicants </t>
  </si>
  <si>
    <t>9/10 for Jefferson I heard?</t>
  </si>
  <si>
    <t xml:space="preserve">Fill out the Match list! </t>
  </si>
  <si>
    <t>I don't think people understand the Y/N/Home subi column...its not asking if you did a sub or not IN GENERAL, its asking you to describe the place you matched at &lt; yes sheesh people you're supposed to be smart</t>
  </si>
  <si>
    <t>Wow how are you supposed to deduce that from the word "Sub-I" and no other context? &gt; no other context?? Think about the purpose of that specific sheet man! &gt; lmfao</t>
  </si>
  <si>
    <t xml:space="preserve">Michigan and UNC not taking home students is... interesting </t>
  </si>
  <si>
    <t>i mean i can see mich, having to make up for last year. don't understand unc.&gt; UM took a DO student &gt; Yeah UNC students are a little confused but who knows</t>
  </si>
  <si>
    <t>Where are all my "DOs don't match into urology" haters at? +1</t>
  </si>
  <si>
    <t xml:space="preserve">I'm pretty shocked there are no vacancies. I really thought this year would have a ton. </t>
  </si>
  <si>
    <t>Probably because there were so many applicants this year</t>
  </si>
  <si>
    <t xml:space="preserve">Anyone else struggling to be grateful and excited? I am pumped to match... just wasn't ready to leave all my family and friends </t>
  </si>
  <si>
    <t xml:space="preserve">Same feeling,  but opposite situation- happy to match near family/friends, but wondering if I left an opportunity on the table. </t>
  </si>
  <si>
    <t>I fell way further than originally expected from feedback on interview trail. Lots of "oh you'll definitely end up where you want." The chair at my home program called and told me that a program I ranked in my top 5 "really liked me." And certainly feeling the same way. Moving to a city that I hardly know. I hope that the residents are "as close as family" like they said... BUT still feeling extremely grateful for a match (and I am just focusing on the "pros" column from my ranking shit.) +1</t>
  </si>
  <si>
    <t>deleted by mistake sorry</t>
  </si>
  <si>
    <t>anyone sad they fell so low to their ranks 17 out. of 18</t>
  </si>
  <si>
    <t>14 out of 19. a little bummed but at least I matched!</t>
  </si>
  <si>
    <t xml:space="preserve">Also fell way down my rank list. Grateful that I matched but still stings a little. Congrats to everyone </t>
  </si>
  <si>
    <t>people who didnt match: what the fuck are we doing</t>
  </si>
  <si>
    <t>suicide &lt; 800-273-8255</t>
  </si>
  <si>
    <t xml:space="preserve">&gt; I'm currently drinking. Didn't match and I already did a research year. I'm probably gonna soap into something a prelim or who knows. at this point I know I'm not gonna be a peepee doc so I'm just coming to terms with never doing urology. Let tomorrow's me handle the logistics &lt; do obgyn. you'll be a more skilled surgeon.&gt;You will be an amazing doctor no matter what you do! </t>
  </si>
  <si>
    <t>i was not serious &gt; 
you sounded serious, man. If you felt that bad once, you can feel that way again - get any weapons out of your house, and call the hotline if you feel that again. the WORST future you could have at this point is that you SOAP into a prelim spot, get your DEA license, and work a cushy 9-5 4 days a week for a pharma company making six figures.</t>
  </si>
  <si>
    <t>&lt; Whether this post is serious or not, if anybody can tell who this is based on the identifying details (2 research years, 12 IV) please please reach out to them personally or email me uromatch2021@gmail.com so I can. 5 mins of your time could save a life -SD</t>
  </si>
  <si>
    <t xml:space="preserve">I really think you are better off NOT doing urology-- the other specialties are so much better!  Please join the happier people in the world that don't do urology. You are NOT a failure.  </t>
  </si>
  <si>
    <t>Why does it say "match results are confidential" I really wanna post about this</t>
  </si>
  <si>
    <t>Yeah I was gonna post a screenshot on socials but saw that message and was like...not tryna get my match rescinded already LOL &gt; Half of the match would be rescinded at this point lol</t>
  </si>
  <si>
    <t xml:space="preserve">People post it every year and noone cares. &gt;It didn't say that line on last year's &gt; yeah will also say that match results are confidential...and everyone PD/Chair/program is sharing their results on twitter....soooo.... &lt; says this every year </t>
  </si>
  <si>
    <t>Anyone matched to their virtual sub-Is &gt; did not seem like they helped me &gt; I did</t>
  </si>
  <si>
    <t>twitter ppl did great seems like it! &gt; Probably self-selecting, those people are usually go-getters</t>
  </si>
  <si>
    <r>
      <rPr>
        <sz val="10"/>
        <color rgb="FF000000"/>
        <rFont val="Arial"/>
      </rPr>
      <t xml:space="preserve">Where can we see the full match stats?...jk found it </t>
    </r>
    <r>
      <rPr>
        <u/>
        <sz val="10"/>
        <color rgb="FF1155CC"/>
        <rFont val="Arial"/>
      </rPr>
      <t>http://auanet.mediaroom.com/2021-02-01-Hundreds-of-Future-Urologists-Celebrate-Match-Day</t>
    </r>
    <r>
      <rPr>
        <sz val="10"/>
        <color rgb="FF000000"/>
        <rFont val="Arial"/>
      </rPr>
      <t xml:space="preserve"> </t>
    </r>
    <r>
      <rPr>
        <u/>
        <sz val="10"/>
        <color rgb="FF1155CC"/>
        <rFont val="Arial"/>
      </rPr>
      <t>https://www.auanet.org/education/auauniversity/for-residents/urology-and-specialty-matches/urology-match-results</t>
    </r>
  </si>
  <si>
    <t>https://www.auanet.org/documents/education/specialty-match/2021-Urology-Residency-Match-Statistics.pdf</t>
  </si>
  <si>
    <t>Anyone know what the fuck the USMLE Steps pie chart means? &gt; its meaningless, just what they asked you for when you registered - basically what's the highest one you completed, hence why Step 1 is the largest chunk cuz many only submit with that</t>
  </si>
  <si>
    <t>CONGRATS EVERYONE!!!!!!!!!!!!!!!!!!!!!!!!!!!!!!!!!!!!!!!!!!!!!!!!!!!!!!!!!!!!!!!!!!!!!!!!!!!!!!!!!!!!!!!!!!!!!!!!!!!!!!!!!!!</t>
  </si>
  <si>
    <t>FUCKKKKK YESSSSSSSSSSS LFGGGGGGGGGGGGG</t>
  </si>
  <si>
    <t>19 interviews, great feedback, told I would "match for sure" by everywhere I interviewed. Didn't match. &gt; I'm so sorry.</t>
  </si>
  <si>
    <t xml:space="preserve">name and shame those places. </t>
  </si>
  <si>
    <t>Got my #2! Beyond stoked and grateful for all of you who made the journey that much more fun and meaningful. Hope everyone else who matched is happy and stoked for the next chapter of our journey! -SD</t>
  </si>
  <si>
    <t>Congrats SD!! &gt; REVEAL YOURSELF +2 &gt; SD i want to know who you are, but also protect yourself from the trolls!! I'm okay with you being our Batman</t>
  </si>
  <si>
    <t>Thanks gang!!! Wish I could but you know, too risky. Feel free to DM @urologylist with a guess as to who I am, might reveal if we're already friends -SD</t>
  </si>
  <si>
    <t>who are you texting/calling first? parents for me!</t>
  </si>
  <si>
    <t>I opened it with my mom and puppy and then called my dad!</t>
  </si>
  <si>
    <t xml:space="preserve">Opened with my gf then called my parents!!!! </t>
  </si>
  <si>
    <t>Opened with my mom and sister</t>
  </si>
  <si>
    <t>I was roundingand got texts from residents at #1 spot, so didn't get the surprise but it was still a great feeling. They let me go home immediately tho</t>
  </si>
  <si>
    <t>Holy shit SAU with that blueballs x690000 on the email subject line!&gt;Why are they playing us like this?!</t>
  </si>
  <si>
    <t>Ya wtf? That seemed like "the email"</t>
  </si>
  <si>
    <t>I DIDN'T GET AN EMAIL WHAT DOES THAT MEAN???&gt;don't panic, it could be slow getting to your inbox. THe email didn't specify whether I matched or not &gt; It was indeed slow to get to my inbox, I matched&gt;YAY!!</t>
  </si>
  <si>
    <t>FUCK OFF AUA DAILY SCOPE &gt; I read it every day lol, even talked about it on an interview</t>
  </si>
  <si>
    <t>💎🤚🚀</t>
  </si>
  <si>
    <t>I'm going to vomit &gt; what do I do with my hands??&gt;&gt; Hold!!! Diamond hands</t>
  </si>
  <si>
    <t>Anyone gotten a call from a PD yet? Yes</t>
  </si>
  <si>
    <t>https://youtu.be/NYJ2w82WifU</t>
  </si>
  <si>
    <t>Wishing everyone Aladeen news in 40 minutes! &gt; I hope everyone matches their number Aladeen choice +2 -Aladeen</t>
  </si>
  <si>
    <t>Looks like we will find out at 9 sharp based on the medmacth timer</t>
  </si>
  <si>
    <t>Anyone else been annoyed by the timer being off by 1 day pretty much the whole time? Now seems to be off by 1 minute &gt; no</t>
  </si>
  <si>
    <t>69 MINUTES TO GO!!!</t>
  </si>
  <si>
    <t>Nice nice nice</t>
  </si>
  <si>
    <t>Bruh two hours omg</t>
  </si>
  <si>
    <t>who else got no sleep last night?</t>
  </si>
  <si>
    <t xml:space="preserve"> Meeee +2 &gt; saaaame</t>
  </si>
  <si>
    <t>was a restless night. one cocktail gave me a headache #Oldasfuck</t>
  </si>
  <si>
    <t>Anything we should discuss with the PD on the post-Match congratulatory phone call beyond a simple "hi, glad we matched, bye"?</t>
  </si>
  <si>
    <t>Penis length/girth, just to set expectations</t>
  </si>
  <si>
    <t>being very clear about the micro penis energy I bring</t>
  </si>
  <si>
    <t>isthe 74% of people who applied or who submitted a rank list? &gt; assuming those who submitted rank lists</t>
  </si>
  <si>
    <t xml:space="preserve"> </t>
  </si>
  <si>
    <t>West coast crew checking in for the night. It's going to be a long one.</t>
  </si>
  <si>
    <t>East coast crew here. Still can't get to sleep.</t>
  </si>
  <si>
    <t>Good night comrades. I know we won't all get good news tomorrow. I know some of us have back up plans and I hope they work out. I know we've been through a lot. I want to wish everyone good luck and for life to work out for all of you. I serve the soviet union. &lt; UUUURRAAAA</t>
  </si>
  <si>
    <t>is the "Withdraw" button no longer there for others on resmatch? mine has disappeared &gt; where did it say that initially? &gt; top right corner in 2021 match screen</t>
  </si>
  <si>
    <t>Is the website up again?</t>
  </si>
  <si>
    <t>it is for me, but the withdraw button is gone. just wanting to check in if that's the case for others &gt; yo so Im looking around and not seeing withdraw anywhere</t>
  </si>
  <si>
    <t>Withdraw button disappeared after the rank list submission deadline +1</t>
  </si>
  <si>
    <t>I was still able to see it after the deadline and every time I've checked leading up to tonight (last time I checked was maybe a week ago tho)</t>
  </si>
  <si>
    <t>Gimme a +1 one time if you listening to sad boi rap on this fine eveining &lt; cups of the rose</t>
  </si>
  <si>
    <t xml:space="preserve">Listening to new album by Rhye. Feels </t>
  </si>
  <si>
    <t>11 HOURS AND 6 MINUTES TIL MATCH!!!!! +666</t>
  </si>
  <si>
    <t>Not sleeping tonight. Kingdom Hearts II and Assassin's Creed Valhalla marathon.&gt;I'd like to see the alliance map &gt; i think ill get through community s3 and 4 tonight &gt; Is attack on titan worth the hype? &gt; Yes, I finished the manga, and it only gets better. This "final" season won't complete the story though. &gt; cool thanks! Will start tm XD</t>
  </si>
  <si>
    <t xml:space="preserve">I might stay on this google doc till 9AM est &gt; I don't think I'll be able to fall asleep tonight &gt; same. It's like Christmas eve but there's no guarantee that Santa will actually come &gt; bro this comment just ruined me &gt; fuck man </t>
  </si>
  <si>
    <t xml:space="preserve">Not sleeping tonight. Kingdom Hearts II and Assassin's Creed Valhalla marathon.&gt;I'd like to see the alliance map &gt; i think ill get through community s3 and 4 tonight &gt; Is attack on titan worth the hype? </t>
  </si>
  <si>
    <t>Just wanna wish the fam the best of luck tomorrow. Take a deep breath knowing you have done everything in your power to make this match happen. If you subscribe to a religion, say a prayer because it is all out of our hands at this point. You guys are going to all make great urologists &gt; Thanks! This is the energy I need &gt; well technically only 74% of us will &gt; :( &gt; why do u insist on hurting me this way</t>
  </si>
  <si>
    <t xml:space="preserve">If i match tomorrow im gonna reward myself with buying more GME </t>
  </si>
  <si>
    <t>Lmao must be nice. Do your own research and find an undervalued stock trading at &lt;$10 like DFV did</t>
  </si>
  <si>
    <t>Even if I don't match, at least I can take solace in not needing to refresh the page every 5 mins anymore +1000</t>
  </si>
  <si>
    <t xml:space="preserve">everyone needs to put down where they matched ASAP.... I need to know who my furture co-residetns are!! </t>
  </si>
  <si>
    <t>Agreed!!!</t>
  </si>
  <si>
    <t>Does email say IF we matched, or we still have to login for that &gt; the website says results will be sent to your listed email &lt; email will not say where. you will have to login.</t>
  </si>
  <si>
    <t>Damn it yall, i know we have to log in to see where. Does anyone know about IF lmao +100  &gt; I feel like its all semantics at this point, see the email and login to the match page? like whats the difference lol &gt; well for me who is borderline, i would appreciate knowing if already, then can make a little ceremony out of where for myself &gt; okay so fair, my bad! &gt; nah homie you're good. Good luck tomorrow!</t>
  </si>
  <si>
    <t>Holy fuck just go to bed and you'll figure it out when the email comes jesus</t>
  </si>
  <si>
    <t>Email will say nothing about the outcome. You will have to login to see match or didn't match  &gt; thanks homes</t>
  </si>
  <si>
    <t xml:space="preserve">Is it common for PD's to call on the day of congratulating us? </t>
  </si>
  <si>
    <t>50/50 &gt; i hope not, unless i matched with them. Wouldnt know what to say otherwise</t>
  </si>
  <si>
    <t>This has probably been addressed but what username/password do I need to know for the morning? Same one I used to put in preferences? Or aua website login? Something else? Just making sure I don't have a long delay in getting access  &gt; preferences and aua website login should be the same thing</t>
  </si>
  <si>
    <t>Match website is down. &gt; Someone must of finally hacked it &gt; if it's down that means someone was working this weekend and they said nobody was!! lies</t>
  </si>
  <si>
    <t xml:space="preserve">What time are emails sent out tomorrow? </t>
  </si>
  <si>
    <t>9am EST&gt; Tyty</t>
  </si>
  <si>
    <t>Twas the night before match day when all through the land, all the students were fapping, their dicks in hand. Their apps were filled, not a sheet bare, in hopes that programs soon would answer their prayers. The students were all wide awake, preparing for class, while visions of match results haunted the mass. Program Directors in their zoom calls, and residents at work, were not even aware of the students going berserk.</t>
  </si>
  <si>
    <t>Amen bro</t>
  </si>
  <si>
    <t xml:space="preserve">Keep seeing match memory videos of people finding out they were going to ucla, ucsf, mayo, etc. like bro, why the fuck were you so nervous lmao&gt; some people are nervous about matching, others are trying to get their top spot. We are not the same </t>
  </si>
  <si>
    <t>Hahahahahaha</t>
  </si>
  <si>
    <t>What is the plan for filling out match results. We just do it ourselves at some random time or what &gt; ill drop an info/instructions post in the early AM -SD</t>
  </si>
  <si>
    <t xml:space="preserve">St. John Providence is now called Ascension </t>
  </si>
  <si>
    <t>TRANSIENT ISCHEMIC ATTACK +1</t>
  </si>
  <si>
    <t>Ochsner has 3 spots this year</t>
  </si>
  <si>
    <t>Henry ford 2 spots this year</t>
  </si>
  <si>
    <t>Wayne state 3 spots this year</t>
  </si>
  <si>
    <t>&gt; have you visualized soap? Because I have and it's terrifying &gt; Yup. honestly no idea what I would do if that happens tomorrow</t>
  </si>
  <si>
    <t xml:space="preserve">Who do I need to talk to about being added to yalls friend group? </t>
  </si>
  <si>
    <t>You need to list the big 3 anime in ranking order.</t>
  </si>
  <si>
    <t xml:space="preserve">Y'all opening in front of family or alone in a bathroom &gt; in bathroom with dick in hand &gt;hahahahaha, too funny </t>
  </si>
  <si>
    <t>whose dick? &gt; the anesthesiologist</t>
  </si>
  <si>
    <t>Open it right as you climax &gt; that would be so fuckin amazing, especially if you matched at your number one</t>
  </si>
  <si>
    <t>16 HOURS AND 40 MINUTES UNTIL MATCH!!!!! +1000</t>
  </si>
  <si>
    <t>Is it true than in past years results have been released a bit early? Someone further down the sheet said like 730am?</t>
  </si>
  <si>
    <t>Yeah. But theyve also been released a half hour late as well &gt; I bet it will be early since the spots are filled and programs do not need to be prepared to scramble &gt; unlikely yo be any earlier than 8 since AUA HQ staff are in EST &gt; AUA staff are not doctors. They work 9-5 like normal people so I wouldn't expect anything early &lt; it has been early in the past tho</t>
  </si>
  <si>
    <t>Do our med sxhools know if we matched or not already</t>
  </si>
  <si>
    <t>&gt; no, results sent out monday to schools same as us</t>
  </si>
  <si>
    <t>74% match rate doeeee</t>
  </si>
  <si>
    <t>Higher for US seniors ahhhhh &gt; not if that IS the us senior match rate and the overall is like 65%</t>
  </si>
  <si>
    <t xml:space="preserve">Why would they announce just the US seniors match rate lol &gt; agree, seems strange to just list the US seniors match % </t>
  </si>
  <si>
    <r>
      <rPr>
        <sz val="10"/>
        <color rgb="FF000000"/>
        <rFont val="Arial"/>
      </rPr>
      <t xml:space="preserve">Where are y'all getting these deets? &gt; the twitter, specifically the PD of Minnesota Phillip Dahm &gt; link plz? &gt; </t>
    </r>
    <r>
      <rPr>
        <u/>
        <sz val="10"/>
        <color rgb="FF1155CC"/>
        <rFont val="Arial"/>
      </rPr>
      <t>http://letmegooglethat.com/?q=phillip+dahm+twitter</t>
    </r>
  </si>
  <si>
    <t>AHHHHHHHHHHHHHH, that is all</t>
  </si>
  <si>
    <t>Sub to my OnlyFans for a face reveal tomorrow -SD &gt; you promised us pics of that daddy dick, SD.... is that coming tomorrow too?</t>
  </si>
  <si>
    <t>&gt; your OnlyFans isn't on the linktree, you gonna update it SD? &gt; hit me up on Omegle for the link fam</t>
  </si>
  <si>
    <t>medmacth aua is having glitches.. Is someone trying to hack it?</t>
  </si>
  <si>
    <t>Yes I am &gt; Mr. Robot over here is using "inspect element" all over that webpage lmao &gt; bruh dont hate on The Mastermind</t>
  </si>
  <si>
    <t xml:space="preserve">Is it possible to get a match countdown timer on the sheet? I like to add to my baseline anxiety </t>
  </si>
  <si>
    <t xml:space="preserve">Are you blind &gt; LMAO +1 &gt; ARE WE BLIND? DEPLOY THE MATCH RESULTS &gt; WE LIKE THE STOCK!!!! &gt; Tomorrow could literally be one of the best days in my life with matching and gettin them tendies </t>
  </si>
  <si>
    <t>What's everyone getting drunk on tomorrow morning? Jager bombs for me. &gt; do u really like jager. Never met anyone post college who actually does &gt; OP here, it's delicious, with red bull it's like candy, but even by itself it's great &gt; i like the licorice flavor. Never had it in a bomb, will add that to the list to try next</t>
  </si>
  <si>
    <t>Wine i guess. Running out of vodka &gt; champagne in the morning, IPAs in the afternoon, and a 2009 left bank Bordeaux in the evening &gt; Burgundy &gt;&gt;&gt; Bordeaux don't @ me &gt; in the business we refer to it as Bordong fyi</t>
  </si>
  <si>
    <t>Jager bombs is so aggressive for the morning lol</t>
  </si>
  <si>
    <t>A nice bottle of champage in the morning and then lots of single malt scotch</t>
  </si>
  <si>
    <t>Champagne and tequila &gt; nice</t>
  </si>
  <si>
    <t>Don Julio 1942 if it goes well, some pink lemonade burnetts if not</t>
  </si>
  <si>
    <t>no need for this negativity sheesh +1 seriously! "As someone who did something, haha the person who does it now is A YUGE TOOL, but not me even though i have nothing to do with yall lol"</t>
  </si>
  <si>
    <t>As someone who is infinitely smarter and better looking than all of you, go fuck yourselves. I hope you match at your last pick while I match at all of my top 3 #notmyproblem #piss #Uro4lyfe</t>
  </si>
  <si>
    <t>hes been aight</t>
  </si>
  <si>
    <t>I hope I wont care enough to check on the 2022 sheet as an intern because I'll have better things going on.....no offense to anyone in that class. coming back to criticize the person who took over a volunteer role seems "Self-righteous" and "Ego stroking try-hard" +2 &gt; Must be some pathetic bitch who did not get a spot in his/her top 10...</t>
  </si>
  <si>
    <t>Lol do not feed the trolls</t>
  </si>
  <si>
    <t>21 HOURS UNTIL MATCH!!!!! +1260</t>
  </si>
  <si>
    <t>We missed a great opportunity at T-69 hours</t>
  </si>
  <si>
    <t>Can someone set us up a page where we can swap residencies if we matches with someone who puts threads on Twitter? +3</t>
  </si>
  <si>
    <t>*huff* stop *huff* hating on social media *huff* you must be so insecure because you dont get as many retweets/likes as me *huff heavy breathing* this is how i sleep and finish myself at night *huff* -&gt; hahaha &gt; someone's about to get ratioed &gt; ratioed?</t>
  </si>
  <si>
    <t>24 HOURS UNTIL MATCH!!!!! +1440</t>
  </si>
  <si>
    <t>Will someone reach out to their hacker friends? &gt; I don't even want to know today at this point, I need 24 more hours of ignorance</t>
  </si>
  <si>
    <t>True not knowing was great lol</t>
  </si>
  <si>
    <t>well I slept like trash last night and am up too early. how is everyone pissing time today? &gt; I pissed for about 30 seconds this morning (peak flow approx 30 and mean around 15-20) &gt; you're matching your #1 for sure with those stats &gt; my bladder outlet is less obstructive than my Step 1 score &lt;&lt; ditto OP. went to sleep 4, woke up at 8. &gt; OP here. same hours pretty much</t>
  </si>
  <si>
    <t>idk but I have a pit in my stomach every time I think about tomorrow&gt; my heart is in my throat, it's normal to feel like this &gt; my scrotum feels like its in my heart &gt; my balls have ascended back into my abdomen &gt; i've already scheduled my surgery for b/l reascended testes &gt; fixation is not indicated sorry</t>
  </si>
  <si>
    <r>
      <rPr>
        <sz val="10"/>
        <color rgb="FF000000"/>
        <rFont val="Arial"/>
      </rPr>
      <t xml:space="preserve">For those unaware, 2005 had a major match fuckup where it was actually re-run. Neat bit of uro history. Here's a quick read if curious </t>
    </r>
    <r>
      <rPr>
        <u/>
        <sz val="10"/>
        <color rgb="FF1155CC"/>
        <rFont val="Arial"/>
      </rPr>
      <t>http://blogborygmi.blogspot.com/2005/01/selection-dysfunction.html</t>
    </r>
  </si>
  <si>
    <t>Wow what a shitshow. Someone canceled general surgery interviews because they thought they matched &gt; 7 interviews....holy shit. I'm guessing this is why we wait 3 weeks as they double check and triple check</t>
  </si>
  <si>
    <t>https://www.urologyofva.net/articles/category/urology/3947921/uroleak-2020-gave-early-look-at-urology-match-results</t>
  </si>
  <si>
    <t>I feel like they should make the match algorithm open source to increase transparency around the whole process</t>
  </si>
  <si>
    <t>the match algorithm won a nobel prize, so it's pretty open source</t>
  </si>
  <si>
    <t xml:space="preserve">Ok mr Michigan fan </t>
  </si>
  <si>
    <t>yeah i'd rather match at a malignant program than not be a urologist. can still be totally happy doing general uro and not big stuff</t>
  </si>
  <si>
    <t>Anyone know how the glitch worked last year to see the results early? I've tried inspecting the webpage/messing around with the URL but nothing seems to work &gt; lol i did the same exact thing &gt; last year they just updated the 2019 in old url to 2020, somebody tried that and it worked. Thats how. I highly doubt theyd ve dumb enough to allow it to happen again</t>
  </si>
  <si>
    <t>I feel like for fear of it happening again the AUA probably made sure everything was perfect this time around  &gt; you say that but they still have dead links and stuff on the page. Click on FAQs takes you to a 404 error</t>
  </si>
  <si>
    <t xml:space="preserve">I found the link today, it's still in the 2020 sheet chat. It just takes you to the main details page of match website which has the timeline, so looks like nothing exciting </t>
  </si>
  <si>
    <t>&gt; yeah they changed their html structure from last year (its now ...Match?MatchID=... instead of ...Match/Results?MatchID=...). If there was a way to get access and find the file structure we could find the new results URL</t>
  </si>
  <si>
    <t xml:space="preserve">30% unmatch rate.. damn that pretty rough no? </t>
  </si>
  <si>
    <t xml:space="preserve">Is this a precentage of the people who applied? I guess it makes sense since there were like 60+ more applications this cycle than usual. </t>
  </si>
  <si>
    <t>I start a new rotation Monday and my school has a "you can't miss the first day of a rotation policy". Holy hell I wish I could take that day off &lt; email your preceptor and say hi I'll be in on Tuesday because of match and they'll understand and your school will prob never find out. Or just accept you'll get a scolding from the school and say fuck it  +1</t>
  </si>
  <si>
    <t>Hot take. Can we have a Sheet Mamma next year??&gt; Remeber these comments on Monday boyzzz. Karma's a bitch. &gt; truuu where'll be plenty of time for you to soap into ob &gt; "where'll"</t>
  </si>
  <si>
    <t xml:space="preserve">I'd rather quit medicine than do OB +1 &gt; I didn't mind gyn, but fuck L&amp;D </t>
  </si>
  <si>
    <t>What time zone? 9am EST? &gt; yep &gt; gotcha thanks :D</t>
  </si>
  <si>
    <t>Holy fuck if this gets asked one more time... &gt; what time is the match on Monday? &gt; and which time zone? cause it's 5 o clock somewhere!</t>
  </si>
  <si>
    <t>533 people went into the sea when SAU/AUA sank from under us. There were 345 spots floating nearby and only one came back for me. 345 were saved from the water. 345... out of 533. Afterward the 188 unmatched had nothing to do but wait. Wait to die. Wait to live. Wait for an absolution that would never come. &gt; da fuq is this shit. Okay, Rose, get back in your coffin</t>
  </si>
  <si>
    <t>So it's similar to every year&gt; they are reporting total match rate which is always low</t>
  </si>
  <si>
    <t xml:space="preserve">Near, far, wherever you are
I believe that the dick does go on
Once more, you open the door
And you're here in my balls
And my dick will go on and on
 </t>
  </si>
  <si>
    <t>i thought there were more than 345 spots?</t>
  </si>
  <si>
    <t xml:space="preserve">Talk right now about releasing results tomorrow! &gt; lmao for real? &gt; any proof at all or are u bullshitting &gt; Ask your mom if i was bullshitting last night. &gt; helpful thanks </t>
  </si>
  <si>
    <t>This is fake &gt; not happening lol no shot &gt; admins don't work on weekends. No chance of this happening</t>
  </si>
  <si>
    <t>The reported match rate can be for everyone they don't specify US Seniors so could be higher for US seniors  &gt; Will be a few points higher, re-applicants and IMGs have matched at lower rates every year in the past.</t>
  </si>
  <si>
    <t>Past match rates have been 80, 85, 78, 75, 71 starting in 2020 through 2016. In reality 2019 was the real outlier</t>
  </si>
  <si>
    <t xml:space="preserve">So it's normal right, it'll be around 80 for US seniors correct me if I'm wrong ) &gt; That's what I'm expecting, maybe high 70s </t>
  </si>
  <si>
    <t>At lease the Sinai folks know they matched   Cheers to insider deals! &lt; with 100% of spots filled, makes you wonder how many more insider deals took place ??</t>
  </si>
  <si>
    <t>True! Very suspicious compared to last year filling 99.7% of the positions &gt; Totally true! I was only able to fit 95.3% of my dick in your mom last night.. Does that stat count too?</t>
  </si>
  <si>
    <t>Zingggg</t>
  </si>
  <si>
    <t xml:space="preserve">anyone know if SAU/AUA posted one of those stupid I Matched @ Sheets - Wife is bugging me &gt; I'd be telling her to get on her knees and pray you match bro </t>
  </si>
  <si>
    <t xml:space="preserve">No unmatched spots per SAU &gt; insider source says that 74% match rate is for US seniors&gt; don't say that fam </t>
  </si>
  <si>
    <t>https://twitter.com/UroCancer/status/1355556748376027138?</t>
  </si>
  <si>
    <t>Thanks capitan. We've established this an hour ago &gt; Lol my bad, didn't read 10 rows down</t>
  </si>
  <si>
    <t>Fyi- cleveland clinic posted their pgy2 vacancy on aua website &gt; where do you see this?</t>
  </si>
  <si>
    <t>https://www.auanet.org/education/auauniversity/for-residents/urology-residency-and-fellowship-programs/program-vacancies/urology-vacancies</t>
  </si>
  <si>
    <t>Imagine doing a pre-lim year and just sliding into a spot at cleveland clinic</t>
  </si>
  <si>
    <t>Wonder who will jump ship from their home program</t>
  </si>
  <si>
    <t>If they dont send results, could they at least tell us if we matched or not? Id appreciate the extra days to work on applications or whatever +1</t>
  </si>
  <si>
    <t xml:space="preserve">&lt;- can we ask dr greene &gt; she was asked she said nothing we can do now but wait </t>
  </si>
  <si>
    <t xml:space="preserve">you guys are pouring salt into open wounds asking for people who didnt match to contribute. It has literally been two fucking days. The people who didnt match have the same stats and shit as those who matched. It is a crapshoot due to suppy/demand &gt; see, the whole point of doing it is that it might NOT be the same stats and the same shit, we don't know. its to help future generations and with self reflection as well +1&gt; Trust me its the same stats &gt; with all due respect (which is none) i dont trust any of you neurotic fucks lmao &gt; so yall think that a whole 26% of US seniors who INTERVIEWED AND SUBMITTED lists have noticably different applications than yours?? </t>
  </si>
  <si>
    <t>Who reported this lol</t>
  </si>
  <si>
    <t>But since all the spots were filled, this is quite literally the highest the rate could be. We can't change this without either adding more spots or having people drop out. &gt; The assumption always should have been that all the spots would be filled, so yeah the drop in the match rate reflects the increase in applicants that we knew about it November</t>
  </si>
  <si>
    <t xml:space="preserve">just watch this instead of trolling the sheet: </t>
  </si>
  <si>
    <t>https://www.youtube.com/watch?v=f6KyNadD2zs&amp;ab_channel=ExploreOcean</t>
  </si>
  <si>
    <r>
      <rPr>
        <sz val="10"/>
        <color rgb="FF000000"/>
        <rFont val="Arial"/>
      </rPr>
      <t xml:space="preserve">Or this: </t>
    </r>
    <r>
      <rPr>
        <u/>
        <sz val="10"/>
        <color rgb="FF1155CC"/>
        <rFont val="Arial"/>
      </rPr>
      <t>https://www.youtube.com/watch?v=dQw4w9WgXcQ</t>
    </r>
    <r>
      <rPr>
        <sz val="10"/>
        <color rgb="FF000000"/>
        <rFont val="Arial"/>
      </rPr>
      <t xml:space="preserve"> &gt; Solid vid thanks for the suggestion &gt; Yeah this is a good one</t>
    </r>
  </si>
  <si>
    <t>Shoutout Kirsten Greene for actually asking on our behlaf about releasing match results early! Unfortunately no dice. Per KG:  "I did ask about releasing results today based upon your request. The SAU doesn’t have the actual data. It is with the AUA and the staff that run the Match aren’t in on the weekend routinely. They have everything planned for Monday. Just wanted to get back to you about it." -SD</t>
  </si>
  <si>
    <t xml:space="preserve">Funny how we are supposed to be on all day every day but those admins get to take their sweet weekends off &gt; also if they're not working this weekend why not make match day Friday &gt; SAU sets the dates. Why don't you ask your precious Greene why they agreed to set it for Monday &gt; dont you dare talk shit about Greene </t>
  </si>
  <si>
    <t xml:space="preserve">Match should have been Friday afternoon &gt; should have been two weeks ago. ophtho literally only submitted their list this past monday and are matching tomorrow as well </t>
  </si>
  <si>
    <t>AUA can't even get a website right, and you expect them to run the match algorithm with a one-week turnaround time</t>
  </si>
  <si>
    <t>If they dont send results, could they at least tell us if we matched or not? Id appreciate the extra days to work on applications or whatever +1&gt; this is the dumbest shit ive ever read. Its monday. The end &gt; +1 were fucked anyway</t>
  </si>
  <si>
    <t>Release the data at least, they could easily tell us match rate etc at this time fml</t>
  </si>
  <si>
    <t>if you squeeze your balls you can prevent yourself from blowing your load for the next 1.75 days &gt; but how will the pee get out&gt; damn that's dope you know that technique, use it all the time to last 15 seconds longer &gt; I last 1500% longer with this technique&gt; same 15seconds is 1500% more than my previous!</t>
  </si>
  <si>
    <t xml:space="preserve">Glad to see I'm not the only one with premature ejaculation. I guide others to a treasure I cannot posess </t>
  </si>
  <si>
    <t>Just want to reemphasize this for any MS3s reading this. Send as many apps as you want and interview at as many as you need to feel comfortable. Many idiots on here shamed and shamed applicants for "interview hoarding" for weeks and accused them of all bad things under the sun. As you might imagine, it had nothing to do with morality and everything to do with them trying maximize their own chances. Do what is best for YOU! No one else is in your corner but you! &gt; Absolutely. Every man for himself. Screw everyone else &gt; yea fuck the others only I matter</t>
  </si>
  <si>
    <t>sooo what is the plan if we don't match... just email mentors ASAP? Sounds like there won't be as much of a time crunch if all the spots are filled &gt; only time crunch will be applying to research years, a few close apps next week</t>
  </si>
  <si>
    <t>Well its the same as it would be otherwise, all the same options are on the table except soaping (research yr, nrmp soap, etc)</t>
  </si>
  <si>
    <t>There will be a new chat tab for everyone in this position to support each other and share resources on Monday. Not much but hope it helps -SD</t>
  </si>
  <si>
    <t xml:space="preserve">do y'all think there was a secret soap that happened on friday or is that just a rumor &lt; rumor &gt; confirmed rumor. A few PDs knew friday but only those directly involved with SAU, no soap occurred &gt; did those PDs actually communicate their knowledge w their home students then? &gt; not to my knowledge </t>
  </si>
  <si>
    <t xml:space="preserve">He didnt say all applicants matched. He said there are no unmatched spots ie no opportunity to soap. Too many of us for everyone to match. &gt; wow thats the opposite of what we were predicting... damn </t>
  </si>
  <si>
    <t xml:space="preserve">yeah so much for top applicants fucking everyone else over lol </t>
  </si>
  <si>
    <t>Is this a good or bad thing &gt; good if you match, bad if you don't  - there won't be any open uro spots to soap into</t>
  </si>
  <si>
    <t xml:space="preserve">starting a revolution and demanding SAU release match results now since there wont be any scramble, so no reason to delay. Go to @urologylist on twitter and retweet the fuck out of the couple relevant tweets on my timeline. Lets make history fam. $AUA is going to the MOOOONNNNN </t>
  </si>
  <si>
    <t>https://twitter.com/urologylist/status/1355567929522315266?s=21</t>
  </si>
  <si>
    <t>cool so my anxiety is at an all time high &gt; why</t>
  </si>
  <si>
    <t>Scott Delacroix just tweeted that all applicants have matched this year in the uromatch lol &gt; can u ask him if i matched?&gt; but...but... InTeRvIeW HoArDeRs!!!????!!!</t>
  </si>
  <si>
    <t>Anyone here soaped? &gt; yeah so did people soap already or what??&gt; no  &gt; i soaped and all my holes have been filled</t>
  </si>
  <si>
    <t>&gt; the real question is, how many spots did sinai fill outside their match? &gt; all of them probably</t>
  </si>
  <si>
    <t>Shoutout to whoever coined "flush day" way back when, you made it into SAU21 conference talk —&gt; https://twitter.com/umnurology/status/1355560522314371075?s=21</t>
  </si>
  <si>
    <t>lmao WE'RE FAMOUS BOYS &gt; hoping they make use of peasant waitlist as well</t>
  </si>
  <si>
    <t>Guys hear me out on this one... 2 days left till match, the average dong has 2 balls, 2 years ago it was 2019, blah blah COVID-19.... therefore on monday the unmatched will rise up and overthrow the COVID once and for all. This can't all just be coincidence right??? Thoughts!????</t>
  </si>
  <si>
    <t>and the pee is stored in the balls?!?! what could it MEAN</t>
  </si>
  <si>
    <t>chinchilla from reddit here &gt; shemalelover69 from reddit here</t>
  </si>
  <si>
    <t xml:space="preserve">chubacca from reddit here </t>
  </si>
  <si>
    <t xml:space="preserve">Does it say if/where we matched in the email or do we have to click a link and log into the match portal? </t>
  </si>
  <si>
    <t>You have to log on. See like 9 rows below</t>
  </si>
  <si>
    <t>Anyone else wanna do a lil name and shame action today?? &gt; only thing i wanna name and shame are these arrogant people ok twittee &gt; then do it</t>
  </si>
  <si>
    <t>Yeah now I'm freaking out &gt; nervous faping is now in full swing</t>
  </si>
  <si>
    <t xml:space="preserve">anybody try messing with website url to try to crack results? &gt; they fixed it </t>
  </si>
  <si>
    <t>lol let us know if you hack it &gt; yes, can someone good at hacking get on this asap</t>
  </si>
  <si>
    <t xml:space="preserve">too lazy to read at this point... what time monday? &gt; 9 am Eastern &gt;&gt; yikes. </t>
  </si>
  <si>
    <t>PSA: Just wanna give a huge shout out to SD! You are the unsung hero of Urology Match 2021. You have selflessly spent countless hours of your very limited free time to work to bring togther applicants all of the country to a common and helpful meeing place.  You have endured great challenges while running this sheet, but have alway stuck it out and kept things running smoothly. I hope you get your first pick and know you will have a great urology future! &lt;1000+ &gt; Thanks friend, means a lot to hear that! -SD</t>
  </si>
  <si>
    <t>What do you guys think the match rate will be.? 69%?&gt;95% &gt; there ain't no way&gt; trying to be positive fam&gt; would be nice to know how many people actually submitted rather than just estimating but time will tell &gt; scroll down to about row 38, net match rate (of those who submit rank lists) will be ~74% overall&gt; that's an estimate though this year is unprecedented I could see a lot of people shooting their shot but not submitting &gt; yeah exactly but an estimate is the best we can do right now</t>
  </si>
  <si>
    <t>I just wanna be the doc that helps men "kum in the bedroom and go to the bathroom"!!!!</t>
  </si>
  <si>
    <t>based on the # applicants this year (512, released by the AUA), the match rate overall will be 69% (lol) &gt; ERAS stats show that 533 registered for Uro tho &gt; yeah they uodated from 512 &gt; Not all those applicants submitted lists so 70% is the absolute floor. It will be closer to 75% overall and 80% for US seniors</t>
  </si>
  <si>
    <t xml:space="preserve">SO does the email we get monday say if we macthed/where we matched? or does is just say log into medmacth.AUA to find out?&gt; unfortunately just to log on, wish it said if we matched or not. Gonna have palpitations shooting their shot but later not submitting. </t>
  </si>
  <si>
    <t>It's so crazy that we have all already been matched or not matched. It's sad we have to wait 3 more days to get the verdict &gt; I keep having this thought like we could already know</t>
  </si>
  <si>
    <t>What's everyone doing to celebrate/drown sorrows on Monday? For me - boozy brunch followed by bar/brewery day drinking with coapplicants (covid safe obvs)</t>
  </si>
  <si>
    <t>Mimosa x 2 prior to opening email, mimosa x infinity after &gt; preachhhhhh</t>
  </si>
  <si>
    <t>how is everyone passing time? the 24 hour day feels like 48 &gt; writing papers and drinking excessively wbu&gt; drinking excessively as well, bars not open till next week where I am though &gt; damn bummer, but perfect timing if monday</t>
  </si>
  <si>
    <t>Anyone replaying the interviews in their head or is that just me &gt; I have done everything possible to forget them lol no sense worrying now</t>
  </si>
  <si>
    <t>All in on GME and NOK today! TO THE MOON BOYS</t>
  </si>
  <si>
    <t>RYCEY is up next</t>
  </si>
  <si>
    <t>DOGECOIN</t>
  </si>
  <si>
    <t>💎 🖐 🤚 space cadets. To Alpha Centauri we go!
 🚀🚀🚀🚀🚀🚀🚀🚀🚀</t>
  </si>
  <si>
    <r>
      <t xml:space="preserve">Hey Everyone, this is a heads up that after the match we will be distributing a survey for this year’s applicants regarding the role of social media in the match process. The goal is </t>
    </r>
    <r>
      <rPr>
        <strike/>
        <sz val="10"/>
        <color rgb="FF000000"/>
        <rFont val="Arial"/>
      </rPr>
      <t>to help future applicants use social media</t>
    </r>
    <r>
      <rPr>
        <sz val="10"/>
        <color rgb="FF000000"/>
        <rFont val="Arial"/>
      </rPr>
      <t xml:space="preserve"> </t>
    </r>
    <r>
      <rPr>
        <strike/>
        <sz val="10"/>
        <color rgb="FF000000"/>
        <rFont val="Arial"/>
      </rPr>
      <t xml:space="preserve">more effectively </t>
    </r>
    <r>
      <rPr>
        <sz val="10"/>
        <color rgb="FF000000"/>
        <rFont val="Arial"/>
      </rPr>
      <t xml:space="preserve">get published for fellowship application.) </t>
    </r>
    <r>
      <rPr>
        <sz val="10"/>
        <color rgb="FF000000"/>
        <rFont val="Arial"/>
      </rPr>
      <t>Will be posting the survey on the Google sheet. Participation is appreciated!</t>
    </r>
  </si>
  <si>
    <t>Hahahaha y'all so funny love it  &gt; Justin Dubin is involved with this one and hes the man so im gonna fill it out but n=1 -SD</t>
  </si>
  <si>
    <t>Can confirm that Dubin is the man</t>
  </si>
  <si>
    <t>Fuck social media. Fuck facebook. Fuck twitter</t>
  </si>
  <si>
    <t>Three days.... we're in the Endgame now folks</t>
  </si>
  <si>
    <t>We all agree Amy pearlman = smoke show, right? &gt; who? &gt; listening to her talk is annoying as fuqq tho +1&gt;&gt; angie smith is the goat &gt; shes the worst in person tho +1 &gt; Why???</t>
  </si>
  <si>
    <t xml:space="preserve">She's ite I guess... But her "lectures" weren't all that great tbh.&gt; that sucks </t>
  </si>
  <si>
    <t>Remember last year when the AUA match site got fucked up and they accidentally made the matches visible on the site temporarily the day before they were supposed to? Really hoping for that again &gt; not a chance. Plus to even test it youd need the link from last year's match email (if anyone can get it post it and we can try)</t>
  </si>
  <si>
    <t>No, I don't remember, because this is my first time applying+2 &gt; same but i have friends +1</t>
  </si>
  <si>
    <t>Quick informal poll: I'm curious how everyone finds out that the sheet is unlocked again... just checking it periodically, twitter, heard from other applicants? Etc. Thanks! -SD</t>
  </si>
  <si>
    <t>I checked periodically +7</t>
  </si>
  <si>
    <t>Also not sure if anyone else saw this but my gf is applying for EM and the Reddit page took the links down because I guess every sheet was getting similar spam/trolls so &gt; yeah, even though we've had our own issues in the past the most recent sheet bombings appear to be widespread and not from our members. A bit reassuring for sure -SD</t>
  </si>
  <si>
    <t>I have had the sheet open in my browser 24/7 since September &gt;love this &gt; this is big psycho energy in the best way +1</t>
  </si>
  <si>
    <t>Do we know what time zone 9am monday is in? V vague &gt; EST +1</t>
  </si>
  <si>
    <t>Just checking, where does it say 9 am? I can't find confirmation online. &gt;AUA website &gt; Got a link? Or maybe do you know what page it's on? I checked, but I still can't find it. Just trying to avoid Match Day panic. &gt; on the match home page that shows the timeline it says 9am</t>
  </si>
  <si>
    <t>i don't see it either can someone link this page? &gt; the one where you submitted your rank list &gt; got it, it is indeed 9 am</t>
  </si>
  <si>
    <t>Who else stressed?  +199 -&gt; sweet jesus the wait is killing me &gt; replaying every interview, fuck! +1 &gt; yes, but I am so freaking excited we're back! missed you all, anonymous friends and future dick docs!! +69 lets goooo</t>
  </si>
  <si>
    <t>Wish there was a way to see IF we matched &gt; would be nice to get a u matched email friday +99 &gt; rumor mill says that PDs find out on Friday, you can try asking yours but can't vouch for veracity of this info &gt; Yeah, wouldn't program directors need to know in advance whether or not to list a program vacancy? &gt; wouldn't be surprised if PDs knew results tomorrow  &gt; That would go against the AUA website which says programs, applicants, and med schools all find out Feb, 1. Who knows though *shrugs* &lt; fake news. programs and applicants find out at same time. &gt; talked to PC at my home program Friday morning: she said they find out at the same time, did not mention anything about knowing ahead of time knowing if they filled all their spots</t>
  </si>
  <si>
    <t>&gt; Legit, why doesn't AUA match do the same thing with the early "you matched" notification? Is there a reason for not doing so? &gt; simply due to lack of a formal soap process</t>
  </si>
  <si>
    <t xml:space="preserve">So if program directors find out tomorrow, they will undoubtedly try to fill open spots before Monday. That seems like a very unfair way to handle any sort of soap process. &gt; they mifght find out if their seats are filled but not who, so I imagine they can't actually fill it tomorrow but are prepared Monday morning &gt; How is it unfair? They can't fill it w/o notifying whoever they decide to fill the open spots &gt; i think they meant if they filled it before Monday because that would mean the other applicants wouldn't have had the chance to have a mentor call? &lt;— Yes that's what I meant </t>
  </si>
  <si>
    <t>Does anyone know how many people submitted rank lists? &gt; those data have yet to be published &gt; bout tree fiddy &gt; I am going to guess 450-460 &gt; 533 applied, and the last few years it was an average of 9% not submitting lists, so based on this a fair estimate would be 485</t>
  </si>
  <si>
    <t xml:space="preserve">Does anyone else tell people they're going to do "urologic surgery" because "urology" sounds too much like "neurology"??? &gt; GU &gt; "urologic surgery" suffers from the same problem that "urology" does btw &gt; so say "GU"&gt; just call it whatever you want. Plently of people say urologic surgery </t>
  </si>
  <si>
    <t>no because i don't have an overinflated ego +2 &lt; its about the confusion, not the ego - signed not OP &lt; why do you care what other people think of you? &gt; we don't care what they think, it just makes it hard to have a converation when were talking about 2 different things, ya know? &gt; sorry i didn't mean to be a meanie -&gt; That like someone going into ENT saying I'm going to be a Otolarynologist Surgeon, havnet heard any attendings ever say urologic surgery when introducing themselve</t>
  </si>
  <si>
    <t>i just say "urology" and if they look confused i point at my crotch and say urology, not neurology and point at my head for emphasis lol  &gt; ThE oThEr HeAd &gt; I always say "the other brain" &gt; the more important head &gt; can we name this field cockology &gt; I prefer penecology &gt; penisology &gt; urosurgery</t>
  </si>
  <si>
    <t>I just say U-rology with an emphasis on saying the actual letter U</t>
  </si>
  <si>
    <t>Bring back the porn sheet, we want the porn sheet &gt; read the black box warning above... you want me to lock this shit for good this time? Dont be the guy that ruins a good thing for everyone else please -SD &gt; is porn not positive? no need to be hitler about it &gt; people ask for porn, sheet gets out of hand again, i get hate for not locking it, i then lock it and waste an hour or two cleaning up. Its becoming hella annoying to manage. Thanks for understanding  -SD</t>
  </si>
  <si>
    <t>No we dont &gt; SD: "can we please calm the fuck down" this sheet: youRE LiTerAlLy HiTlEr &gt; muh rights &gt; LMAO SD just close the sheet already what's the point? you think this is ever gonna stop? &gt; I know it won't but the optimist in me is trying to keep the good parts going for those who can and will benefit (younger students, those who don't match, etc.). It's still worth the time I put in right now but I'm close to the edge haha -SD &gt; just add the porn sheet back with a warning - if you don't like it, don't go on it!!!! it'll continue being posted on the main sheet otherwise &gt; @SD can't you just figure out who these people are and block them? &gt; no google sheets is anon, he can do what peds did and require google account sign in but anyone can just make a new google account in 2 minutes &gt; we already figured out in the past that he can go through convoluted steps to identify people if he wants &gt; i have complete faith that y;all can find some other venue to share porn with each other, i promise u will survive this aggregious insult to your freedom +2 &gt; LOL "convoluted steps to identify people" he can't do shit. google won't release IP addresses without a subpeona and even if he gets the IP he would have to get the user's info from their ISP requiring yet another subpeona. good luck with that. take your horror stories and fake bullshit to scare people off somewhere else. &gt; just join the discord and rid yourself of anonymous people talking random shit &gt; guy above is half correct, i recently learned that its possible to see who LOCKED a cell if they do it while logged into a google account, however its oretty tedious to do this and its just a proxy, anyone can lock a cell and it doesnt mean they also posted the comment (especialy if cell has multiple) -SD &gt; that's if they're using their real name on the google account. incognito or fake name on gmail = game over</t>
  </si>
  <si>
    <r>
      <rPr>
        <sz val="10"/>
        <color rgb="FF000000"/>
        <rFont val="Arial"/>
      </rPr>
      <t>yeah we do +5 &gt; Join the discord for civil discussions, hang outs, video games and more</t>
    </r>
    <r>
      <rPr>
        <sz val="10"/>
        <color rgb="FF000000"/>
        <rFont val="Arial"/>
      </rPr>
      <t xml:space="preserve"> </t>
    </r>
    <r>
      <rPr>
        <u/>
        <sz val="10"/>
        <color rgb="FF1155CC"/>
        <rFont val="Arial"/>
      </rPr>
      <t>https://discord.gg/wzbcPUue</t>
    </r>
    <r>
      <rPr>
        <sz val="10"/>
        <color rgb="FF000000"/>
        <rFont val="Arial"/>
      </rPr>
      <t xml:space="preserve"> &gt; +2 the discord is 1000x less toxic than this spreadsheet </t>
    </r>
  </si>
  <si>
    <t xml:space="preserve">For a dumb, how do you use discord &gt; just click the link and pick a username. you can use the app on your phone or just use the browser version/program on your computer &gt; Think of it as Slack but reddit style &gt; do yall use your real name? Or anonymous names  &gt; anon </t>
  </si>
  <si>
    <t>why did someone rank loyola last? curious &gt; not very loyol to them I guess &gt; these hoes aint loyol(a)</t>
  </si>
  <si>
    <t xml:space="preserve">real talk they werent last on my list but close to the bottom and it was 100% for their absolutely useless research year... why on EARTH would you have a research year in yoru 5th year concurrently while you are applying to fellowships?? it seems kinda useless and it sounded like there wassnt much support for it either. the residents and faculty are lovely tho and it hurt my heart ranking them so low </t>
  </si>
  <si>
    <t xml:space="preserve">Any news on the Sinai rumors? Sheet daddy did anyone give proof &gt; never got any proof, but old proof a few months ago included urology and was pretty legit so i am inclined to believe the rumors that sinai followed through with internal match even without current follow up proof -SD  </t>
  </si>
  <si>
    <t>Who matched internally from sinai?</t>
  </si>
  <si>
    <t>You can read the SAU policy on match violations... would make the Sinai rumor (censured and suspended) unlikely. "Excessive punitive outcomes might have the unintended consequence of incentivizing recruitment outside the match which the task force feels is a greater destabilizer to the Match process than the benefit of defined consequences"</t>
  </si>
  <si>
    <t>Not sure what the consequences are/will be, but they did have an internal match for at least two of their spots, and they did get caught.  &gt; proof?</t>
  </si>
  <si>
    <t>This is not true, asked a resident I know there &gt; residents don't know everything about the inner workings of the program&gt; neither do google sheets &gt; guess we'll know match day if 2 home students match</t>
  </si>
  <si>
    <t>Poll: should i try to soap rads or gas if i don't match ---&gt;</t>
  </si>
  <si>
    <t>Both have uncertain futures, currently rads pays more and is easier so I vote that &gt; NPs will take over urology faster than AI kills rads &gt; Rads is a LOT of physics and math. Just fyi &gt; hardest part of a rads' day is deciding whether to send their med student home at 9am or 9:30am &gt; Would say gas, because I like the OR, albiet doing sudoku, but in the OR nevertheless</t>
  </si>
  <si>
    <t>NP's are not taking over urology lol &gt; looks like they're beginning to get "surgical care providers" in the UK now... so it's a matter of time. Urology is a small community, and if we all come together on this, we can stop the invasion &gt; I would love to see who trusts a nurse to do their surgery if they pay the same amount &gt; NP's already allowed to do vasectomies unsupervised in Oregon and getting paid by insurance the exact same as urologists &gt; Fucking Oregon. The same state that allows naturopathic doctors to be PCP's and prescibe meds. Medicine is being sold out by ivory tower morons &gt; oregon is a liberal playground, NATUROPATHIC MEDICINE DER</t>
  </si>
  <si>
    <t>we need to put a clamp on NP expansion, poor outcomes for all involved +1 &gt; agreed. worked with a brand new grad NP the other day who said that they had never written a progress note before. Are you serious? There's a role for them but they are not equal to physicians in skill and knowledge and should not be employed as such</t>
  </si>
  <si>
    <t>Could we do an "advice for 3rd years" row or sheet? &gt; i can create a new M3 chat tab or create a form for people to dump a paragraph of advice into if theres enough desire -SD</t>
  </si>
  <si>
    <t>&gt; Check out the FAQs tab.</t>
  </si>
  <si>
    <t>M3 chat tab probably good, 2022 class can eventually migrate it to their own sheet after match</t>
  </si>
  <si>
    <t>&lt; This cell is locked so can't   delete (SD can you?) but can we not with the racial slurs</t>
  </si>
  <si>
    <t>Storz or Medtronic cystoscope? Go</t>
  </si>
  <si>
    <t>&gt; haven't used Medtronic but I personally like the setup Storz uses with rotating to lock elements. Less ambiguous than the push to connect ones like Olympus - I also think the Storz have greater longevity because of their locking mechanism since the spring for the push-connect ones will inevitably go bad</t>
  </si>
  <si>
    <t>That's interesting to keep in mind. I think I've only used Storz too</t>
  </si>
  <si>
    <t>new chats above here please ^</t>
  </si>
  <si>
    <t>BREAKING: Mt. Sinai in NYC will be censured by SAU for violating match rules and will not be allowed to participate in the 2022 AUA Match. Source: Internal email between Mt. Sinai urology faculty, will forward proof to SD. &gt; can you post it here too?</t>
  </si>
  <si>
    <t>&gt; holy crap that's insane &gt; how did SAU find out? &gt; is there any way to post it to here or reddit?? That's insane. I ranked Sinai highly and this is such a dick move</t>
  </si>
  <si>
    <t>HOLY SHIT THIS BEATS OUR SPREADSHEET DRAMA</t>
  </si>
  <si>
    <t>RELEASE THE EMAILS</t>
  </si>
  <si>
    <t xml:space="preserve">if i don't match uro is there a way i can match into an unfilled spot like SOAP? does SOAP exist for uro?&gt; only one spot went unfilled last year i believe </t>
  </si>
  <si>
    <t>Anyone else annoyed by how many general surgery programs are actually 1-2 years longer because they all require residents to get a masters degree or do research for a whole year?&gt; this is urology sheet cuz  &gt; what I'm saying is that Urology gives you a choice, while gen surg does not &lt; yes it does&gt; why would we be annoyed by that? Were going into urology..? +1</t>
  </si>
  <si>
    <t>I have to disagree. I learned how to be a better surgeon 10000 fold better on my urology elective than when I was on gen surg, truama surg, ortho....</t>
  </si>
  <si>
    <t xml:space="preserve">You did not learn how to be a surgeon on a medical school rotation lmao &gt; sorry bud.. I was first assist on every surgery when I was on urology... I did infact learn how to be a surgeon. &gt; thats site dependent, other schools have more autonomy for med students on gen surg, etc. </t>
  </si>
  <si>
    <t>ERAS has a few surg prelims listed that say urology as well (Stonybrook, Geisenger, Ohio State, SUNY Brooklyn...) - are these any different then regular surgical prelims?</t>
  </si>
  <si>
    <t>I think that's in case of SOAP or something. Theoretically you might be able to do one of those uro prelims and then maybe find a vacant uro PGY2 spot somewhere</t>
  </si>
  <si>
    <t>ok, thanks!</t>
  </si>
  <si>
    <t>Real question, do you think Jill Biden should use the Dr title? She has a EdD in educational leadership and her dissertation was called Student Retention at the Community College: Meeting Students' Needs. &gt; do you have nothing better to do...</t>
  </si>
  <si>
    <t>I mean this is a pointless debate but my personal opinion is that to minimize public confusion, non-medical doctors should only go by Dr. ____ within their academic or clinical institution +1&gt; i also dont love her but her position as First Lady could certainly be considered her "clinical instituition" depending on how she functions within the WH and would warrant going by Dr. Biden &gt; she wears the pants in that relationship, so def her clinical institution...she'll runs the WH</t>
  </si>
  <si>
    <t>starting to get worried that im going to match with one of these medtwitter people... +3 -&gt; just nod and smile boys +1 &gt; riiiiiight, because the racist/sexist/rude "friends" you've made on this spreadsheet are so much less annoying.....&gt; juxtaposing racists/sexists against #medtwitter is a quite a narcicisstic thing to do but unsurprising given who were talking about +1 &gt; ah yes like clockwork a bunch of folks w/ no balls take to an anonymous spreadsheet to shit on people who are publicly stating their opinions and thoughts, that'll show em. You go&gt; tbf i think their whole point is that giving your opinion publicly is a dumb thing. Why would they debate something so trivial publicly? Lol</t>
  </si>
  <si>
    <t>So like what is "medtwitter". I keep hearing this term and don't know what it means</t>
  </si>
  <si>
    <t xml:space="preserve">IMO, #medtwitter is different from "people in medicine who also have a Twitter" and the primary difference is in how some #medtwitter folks value their personal opinion/experiences and their place in society as a whole. (Coming from someone who is pretty active on Twitter, and has to fight that urge, I certainly understand it though) </t>
  </si>
  <si>
    <t>MedTwitter per the dictionary: Virtue signalers who have to tweet about every good deed or every microaggression to get sympathy or gratitude. They may also have a holier than thou attitude +1</t>
  </si>
  <si>
    <t>My final straw with medtwitter was when they decided to cancel the white coat investor. Dude has spent the past 10 years trying to help med students and residents. Just shows that platitudes and outward appearances are more important than actual substance for a lot of that crowd. &gt; Agreed. I guess we should move to Doximity or something. &gt;whoa I love the WCI, when and how did this happen?&gt; some girl said she didnt know how expensive med school was going to be and he said that made her financially illiterate or something. So given the race/gender/status as a med student WCI was cancelled &gt; I mean how do you apply to, let alone start med school without knowing how expensive it's going to be?&gt; bc she was financially illiterate af lol</t>
  </si>
  <si>
    <t>Twitter is wack, as is all social media. Post match will unplug for a while +1&gt; I think it's time to delete Twitter permanently</t>
  </si>
  <si>
    <t>Just realized that the NRMP deadline to register without a late fee is January 31st while match day is February 1st. Those mofos making people pay late fees &gt; anyone know off-hand what the registration and late fees are? might be worth it to take on a small late fee rather than just wasting all the registration money if we dont need to soap. &gt; $85 to register, $50 late fee after 1/31... its really no big deal id just wait &gt; thanks! yea I would rather not fork over my money unnecessarily. fuck the NRMP</t>
  </si>
  <si>
    <t>&gt; goddamn thanks for checking. NRMP is run by a gang of crooks</t>
  </si>
  <si>
    <t>We don't have to register for NRMP though right? Just the AUA match?&gt; its for if we need to soap</t>
  </si>
  <si>
    <t>When is the latest I can take CK? &gt; please scroll like 5 rows down to see the answer to your question &gt; please re read my question. Im an ms4 current applicant and i havent taken it yet. When do i have to have it taken by?  &gt; I also haven't taken it, I'm not sure when the absolute limit would be but I'm scheduled for mid-Feb and don't think that should be an issue &gt; whenever your school requires it for graduation purposes</t>
  </si>
  <si>
    <t>My final straw with medtwitter was when they decided to cancel the white coat investor. Dude has spent the past 10 years trying to help med students and residents. Just shows that language and outward appearances are more important than actual substance for a lot of that crowd. &gt; Agreed. I guess we should move to Doximity or something. &gt;whoa I love the WCI, when and how did this happen?&gt; some girl said she didnt know how expensive med school was going to be and he said that made her financially illiterate or something. So given the race/gender/status as a med student WCI was cancelled &gt; I mean how do you apply to, let alone start med school without knowing how expensive it's going to be? &gt; bc she was financially illiterate af lol</t>
  </si>
  <si>
    <t>when are you guys going to re-send your USMLE transcript to include Step 2 CK? &lt; after match you send your stuff to GME. no need to do it now. &gt; i just sent it...programs already submitted lists so might as well get it done with and not forget&gt; how do you send it, eras? &gt; yes, eras</t>
  </si>
  <si>
    <t>&gt; Is there a deadline to submit our CK score? Like not for ranking purposes, but I can take it after match right?</t>
  </si>
  <si>
    <t>Yes</t>
  </si>
  <si>
    <r>
      <rPr>
        <sz val="10"/>
        <color rgb="FF000000"/>
        <rFont val="Arial"/>
      </rPr>
      <t xml:space="preserve">Go fill out the SAU survey about virtual electives emphasizing the need to clarify the impact on applicants. If it's not standardized applicant will be treated differently if they do/do not do in person subIs. They should clarify &gt; THIS IS DUE MONDAY. GO DO IT TODAY&gt; link please&gt;  link: </t>
    </r>
    <r>
      <rPr>
        <sz val="10"/>
        <color rgb="FF000000"/>
        <rFont val="Arial"/>
      </rPr>
      <t>https://cumc.co1.qualtrics.com/jfe/form/SV_b7WKVeb64cplR2Z</t>
    </r>
  </si>
  <si>
    <t>Also make sure to say they are useless trash +1</t>
  </si>
  <si>
    <t>I loved the two that I did and hope that they continue :)</t>
  </si>
  <si>
    <t>Does anyone know how many people actually applied to the uro match? Would love to know what kind of a sample size we're looking at in the top 3 sheet &gt; this number was published on 11/11/2020 ERAS released final numbers, 513 total : Breakdown 412 MD, 56 IMG, 45 DO. Based on total of 354 spots in 2020, Match rate this year will be 69%. What we dont know however is how many actually got interveiws and therefore submitted rank lists, and what that match rate is. Estimate based on last year's rate will be 467 submitting rank lists (91%) for a net match rate of 76%</t>
  </si>
  <si>
    <t>Its probably around 30% right now, would anticipate ≈480 list submitted (would correlate with 75% match rate overall, prob 80% for US seniors) &gt; Application # actually went up to 533 from the initial 513 if you re-check, but again ERAS applicants submitted is always higher than rank lists submitted and the person to the left correctly adjusted down 9%. I'd estimate just above theirs (467) at 480 &gt; good catch, so net match rate 74%</t>
  </si>
  <si>
    <r>
      <rPr>
        <sz val="10"/>
        <color rgb="FF000000"/>
        <rFont val="Arial"/>
      </rPr>
      <t xml:space="preserve">So how does that correlate to "x% match in their top 3"? Is that stat only for those that match? Surely so. Sounds like you either match at one of your top 3 places or you don't match. Bet a very very small percentage fall in the middle and match at a place outside their top 3 &gt; wtf math are you using for this, and what are you smoking? +420&gt; if only 80ish percent of all people even match how is that highly quoted percentage of "whatever% match in their top 3" always popping up. Those dont seem to be able to coexist so im hoping someone can clarify. So, kindly, stfu.   &gt; because that quote is referring to the match rate in top 3 ranks in all specialties, and is heavily influenced by IM/FM&gt; ohhhhh, do we know how many in urology match in their top 3? &gt; to my knowledge we dont, maybe someone else can chime in&gt;  we do know its released every year its  63% in 2020 </t>
    </r>
    <r>
      <rPr>
        <sz val="10"/>
        <color rgb="FF000000"/>
        <rFont val="Arial"/>
      </rPr>
      <t>https://www.auanet.org/documents/education/specialty-match/2020-Urology-Residency-Match-Statistics.pdf</t>
    </r>
  </si>
  <si>
    <t>Over 12 interviews is usually 90% match rate?  Also I remember people posting data for top 3 vs top 5 vs top 7 &gt; if only 63% match in top 3 in urology then theres more than just a "very very small percentage" of people who match in other than top 3 &gt; im sure there are quite a few people who submitted to shoot their shot and had no interviews ? does senior medical students count DO's as well&gt; i agree if the top 3 stat is not uro specific than it is indeed likely that many people fall outside their top 3. My bad on the confusion fam &gt; why do the numbers look so shitty every time I look at them, demoralizing &gt; last year matched applicants were 95% US Seniors, I would imagine this could potentially even be higher this year due to COVID, which is unfortunate &gt; just curious why that's unfortunate? &gt; It's not. US students should be prioritized for US residencies</t>
  </si>
  <si>
    <t>The AUA stats are Uro specific, US Senior stats are 36% at 1st choice, 16% at 2nd, 11% at 3rd, 9% at 4th based on last year. Numbers fluctuate a little year to year but they are fairly consistent, even though I am sure we will be an outlier this year. Thats 50+% top 2, 60+% top 3, 70+% top 4. About a quarter of applicants will match below that&gt; suppose we will find out in 16 days</t>
  </si>
  <si>
    <t xml:space="preserve">Hey all, 3rd year student looking for advice. What is the latest date I should take Step 2 CK by if I'd like it to appear before interview invites are sent out? &gt; no one knows when interview invites are going to be sent out. probably safe to assume it definitely wont be earlier than october 1. look up how long it usually takes for scores to be reported and then just back-calculate from there. </t>
  </si>
  <si>
    <t>My ck score came back 2 wednesdays from my exam (took it on a Thursday)</t>
  </si>
  <si>
    <t>OP here. I guess my question is if apps are due on September 15, and I take Step 1 mid-October would the Step 2 score be considered? &gt; It will NOT be sent to programs (only Step 1 will). If you get a good score, you can choose to release it to programs and then let them know &gt; PC earlier in the cycle says they get an email update once they get the USMLE transcript as well. &gt; yes, but only if you choose to re-release the score report. if you don't re-release it manually thru ERAS then they do not see your score (as long as the score comes back after apps are submitted)</t>
  </si>
  <si>
    <t>Thanks to whoever finally broke the seal on name and shame!</t>
  </si>
  <si>
    <t>Looks like nobody wants to name and shame. I guess I'll do some then... &gt; please do &gt; i wanna name and shame my home program but 2 risky +1&gt; why is it risky if rank lists are submitted?  &gt; They could bend the rules for programs behind our backs &gt; y'all made SD make the sheet and then noone fills it out lol</t>
  </si>
  <si>
    <t>urology is SUCH a small field that its understandable people are hesitant to name and shame. dont get me wrong i love reading the juicy gossip but i understand why people dont want to be identified as calling programs out. just because you've matched doesnt mean you don't have to play nice in the sandbox w the uro community at a future time in your career &gt; this &gt; yeah this too. I had a really bad experience with one interviewer at a program in particular, but I don't know if I was the only applicant he was an asshole to and therefore revealing who I am &gt; yeah definitely have dirt i'd like to spill am concerned because there are so few of us in a small community</t>
  </si>
  <si>
    <t xml:space="preserve">share it first without any name </t>
  </si>
  <si>
    <t>also I'm going to feel more comfortable naming and shaming after Feb 1. Don't want to name and shame a program I might rank at, no matter how far I end up down my list...still means im gonna be a urologist. &gt; agreed, I actually have a relatively minor name and shame for my #1 program which will only be released if I don't match there &gt; lol vindictive much?</t>
  </si>
  <si>
    <t>Hey guys, need some advice. Current 3rd year student. Really have taken a liking to phalluses. Should I pursue this as a career or as a hobby? &gt; hmm why not both?</t>
  </si>
  <si>
    <t>Yeah I mean if you like dickheads you have two options: 1) go into urology and work ON them, or 2) go into neurosurgery and work WITH them. It's up to you. &gt; 3) pornhub</t>
  </si>
  <si>
    <t>Grindr is way easier &lt; you're answers certainly did not dissapoint lol &gt; just blow men in the Walmart parking lot and go into family med or gen surg..... you will be just as happy</t>
  </si>
  <si>
    <t>When is the name and shame sheet going up?? &gt; working on it currently, likely by this evening -SD</t>
  </si>
  <si>
    <t>When is the latest I can take CK?</t>
  </si>
  <si>
    <t>Whoever was shitting on people for DNRing Mississippi in the top 3 spreadsheet, you are a mean person &gt; sure but that person is an idiot. the reality is if you are not ranking programs it should only be because of a egregious issue during the interview. If it's because "they have too few faculty" or "their location is lame" you are the turd for not doing your due diligence and applying in the first place. You took that interview from someone who could've used it and you should be called out for your turdlike behavior +2 &gt; I don't think people are not ranking, just ranking them last... Every rank list has a program that is ranked last. And if you rank a program last for XYZ reason that could be looked up online, you should be hating on every single applicant&gt; i get it, you ranked Miss number 1. You couldve just said that&gt; also there are 4 that said they DNR/lasted them. So maybe this one isnt on applicants. &gt; Minimal/Non-existent robotics and the VA in complete limbo is was had me putting them last. Not looking to go to a program where I am not prepared for PP to even do my own robotics.</t>
  </si>
  <si>
    <t>Don't put this on that applicant. Blame the system that encourages us to apply to a rediculous number of programs (making it hard to thoroughly vet every one pre-interview) and then discouraged us from dropping interviews. The issue is with the system, not the applicants.</t>
  </si>
  <si>
    <t xml:space="preserve">Plus, for Mississippi specifically, there is no way to tell online if there are only 4 faculty or there are more at other clinical sites. It turns out that residents do a private practice rotation at another site, so I wouldn't have known that without interviewing there. Before interviewing, I thought it was too few faculty but there could have been more opportunities (which there were in private practice), but after interviewing I realized that it wouldn't be enough for me. So before judging people's thought process for choosing rank lists and interviews, I ask that you kindly fuck off+3&gt; not applicants fault. Go on every interview you think you might need to go on </t>
  </si>
  <si>
    <t xml:space="preserve">OP: You must be a miss. student.... Good for you.. But what you fail to realize is that EVERY rank list has a program that has to be ranked last. Its the way she goes. There must be some problems there because a quarter of all the urology applicants have not ranked the program 1, 2, or 3.... &gt; bro i dont even know where mississippi is on a map. i knew i would never move there hence why i did not appy. i have no problem with you ranking it last, my point is about not ranking a program for some trivial reason you should have known about from the start  </t>
  </si>
  <si>
    <t xml:space="preserve">When I look at the Top 3 and realize that my top programs are very popular, I can't decide if I'm happy that I get confirmation that others think that these are awesome programs or just the overwhelming fear that there is no way that I will match at one of these competitive spots and I should be prepare to fall far far down my rank list :/ &gt; nothing we can do but wait for feb 1st! all these mental exercises are just torture. whatever happens, we'll be able to improvise, adapt, and overcome &gt; You got this. We are sending nothing but positive affirmations at this point </t>
  </si>
  <si>
    <t>&lt;&lt; thank you person with good energy :)</t>
  </si>
  <si>
    <t>couldn't fall asleep til 2 am last night...next 2.5 weeks are going to be rough&gt; take it easy +1</t>
  </si>
  <si>
    <t xml:space="preserve">When can we get a name and shame/fame spreadsheet going? +1&gt; what exactly goes on this? &gt; programs that took good care of residents, programs that fucked oer residents, programs that asked illegal questions, etc. the idea is a system of SOME accountability in the match process &gt; why would we do that now? If you knew that why wouldn't you speak up before rank lists ffs &gt; the idea is that future years will benefit, programs will understand they should expect their shitty behavior to go on display, BUT it's after lists are submitted so no one has to fear retaliation if they post something identifiable&gt; i see. Let's do it &gt; just start it in the next column until SD has time </t>
  </si>
  <si>
    <t>now is the time &gt; this is usually done via a google form submission. I can set it up tomorrow -SD &gt; SD, just wanted to say, you are a rock star and have been these past months. hope you match at your first choice, whatever it is. also hoping there's a big reveal on feb 1. &lt; lol we should guess who it is. &gt; i would love to but a friend made a great point, all it takes is one bitter/trolling person so say "so and so enabled a platform for blah blah blah" and pin the negative aspects of thr sheet, previous racist chat trolling, etc on me and im done for :( so unfortunately probably cannot -SD&gt; 1000% true. Someone is dying for you to reveal yourself so they can write a thread about it and get some feeling of affirmation &gt; precisely :( bummer cuz id love to be friends with a lot of you guys -SD &gt; Totally understand. You are completely right, and it's a shame, but we appreciate everything.</t>
  </si>
  <si>
    <t>SD you should publish a paper/opinion piece on being the Urology Sheet Daddy &gt; if gold journal would let me publish it under Anonynous that honestly could be an interesting one. Lemme hit up Eric Klein and get back to you lol -SD</t>
  </si>
  <si>
    <t xml:space="preserve">Results will be released on 2/1/21 at 2:12:12 pm </t>
  </si>
  <si>
    <t>Ughghg whyyyyy not 9</t>
  </si>
  <si>
    <t>is this... true? &gt; lol no &gt; at what time then?</t>
  </si>
  <si>
    <t>9:00:00 AM &gt; Eastern standard time?</t>
  </si>
  <si>
    <t>Reimbursement rates get shittie r and shittier because urologist don't take the time to advocate for themselves. Please let's come together an d demand fair pay forever.  "If you aren't at the table you're on the menu"</t>
  </si>
  <si>
    <t>I'm surprised people aren't talking more about this. People want free healthcare but don't realize it will turn us into low-wage government employees</t>
  </si>
  <si>
    <t>400k salary is not something to be sad about. Dear god do we realize that average salary in the US is 50k? +1 &gt; yea well why would i compare myself to some average poor chap&gt; please do go into urology if you dont understand our worth to people. Accept nothing less than appropriate compesation for your qol/training/knowledge &gt; Anything less than the best is a felony</t>
  </si>
  <si>
    <t>There is a deficit of almost 10k urologists in the country. We are very valuable indeed</t>
  </si>
  <si>
    <t>FYI they moved the deadline to 5:30p EST for any procrastinators out there -SD &gt; pushed back again to 6PM EST LOL &gt; 6pm now lol &gt; I hope they don't push back Match Day &gt; lets just run the match tonight and get it over with +69</t>
  </si>
  <si>
    <t>Wow what a troll move</t>
  </si>
  <si>
    <t>Such a weird time to have a rank list due at 4:30</t>
  </si>
  <si>
    <t>Can anyone familiar with private practice explain to me what is meant by "general uro" or "clinic based"? Im only familiar with the subspecialties and academic practice. For example, what is a typic day like, what kind of pathology is usually seen?</t>
  </si>
  <si>
    <t>General uro does a bit of everything. They can do prostate cancer, BPH, testicle cancer, kidney cancer, urethral slings, low T, stuff like that. Probably less likely to do an RPLND or an IVC thrombectomy or maybe even a radical cystectomy. It all depends on reimbursement too, since a  radical cystectomy with urinary diversion reimburses as much as around 5 office cystos, which take a lot less time to do &gt; the low amount of reimbursement for radical cystectomy w/ diversion + the management and low reimbursement kinda amazes me. I don't understand why that is the way it is</t>
  </si>
  <si>
    <t>Um if u do that much cancer in gen uro...i sure ass HELL aint doing a fellowship LOL &gt; really fellowship is if you really want to do RC or RALPs (some people say gen uro can do RALPs but private practice groups are seeking fellowship trained attendings more often than not if they're going to use the valuable robot time). You'll be more managing or referring onc compared to a SUO trained attending&gt; This is totally location dependent. Private guys in my area do everything robotically (RARP, PN/RN, Pyeloplasties, Sacrocolpopexies, even RCs). None of them are SUO fellowship trained. +1 &gt; I think Simhan wrote an article in 2014 on uromatch saying ralps and robotic partials were going to be part of the general uro toolkit. Personally, if a program doesn't prepare their residents to do those cases going into practice, it's a red flag to me.</t>
  </si>
  <si>
    <t>IT'S 4:30!!! &gt; Sheet Daddy... blow a load with us to celebrate!! &gt; ok word but no eye contact -SD</t>
  </si>
  <si>
    <t>gl comrades</t>
  </si>
  <si>
    <t>It only goes through if you submit, not just save right? &gt; if we got a confirmation email we are good yeah?</t>
  </si>
  <si>
    <t xml:space="preserve">Congrats guys. Now the wait begins. Hopefully these days go by fast. </t>
  </si>
  <si>
    <t>5 mins... I gotta go jerk off real quick &gt; need that post nut clarity before i submit &gt; holy fuck, tell me about it. Life is so clear after you blow your load</t>
  </si>
  <si>
    <t>holy fuck here it is!!</t>
  </si>
  <si>
    <t>Deadline is 4:30 PM EST, right? I'm dumb just saw above lol will delete myself</t>
  </si>
  <si>
    <t xml:space="preserve">I wouldn't wait. My confirmation came at least an hour after I submitted </t>
  </si>
  <si>
    <t>Good luck to all from a lurker!  I know you'll all make wonderful urologists! &gt; Thank you! I really hope you ranked me high</t>
  </si>
  <si>
    <t>Is there any consensus on if scramble/SOAP will happen the week of Feb 1st? Have a rotation starting that day so need to be sure I've got a plan...&gt; tell them it's your match day and you need off? No way I'm coming in on my match day &gt; right, but worst case scenario, what does that whole week look like? I guess I can tell them that I won't be in the whole week?</t>
  </si>
  <si>
    <t>My school has a "transition to residency" week starting feb 1 that is absolutely mandatory all day on Feb 1... fml &gt; tell them that if you're not available for SOAP, there will be no transition to residency for you &gt; not worried about soaping just wanna get fucked up all day on match day haha</t>
  </si>
  <si>
    <t>informal soap/scramble happens immediately, but programs are given the names of unmatched applicants.</t>
  </si>
  <si>
    <t>Anyone have any thoughts between Einstein Philly and SUNY Upstate?</t>
  </si>
  <si>
    <t>philly &gt;&gt;&gt; buffalo &gt; suny upstate is not in buffalo lol, with that being said SUNY upstate actually seems like a great program &gt; but buffalo is in upstate ny so i was close &gt; NY and Boston are the same distance apart I wouldn't call those close</t>
  </si>
  <si>
    <t>everyone go put what you actually ranked 1,2,3 when the clock hits 4:31 lolol</t>
  </si>
  <si>
    <t>agree, def should delete and start over +1 &gt; Done -SD</t>
  </si>
  <si>
    <t xml:space="preserve">tbh i put my top 3 in like a week ago and have changed my whole rank list x3 since then so probs a good idea &gt; precisely the reason for the new one </t>
  </si>
  <si>
    <t>when the numbers on the top dont add up, you know someone is screwing with it... &gt; its just two people whononly put their #1 and not 2-3</t>
  </si>
  <si>
    <t>Should have waited till after 430 so nobody will feel pressured and it'll be most accurate &gt; most people already have their lists submitted</t>
  </si>
  <si>
    <t xml:space="preserve">Where can I find pass rates for programs? </t>
  </si>
  <si>
    <t>doximity</t>
  </si>
  <si>
    <t>Is there a delay on the confirmation email after submitting preferences? Submitted about an hour ago but no email yet.</t>
  </si>
  <si>
    <t>anyone dumb horny after submitting out there tf???</t>
  </si>
  <si>
    <t>No +6</t>
  </si>
  <si>
    <t xml:space="preserve">yes! I got so fuckin hard after hitting submit </t>
  </si>
  <si>
    <t xml:space="preserve">URGENT: Whoever DNR'ed Kansas, why? I'm thinking of ranking it #1 but I wanna know why &gt; probably someone who wants to go there trying to throw people off. don't lose sleep over it. &gt; if you wanna rank it one, then rank it one bro/sis  &gt; not a troll, I DNR'ed it because I personally would not get along with their PD and I feel comfortable matching without them on my list. </t>
  </si>
  <si>
    <t>I bet its either location or maybe the interview (was cold at times) &gt; you are correct</t>
  </si>
  <si>
    <t>Just think about how ridiculous it sounds out loud to say "I really wanted to go to kansas but I saw a 1 in a column on an anonymous spreadsheet which scared me so I didn't" +69420</t>
  </si>
  <si>
    <t>But they aren't doing this, they are trying to figure out if they are not privy to key information involved in someone else's decision to rank last/DNR +4</t>
  </si>
  <si>
    <t>Personally putting them bottom b/c of some frat vibes I got (the resident ppt bothered me) but that's a personal gut preference. Doesn't seem malignant to me, go rank them #1 and rock it :D +1 &gt; agree, got the same vibes</t>
  </si>
  <si>
    <t>How people feeling with those lists in&gt; lol what? &gt; bruh I still don't know what my #1 is lol</t>
  </si>
  <si>
    <t>Almost time to end it all</t>
  </si>
  <si>
    <t>so how far down the rank list we falling this year? &gt; ≈50% match in their top 2, 75% in their top 4 in a normal year... but that's with to signal preference and make an impression. No way to really put a number on it, but I don't think it will be as big of a disaster as this sheet has made it out to be. Would love to match in my top 3, but telling myself I'll be very happy anywhere in my top 6 &gt; would also be ecstatic anywhere in top 6. Best of luck to us homie&gt; just curious, for people like this who would gladly go anywhere in their top 6, did you email all 6? Or just number one? &gt; Didn't make contact with any of them. Would have only done my #1 if I did. &gt; i only contacted #1. I said id be happy, not that i like them all equally haha</t>
  </si>
  <si>
    <t>I'm ranked Num1 per your mom so&gt; nah bro. Your mom screamed I was ranked number one while she rode my fat cock.</t>
  </si>
  <si>
    <t>Tree fiddy</t>
  </si>
  <si>
    <t>do kegels actually help a guy last longer in bed? &gt; heard it makes him shoot further</t>
  </si>
  <si>
    <t>Anectodally, I improved from one second to three seconds</t>
  </si>
  <si>
    <t>woah nice &gt; 300% improvement!</t>
  </si>
  <si>
    <t>Anyone have a list of programs that require males to wear those bouffants? I refuse to go there &gt; LMAO I concur &gt; #banthebouffant is one of my greatest passions&gt; residents I've worked with would wear the cap under the bouffant lmao</t>
  </si>
  <si>
    <t>&gt; my home program is like that but it's not just males. I think post-Covid though we might go back to scrub caps</t>
  </si>
  <si>
    <t>Some of the residents from my home program stole a few boxes of real caps from a nearby hospital just cause they hated it too</t>
  </si>
  <si>
    <t>heroes &gt; biggest plan to celebrate if I match is to buy a personalized scrub cap</t>
  </si>
  <si>
    <t>Top 3 sheet is now fixed (removed spam in last/DNR column) -SD</t>
  </si>
  <si>
    <t>thx</t>
  </si>
  <si>
    <t>Just to be super anal,  U Wisconsin Madison is University of Wisconsin Clinical Science Center, right? &lt; I assumed yes &gt; sweet, thanks</t>
  </si>
  <si>
    <t>The troll(s) who continuously fuck with the sheet did nothing wrong. Pursuing these allegations will only fan partisan divisions at a time when we should be focused on brining the country together.</t>
  </si>
  <si>
    <t>I will brine this country however the fuck i want! Salty bastards</t>
  </si>
  <si>
    <t>Hi everyone--does anyone remember GWs call schedule? thanks!</t>
  </si>
  <si>
    <t>Do any programs actually stay within the 80 hour workweek? lol &gt; Some residents I've talked to said they actually work 65-75 hours &gt; if the program has less volume that could explain the fewer hours, but every program I interviewed at had enough volume that residents commonly broke 80hr restrictions on multiple rotations. It's a surgical specialty, I'd be surprised if more than 10 in the country keep under the 80hr limit</t>
  </si>
  <si>
    <t>if you wanted to work under 80 hours a week you picked the wrong specialty +1 &gt; very sad</t>
  </si>
  <si>
    <t>Urology is the lifestyle surgery specialty &gt; sad</t>
  </si>
  <si>
    <t>Did everyone send a letter of intent to Emory? I remember they had said no post-interview thank you notes and I assumed that means no communication at all.</t>
  </si>
  <si>
    <t>nope</t>
  </si>
  <si>
    <t>If they didnt want thank you notes I wouldn't send a LOI, at this point it would be too late anyway</t>
  </si>
  <si>
    <t>yeah would be safe to assume more than 90% of programs have submitted or will submit tomorrow. not sure if they'd change the rank based off an loi this late in the game unless it was in the form of a mentor/advocate phone call</t>
  </si>
  <si>
    <t xml:space="preserve">What's with everyone ranking UT-Knoxville first??&gt; cool residents make people forget its in knoxville i guess &gt; all the Memphis kids would rather go to UTK than UTM lol </t>
  </si>
  <si>
    <t>Not everyone wants to spend 3000 a month to live in a shit hole shoebox in manhattan. Knoxville doesn't have a ton going on but it's cheap and if you like the outdoors it's a great place to be &gt; midwest kid who had a couple nyc/east coast interviews.....I imagine everyone's disgust/wonder on why anyone would live here/there with my flyover state is similar to my horror at spending more than 50% of my income on housing</t>
  </si>
  <si>
    <t>does anyone know where the information on number of applicants from each medical school is? &lt; archives &lt; in what tab of archives? &gt; direct link to the tab &gt;&gt;&gt;</t>
  </si>
  <si>
    <t>https://docs.google.com/spreadsheets/d/1EeIi79TNlGHsc1CCEhmrK9RvnMcC-I0vTfljhacOFz8/edit#gid=1377607199</t>
  </si>
  <si>
    <t>For those who did virtual away rotations, what was the time committement? Wondering if I'll be able to study concurrently for Step 2 in case there are virtual rotations this cycle.</t>
  </si>
  <si>
    <t>Don't do any virtual aways. I did 0 and had 30+ invites. Waste of time from speaking to my classmates and other applicants. And there's no way there won't be in person aways this coming year - everyone will be vaccinated by then. &gt; I would disagree somewhat if you are able to rotate somewhere where you are super interested in. It at least gets your name and face more prominently featured + you get to learn more about the program. Is it as good as an in-person rotation? No.</t>
  </si>
  <si>
    <t>Does this advice pertain if I am an average applicant for Uro? Also, if you didn't do virtual aways did you do multiple home rotations in Urology? A little confused about how this works</t>
  </si>
  <si>
    <t>Just one 4-week home rotation. I was above average but the most a virtual away will get you is an interview at that program. Again, not going to be a factor for the upcoming cycle.</t>
  </si>
  <si>
    <t>For top applicants, no benefit to virtual aways. For medium applicants, there is a benefit but only to the specific program you apply to, as you can't really get a letter but they might throw you a bone especially if you are from out of region &gt; actually i got a letter from my virtual away and was mentioned favorably by interviewers, so it can be useful besides the specific program +2 &gt; OP here, can I ask how to made a good enough impression on a virtual away?</t>
  </si>
  <si>
    <t>In that case I don't want there to be in-person away this year lol would be nice to do 1 rotation instead of 3 &gt; trust me dude, you want there to be in persons. I got fucked out of my region this year, guaranteed would have gotten more and better invites otherwise &gt; Agree. I got 0 on the West Coast (no connections) but would have had tons if I had an opportunity to do an away there. &gt; OP here, yikes sorry to hear that. I didn't think about this, but I appreciate the advice</t>
  </si>
  <si>
    <t>Agree doing a bunch is tough but definitely worth it. Orphan applicant so I did two true aways this year. One at a nearby T20 that I'd wanted to rank highly, ended up hating it and it's bottom of my list now. Saved my ass &gt; lmao...did u happen to meet any virtual subintern students during your time there...? &gt; no, why? &gt; nvm</t>
  </si>
  <si>
    <t>I'd disagree, I think virtual subI might be a reality given the sporadic vaccine rollout and current COVID surge accross the country. I found mine to be useful, get great exposure to the department, and to learn some cool Urology. With regards to your question, time commitment was like 1/2 of a normal rotation, so could probably knock out step 2 studying, but I'd pry recommend not half assing two things and just full assing one thing +1</t>
  </si>
  <si>
    <t>Depends on which virtual you do, I did one with pretty long hours (~6 hour days) and would not recommend step studying concurrently. Thought it was valuable though, like someone else said I also got a letter and it came up frequently during interviews, plus lots of face time with a non-home dept, very helpful just to even see what else is out there!</t>
  </si>
  <si>
    <t>Anyone can comment on this summary of San Antonio?
Strong: open onc, general uro, peds
Weak: andrology, female uro, robots/MIS</t>
  </si>
  <si>
    <t xml:space="preserve">Didn't seem like a very good program to me. Barely got anything out the interview. They kept mentioning week robotics though in the interview trying to defend themselves. </t>
  </si>
  <si>
    <t xml:space="preserve">3rd year student here. What date is the Urology application due in a normal year? Is it September 15? &gt; Something like that &gt; pretty sure its September 1st for uro normally &lt; wrong it is september 15 normally; same date as rest of the specialties. </t>
  </si>
  <si>
    <t>Does anyone know if the match-day email from previous years includes if/where you matched, or does it just tell you that you need to log into medmatch to find out?</t>
  </si>
  <si>
    <t>Are you trying to make like a gender reveal style announcement? just dont burn down any forrests plz  &gt; Lol imagine if this person doesn't match and they want that kind of announcement</t>
  </si>
  <si>
    <t xml:space="preserve">No it doesn't, you have to login to see where you matched or didn't match </t>
  </si>
  <si>
    <t>You god damn sons of a bitch. Unfuck the ranked last column please &gt; out (socially distant) boozin but will fix this when home later -SD &gt; look good now thanks homie. cheers 🍻 &gt; Sheet Daddy, did Boozecember turn into Boozuary?</t>
  </si>
  <si>
    <t>lol at the #1 list, it is so inflated from gunners trying to scare people off from their #1 &gt; doubt it. if Michigan interviewed 50 people I wouldn't be surprised if at least 20 of them ranked the program first. the only one that looks off is Thomas Jefferson. &lt; agree. looks accurate to me</t>
  </si>
  <si>
    <t>Michigan sucks balls. Jefferson rules &gt; kiss my penis</t>
  </si>
  <si>
    <t>Timmy Jeff is too legit to quit homes</t>
  </si>
  <si>
    <t>This may have been answered but I can't find it. Do we know about what time we get the email on 2/1? I have fam asking. Is it like 12:01am?? or like 6am?? Any idea? &gt; 9am EST</t>
  </si>
  <si>
    <t xml:space="preserve">Had a resident tell me that they told them 9 am but ended up getting the email at like 7:30 am. Said it probably won't be at 9 am exactly based on past years &gt; thanks! </t>
  </si>
  <si>
    <t>Will we be told before Match Day about whether or not we matched (like NRMP does on Monday and then the actual match on Friday). Or does that not matter for us because we have time to "SOAP" into NRMP over the next few weeks?</t>
  </si>
  <si>
    <t>No</t>
  </si>
  <si>
    <t>So when you submitted your ranks list did you get a receipt that says, "thank you for your payment?" Idk why I am so scared to close out of this tab. I did not pay for anything??...ETA: nvm i got the confirmation email</t>
  </si>
  <si>
    <t>how long did it take to get confirmation email</t>
  </si>
  <si>
    <t xml:space="preserve">They send them out within the hour </t>
  </si>
  <si>
    <r>
      <t xml:space="preserve">Added a "last rank or DNR" (not ranking) column to the Top 3 tab by request. </t>
    </r>
    <r>
      <rPr>
        <sz val="10"/>
        <color rgb="FF000000"/>
        <rFont val="Arial"/>
      </rPr>
      <t>Happy to delete this if people feel it's too negative or whatever. -SD &gt; love it</t>
    </r>
  </si>
  <si>
    <t>Damn bro. Just gotta say, wish all admin and leadership were fun like you. Its a tough balance to be chill but still lead/organize and you do a great job &gt; one of the best compliments I've ever received, thanks! -SD &gt; you must not have received many compliments</t>
  </si>
  <si>
    <t>Anyone know what exactly the story was with Rutgers freezing workers' contracted pay , was this for all residents?</t>
  </si>
  <si>
    <t>&gt; Yes, affected all residents. Real dick move considering pay scale is a contractual obligation on their part</t>
  </si>
  <si>
    <t>Is this factoring into anyone's decisions at all?</t>
  </si>
  <si>
    <t>Can someone please elaborate? This is the first I'm hearing of this and I'd like to know more. RWJMS or NJMS? &gt; shit like this is exactly why I waited to put in my preferences &gt; I mean did many hospitals do similar things and we are just hearing about Rutgers because people complained?</t>
  </si>
  <si>
    <t>Anyone attempting to apply with their spouse/partner and are terrified?</t>
  </si>
  <si>
    <t xml:space="preserve">Not with spouse but having some big time anxiety tbh </t>
  </si>
  <si>
    <t xml:space="preserve">Yeah couple matching really sucks right now, 10/10 wouldn't recommend, wish they would have a formal couples matching system </t>
  </si>
  <si>
    <t>Anyone get "ranked to match" communications from a place you aren't ranking number 1?</t>
  </si>
  <si>
    <t>no +3</t>
  </si>
  <si>
    <t>Feels good to finally submit. It's getting real! Anyone having anxious dreams yet, or just me? &gt; only wet dreams</t>
  </si>
  <si>
    <t>I'm sure this has been asked before but is the rank list program favored or applicant favored?  &lt; oh my gawsh &gt; RANK IN ORDER OF YOUR PREFERENCE GUYS COME ON</t>
  </si>
  <si>
    <t>Applicant</t>
  </si>
  <si>
    <t>If the goal is just to match regardless of where you want to go.. would it make more sense to match a program that takes more residents or a program that you have more ties to?  &gt; Match based on where you want to go. If you rank a program that ranks you highly, you will match no matter where you rank it</t>
  </si>
  <si>
    <t xml:space="preserve">you're an idiot &gt; care to explain? &gt; it means you're stupid &gt; it means your cognitive and comprehension abilities are inferior&gt;OP, you're not an idiot. The Match is hard to understand and there is misinformation out there about how it works. All you really need to know is to rank based on preference and ideally maximize your options (meaning rank absolutely anywhere you would be willing to go if the only other option was not matching in this Match). Don't try to strategize by ranking Program A higher than Program B because you think Program A definitely ranked you highly if you liked Program B better than Program A. </t>
  </si>
  <si>
    <t>The order in which you rank programs has absolutely zero effect on whether or not you match</t>
  </si>
  <si>
    <r>
      <rPr>
        <sz val="10"/>
        <color rgb="FF000000"/>
        <rFont val="Arial"/>
      </rPr>
      <t xml:space="preserve">&lt;- correct, only impact on </t>
    </r>
    <r>
      <rPr>
        <sz val="10"/>
        <color rgb="FF000000"/>
        <rFont val="Arial"/>
      </rPr>
      <t>others</t>
    </r>
    <r>
      <rPr>
        <sz val="10"/>
        <color rgb="FF000000"/>
        <rFont val="Arial"/>
      </rPr>
      <t xml:space="preserve"> matching &gt;&gt; Exactly so by ranking a program you have more ties to higher will increase your odds over someone else from matching there. &gt; Yes... if you rank a place higher then you are more likely to match there. Im not sure what you're getting at</t>
    </r>
  </si>
  <si>
    <t>Has anyone been contacted by the cheif resident (or anyone at the program) of a program after your interview saying they really wanted you at said program? &gt; I had a faculty interviewer text me lol &gt; same&gt; 2+.&gt; was this a michigan program? &gt; Wayne State? &lt; i got a care package</t>
  </si>
  <si>
    <t>Omg I want to know what programs did this but I know you probably wanna keep that anonymous!</t>
  </si>
  <si>
    <t>dont know that feel but i support you all</t>
  </si>
  <si>
    <t>President of the AUA called me to say I won the golden cystoscope</t>
  </si>
  <si>
    <t>Anyone else paid $75 back then and got contacted saying they couldn't find you registered? Threw a fit at the AUA this morning and home PC said she's seen a lot of people missing from the list on the coordinator chat group. &lt; Dude, did you submit a preference list? give us more info please, this is scary +3</t>
  </si>
  <si>
    <t>When did u get contacted? &gt; did y'all get an email about a mandatory survey? i think if we got that it means we're in the system</t>
  </si>
  <si>
    <t>were you unable to list preferences? are we safe if we're able to list preferences?</t>
  </si>
  <si>
    <t>I wasn't planning on listing preferences until this weekend coz I've been busy af and wanted a clear mind with notes. But I got contacted today asking if I dropped out of the match and I scrambled for a couple of hours figuring shit out and trying to fix things. All good now but I am contacting programs notifying them. One said they had no problem finding my name (we never talked about whether I WAS on the rank list so not illegal convo) but haven't heard back from others/no response. I'm guessing it's  good sign a program said my name showed up as registered in the past. But no telling why the other program could not find me.</t>
  </si>
  <si>
    <t>AUA also said usually programs contact them asking "where the heck is this applicant on the list, we interviewed him" if they have trouble locating you.</t>
  </si>
  <si>
    <t>What a cluster, so one last time. If you are able to rank on AUA and haven't heard anything you should be good right ?</t>
  </si>
  <si>
    <t>Yessir/ma'am</t>
  </si>
  <si>
    <t>We should add a 'ranked last' column to the top 3 tab</t>
  </si>
  <si>
    <t>Do it for the kids&gt; mississipi would break the google sheet  &gt; wuff what did they do</t>
  </si>
  <si>
    <t>we should absolutely do this</t>
  </si>
  <si>
    <t>for those of you ranking your home program first, are you sending LOIs?</t>
  </si>
  <si>
    <t>guys, these questions are so late. 99% of programs have submitted already &gt; they can always change</t>
  </si>
  <si>
    <t xml:space="preserve">Is it better to rank a program you did your undergrad at and have a tie to or the program that may be a stretch but you actually want to attend? Thoughts? Plz help.  &lt; rank in the order of your preferences. won't actually matter. &gt; I mean i agree with this but shouldnt you also be playing the odds to maimize your chances &lt; the way the match works, there is no 'playing the odds', ranking in the order you want is the best way to maximize your chances of going where you want to go &gt;&gt; How? Thats wouldnt make sense.. seems like playing the numbers game would benefit you like a program matching 1 vs a program matching 3 people etc. &gt; how can u be so uninformed. Bloody hell +1 &gt;&gt; I'm not informed i get how the match works but just thinking logically seems like putting the numbers into prospect of how many each program takes and how many are interviewed just seems to make sense in playing a role in making a rank list &gt; Thats not logical thinking whatsoever &gt; How? I'm sorry if im being stupid but could you please explain </t>
  </si>
  <si>
    <t>There is no game to play. The match is applicant centric. You should watch one of the youtube videos that explains it. tl;dr: rank your preference and that's it. &gt; The ONLY game to play is who you rank 1st IF you have someone call on your behalf or send an LOI</t>
  </si>
  <si>
    <t>If i match will not be putting contact info. Thats how rando marketers get our shit like last year &gt; you mean in the match list?</t>
  </si>
  <si>
    <t>or just put a spam email &gt; no i dont think i will.jpg</t>
  </si>
  <si>
    <t xml:space="preserve">Can we use this sheet to see where people match somehow? Anyone have any ideas? Guess we could use twitter somehow too... Or is there like a final match list that gets posted soon after the match? My thoughts were that people would just fill in their name/program but I guess some people wouldnt want to put their name on there </t>
  </si>
  <si>
    <t xml:space="preserve">People did that in prior years. You can check the archives. I know the last 2 spreadsheets had that for sure &gt; confirmed we will have this like in prior years -SD&gt; thanks SD! </t>
  </si>
  <si>
    <t>So if we don't match, how do we find out which programs have an unmatched spot? How does the soap process work?</t>
  </si>
  <si>
    <t>They get posted to the AUA website, that's basically it. Very stone age</t>
  </si>
  <si>
    <t>Basically just a job listing board. Most of them are fellowships spots anyway</t>
  </si>
  <si>
    <t>Are they posted the day of the match? &gt; yes</t>
  </si>
  <si>
    <t>What happened to the tab that had the # of home students applying for each program?</t>
  </si>
  <si>
    <t>archive&gt; can we bring it back?  &gt; if people want, sure. It just seemed like useless clutter this late in the game -SD</t>
  </si>
  <si>
    <t>Friends, please see above. Go register for the AUA match right meow if you somehow haven't done this already. -SD</t>
  </si>
  <si>
    <t>Preemptive FAQ: If I paid $75, have I registered? &gt; yes</t>
  </si>
  <si>
    <t>If I'm able to make a preference list, that means I am registered right.......... &gt; yes &gt; If I submitted my preference list, does that mean I am still registered?</t>
  </si>
  <si>
    <t>God I hope so &gt; Imagine if it unregisters everyone with a preference list submitted. Then nobody matches lol</t>
  </si>
  <si>
    <t>Anyone know what UVA's call schedule is? It's not on the Call tab for some reason</t>
  </si>
  <si>
    <t>so where do we actually submit our rank list and can we change it after we submit until 1/12 or is it final as soon as you submit? &gt; twitter</t>
  </si>
  <si>
    <t>No you can't change it once you submit</t>
  </si>
  <si>
    <t>You can email them after you submit if you need to change according to the note after you submit+2</t>
  </si>
  <si>
    <t>you can also call!</t>
  </si>
  <si>
    <t>Are there really 11 people ranking UM number 1? Lmao &gt; I was just wondering the same thing &gt; No prolly more like 20+ &gt; no use ranking them 1 they will take 4 from their own class but preach about the importance of diversity   lol, diversity isnt just skin color!&gt; sounds about white &gt; I mean... diversity isn't just skin color, and responding "sounds about white" to it makes you sound dumb and reactionary. The obvious example, in uro, being gender.</t>
  </si>
  <si>
    <t>chill yall +1</t>
  </si>
  <si>
    <t>If I only applied to a program's 5 year track on ERAS, can I still rank the 6 year track as well? &gt; are you talking about UW? &gt; depends. UW considers u for both, somewhere like michigan i think you had to specify if you were applying to both &lt; specifically wondering about UVA &gt; Was also wondering this for UVA probably just going to rank it anyway</t>
  </si>
  <si>
    <t>You can rank any program, but if they didn't interview you the odds are zero that you match. So if you're unsure here, it's worth a shot. No harm done</t>
  </si>
  <si>
    <t xml:space="preserve">UVA said if you interviewed you're eligible for both the 5 and 6 year track. I would rank them next to each other with your preferred first </t>
  </si>
  <si>
    <t>cedars sinai vs UCSD? LA is the more desirable city, but was uncertain about them being single site. thoughts on reputation/fellowship chances and resident qol?</t>
  </si>
  <si>
    <t>we have a tab for this +1 &gt; yes but no one has been providing thoughts on that tab</t>
  </si>
  <si>
    <t>hi all - im a US img who needs to do one more month in urology, anyone know of any schools offering a virtual uro elective?</t>
  </si>
  <si>
    <t>tbh, not sure the USA will exist at all in another month &gt; fucking LOL &gt; fuck</t>
  </si>
  <si>
    <t>I don't know of one...anyone else? &gt; I would check VSAS, virtual electives are listed there. the SAU and UroResidency also have lists of programs which previously offered virtual SubI/Elective so reaching out to those programs might be of benefit</t>
  </si>
  <si>
    <t>IMGs can't use VSAS. Definitely try looking at the SAU site. I doubt anyone is running virtual sub-is at the moment, but I bet they will be happening again in the spring</t>
  </si>
  <si>
    <t>Should we be registering for NRMP?</t>
  </si>
  <si>
    <t>if you're worried you won't match, yes.</t>
  </si>
  <si>
    <t>You can do it after our match date &gt; yeah you just have to pay a fee i think? &gt; yep</t>
  </si>
  <si>
    <t xml:space="preserve">I don't understand what the point of applicants telling programs that they're their top choice (or one of their top choices) is. Why would a program rank a worse applicant higher than a better candidate because they want to go there? Does anyone have real proof that these emails actually do anything at all other than piss off the receiver?&gt; not one person is pissed off to receive these. It only helps </t>
  </si>
  <si>
    <t>God, i hope you are not the PD i sent my #1 email to...</t>
  </si>
  <si>
    <t xml:space="preserve">It's becuase most programs would happily match any of their top 20. They want to ensure they match 3 of their top 10-20 rather than potentilly get one in their bottom half or not match someone. It does nothing to hurt the program. I can think of many other reasons it makes sense to tell them  </t>
  </si>
  <si>
    <t>if programs and students actually just ranked the way they're supposed to, it wouldn't make a difference, but PDs take a certain pride in not going far down their rank list so...</t>
  </si>
  <si>
    <t>Happy Residents do well so programs want Happy Residents. My opinion but I could see a program valuing an applicant that may be "worse" on paper but expresses the program is their #1 over another applicant who may have ranked the program lower on their rank list because the program fears that this applicant might not be as happy and be less successful because of matching lower. At least this is what I tell myself</t>
  </si>
  <si>
    <t>If they have a mix of top applicants they want equally more or less, then wouldn't they want the applicant who actually wanted to go to their program? I feel like saying "you're my #1" isn't going to help anyone jump from low or mid list to top of their list, but if they're on the fringe or already within the spots that they historically match, then I could see why PDs would be more inclined to bump applicants a few spots if they're already within the top bracket &gt; this is exactly what happens</t>
  </si>
  <si>
    <t>Hi all, 3rd year here. Just wondering how many total Urology Sub-Is most people do? Is it 2 or 3? &gt; the usual is 3 total, 2 of them away. Do 3 away if no home program</t>
  </si>
  <si>
    <t>If we have a home program, then 1 at home and 2 aways (if aways are possible this year of course)? And I assume all of these 3 must be completed before the application is submitted? &gt; yes. Dont have to but you want them all done so you can get letters. Usual exception is if you really really want to go to a program/region of the country you could do an away after the eras deadline at one of those programs to "prove" your interest &gt; My school has us start 4th year later than most schools so our 3rd subI is in september which is normally when applications are due so in that case you would do a home rotation and the one you want a letter from earlier</t>
  </si>
  <si>
    <t>Know some who did 6 in previous years &gt; to the poor MS3 that feels pressure to do this many, remember that your letters need to be in when apps are due and think about how awk it's gonna be when you need to be excused to interview at other programs during your late away months</t>
  </si>
  <si>
    <t>I'd be selective in the aways you're doing aways. IE geographically/ program "rank" and to make sure not to burn yourself out since you're more or less interviewing every day during the AI/SubI.</t>
  </si>
  <si>
    <t>I did not realize going into sub-is that you are basically guaranteed an interview/rank at the programs where you did them, so you should definitely do as many as you can. They are just super exhausting so that will be your limiting factor. Few people can keep up the sub-i stamina for 4+ months &gt; agree with this. I cranked it/worked harder than I ever had on my home sub-i. it's really stressful. Got an amazing letter, but lot of mornings i woke up just thinking "fuck, another 12-16 hour day"...and to clarify, i love uro. The stress/misery is from the ambiguity of do they like me/will i match/will i get a strong letter?</t>
  </si>
  <si>
    <t>People recommend diversifying the geography of where you do your subIs too. If you do 3 subIs in the northeast, cali and texas aren't gonna think you're interested. But if you do 1 in cali, 1 in chicago, 1 in boston, you show them that you're willing to travel</t>
  </si>
  <si>
    <t>For those of you that are informing programs you're ranking them highly, how did you go about it? Did you email the PD and PC? Or PD/Chair? I want to reach out to my top 3 programs as I submit my list but I'm not sure who to tell</t>
  </si>
  <si>
    <t>I would bet most programs have submitted their rank lists by now. I know my home program has &gt; indeed, unless prog has january interview u can bet they had their ranking meeting pre christmas &gt; Don't think this is necessarily true&gt; its 100% true for my home program but n=1 &gt; its true &gt; my home program hasn't had their meeting yet and last IVs were in Dec. it's not 100% done</t>
  </si>
  <si>
    <t>so if we have a coup you think they're gonna delay the match or&gt; just stop watching the news  +2 &gt; dont tread on me man</t>
  </si>
  <si>
    <t>Congrats to the Duke Military match person! Great program.. anyone else with designated military position in Uro? &gt; yes obviously &gt; who? And whys it obvious? &gt; i heard yo momma matched +1</t>
  </si>
  <si>
    <t>congrats to OPs mom! +3</t>
  </si>
  <si>
    <t>Where can we see who matched? V curious</t>
  </si>
  <si>
    <t xml:space="preserve">How important is it to do residency in the geographic region where you ultimately want to end up practicing? +1 </t>
  </si>
  <si>
    <t xml:space="preserve">Depends. If you're at a top residency program it doesn't matter at all and you can get hired anywhere. If you're going to lower tier place it would be very beneficial to have local people vouch for you </t>
  </si>
  <si>
    <t xml:space="preserve">Does this still hold true if you are seeking fellowship rather than PP? &gt; i would say this is similar. Fellowship is all about networking </t>
  </si>
  <si>
    <t>Does this still hold true if you are seeking fellowship rather than PIPI in your pampers?</t>
  </si>
  <si>
    <t>Good luck to those military matching today!!!! not sure how it works for uro, but sending good vibes anyway</t>
  </si>
  <si>
    <t>Hope you all got good news!</t>
  </si>
  <si>
    <t>anyone else ranking their home program last &gt; spill it - what program?&gt;</t>
  </si>
  <si>
    <t>Have a very very strong home program so no. Depends on program of course</t>
  </si>
  <si>
    <t>Does anyone know if there's a deadline to submit our Step 2 score? Do we need to have it in before we match?</t>
  </si>
  <si>
    <t>Not unless program asked for it, which none did this year to my knowledge</t>
  </si>
  <si>
    <t>people who interviewed at case western, did you ever receive paperwork to sign after the interview? the PC made it seem like she would send some paperwork afterwards, but I never received anything... &gt; nope +1</t>
  </si>
  <si>
    <t>The PC asked us to send in a form saying we received their materials to sign the day of the interview. It was mentioned during the intro on the day I interviewed.</t>
  </si>
  <si>
    <t>&lt; what form? when did you interview?&gt;It was a form that said "This is to confirm that I received the following information at my interview for Residency or Fellowship Position at University Hospitals Cleveland Medical Institute:" at the beginning. I interviewed on 12/16. I would just email Milvonna Jones the PC if you're worried about the form being turned in &lt; if it's a form that is required to rank then i'm worried but if it's just a formality i am less worried....</t>
  </si>
  <si>
    <t>haha case is such a shit show, how can anyone want to go there after the monstrosity of interview preparation +1</t>
  </si>
  <si>
    <t>Guys plz help I cant figure out how to get to the rank list section of the AUA website to put in my list. Or do we do it on ERAS?</t>
  </si>
  <si>
    <r>
      <rPr>
        <u/>
        <sz val="10"/>
        <color rgb="FF000000"/>
        <rFont val="Arial"/>
      </rPr>
      <t>medmatch.auanet.org</t>
    </r>
    <r>
      <rPr>
        <u/>
        <sz val="10"/>
        <color rgb="FF000000"/>
        <rFont val="Arial"/>
      </rPr>
      <t xml:space="preserve"> &gt; 2021 urology residency match &gt; details &gt; preferences</t>
    </r>
  </si>
  <si>
    <t>is it not working for anyone else? just straight up not letting me log in &gt; fixed it, if you don't append https:// at the beginning it will not let you log in</t>
  </si>
  <si>
    <r>
      <rPr>
        <sz val="10"/>
        <color rgb="FF000000"/>
        <rFont val="Arial"/>
      </rPr>
      <t xml:space="preserve">anyone know where to find a program's "AMS ID"? It's not the same as the accreditation ID and I'm high-strung enough that I want to check each program I rank to make sure it's the right one &gt; "AUA Program Number" </t>
    </r>
    <r>
      <rPr>
        <u/>
        <sz val="10"/>
        <color rgb="FF000000"/>
        <rFont val="Arial"/>
      </rPr>
      <t>https://www.auanet.org/education/auauniversity/for-residents/urology-residency-and-fellowship-programs/accredited-us-urology-programs/accredited-listing-of-us-urology-residency-programs</t>
    </r>
  </si>
  <si>
    <t>Any thoughts on Sinai-NYC vs Cornell? I love both programs but with virtual interviews not sure I can differentiate a ton. I know NYC programs have less autonomy but between the two I'm unsure if there's a ton of difference. Not from NYC so don't really know much about rep between the two</t>
  </si>
  <si>
    <t>I guess what specifically do you love about each program? Knowing that can help us answer &gt; OP here, I really like the viibe the residents gave, and I've reached out to residents at both programs and it seems to me like thye have great cohesion. I guess my main question would be more what people know about attending-resident interactions at both programs and quality of training + QoL. &gt; hey friend. Speaking only as someone with virtual experience, I personally did not have a good vibe at all with the sinai faculty. They were cold and seemed uninterested. I cant speak to cornell though &gt; the Cornell faculty seem to really care about their residents and the mentorship is phenomenal. &gt; Thanks! that's pretty helpful. Any idea what the quality of life is like at both/either programs? Not from NYC so I don't know anything other than interview day/reaching out &gt; sinai does offer subsidized housing, but it's a really small dorm room, and frankly not that great. Cornell is in a smaller city, but the overall experience seems better. &gt; lol I've been to one of those "subsidized" places and the air conditioning is shit I'd rather sleep in my car &gt; Cornell is in a smaller city? its in nyc? Also I interviewed with the Sinai faculty and had a very good time with them. Some people from NYC just aren't overly nice, but doesn't mean they don't provide great mentorship.</t>
  </si>
  <si>
    <t>Nyu?</t>
  </si>
  <si>
    <t>Anyone hear back from programs they reached out to saying they're #1?</t>
  </si>
  <si>
    <t>I think some did, I personally didn't. But I wouldn't worry too much about it as programs technically are not allowed to respond. Probably just varies by PD. &gt; yeah i think we concluded it depends on program and who you direct your email to &gt; I didnt heat anything, I know it is normal but still anything makes me anxious these days &gt; i did. it started off nice but also neutralized by the end of the short message which is in-line with the rules. b/c it's so tricky and no one really knows the rules too clearly, i wouldn't read much into not getting a reply or even if they did reply. we chose our #1 for good reasons that's the best we can do at this point. feb can't come any sooner &gt;didn't hear anything either. It's anxiety-provoking as I don't know if the PD chose to not respond or if the letter went into junk mails</t>
  </si>
  <si>
    <t>In order to meet the intent of this policy with regard to post-interview contact, Programs should not respond to thank you notes written by applicants. (SAU guidelines)&gt; LOI = thank you notes?</t>
  </si>
  <si>
    <t>Does anyone who interviewed at OHSU remember their preferences on post interview communication ie letter of intent</t>
  </si>
  <si>
    <t>CYAN SUS</t>
  </si>
  <si>
    <t>figured it would help us get into that match day spirit&gt; Can we please change it back to what it used to be? So hard to read in cyan! &gt; thanks to whoever fixed it before I got to it -SD</t>
  </si>
  <si>
    <t>CYAN was not The Impostor</t>
  </si>
  <si>
    <t>whats the call like at MCW? +1</t>
  </si>
  <si>
    <t>It's painful reading about M1/M2's at other schools getting the covid vaccine while my own school can't even get vaccines to M4's on ICU rotations &gt; +1000 &gt; Start ICU tomorrow and have had zero communication as to when I will be vaccinated&gt; are you expected to directly care for covid patients? At my school we dont have vaccine but also arent allowed to care for patients that arent confirmed covid negative &gt; Oi</t>
  </si>
  <si>
    <t xml:space="preserve">Can we make a list of hospitals that prioritized residents for vaccines before the end of the year? Or is that pretty much everyone except for Stanford? And WashU, and wayne </t>
  </si>
  <si>
    <t>Why don't we just give the vaccine to people who are not at a 0.01-0.04% chance of dying? Like why don't we prioritize elderly first? I am in contact with COVID patients and still think that my grandmother should get this vaccine way way before me. I have infinitesimal risk but elderly people actually do have real risk. Sorry if this is triggering to anyone... but I don't think residents and students need to be prioritized frankly.</t>
  </si>
  <si>
    <t xml:space="preserve">Are Uro residents still helping cover the Covid unit at your hosptial? </t>
  </si>
  <si>
    <t>&gt; they were before when the pandemic was at it's peak&gt; yeah but not currently? &gt; about to currently (NY school)</t>
  </si>
  <si>
    <t>anyone see that google spreadsheet that has a summary of cities in the US for residents?</t>
  </si>
  <si>
    <t xml:space="preserve">you mean that 21 city info? </t>
  </si>
  <si>
    <t xml:space="preserve">I submit my preference list- anything else I need to do now? I dont want to accidentally fuck up and not match bc i missed something. </t>
  </si>
  <si>
    <t>Pray &gt; bust a fat load on your laptop for good luck &gt; hahaha</t>
  </si>
  <si>
    <t>Does anyone know if we will find out if we match the day before like ophtho or do we just find out day of &gt; if its anything like last year youll find out the whole kit n caboodle the day before &lt; lol you hear everything all at once. &gt; yeah, kit n caboodle is on same day. No day before shenanigans</t>
  </si>
  <si>
    <t>So, we find out if and where we match on Feb 1st, right? &gt; yeeee boiiiii +2</t>
  </si>
  <si>
    <t>So what'd y'all think about chapter 1000 of One Piece?</t>
  </si>
  <si>
    <t>Pretty decent spoilers but the manga peaked a while back sadly, hopefully it finishes before residency ends &gt; I dunno man, I like where it's headed. My boi Luffy bout to one-shot a bitch. &gt; lol thats true excited to see the next arc</t>
  </si>
  <si>
    <t>I think the manga at peak rn &gt; I agree. Meanwhile the anime takes three episodes to finish a sentence.</t>
  </si>
  <si>
    <t>how much stock do you think should be put into residents interests/hobbies? one of my top programs i got along well with the residents but almost all of them + faculty were talking about marathon running/cycling nonstop and im just not into that stuff &gt; chicago?  &gt; yes lol. seriously questioning ranking them high because of this&gt; Uchicago ?&gt; I think it matters youre gonna be with them for 5 years dont you think you should have similar interests &gt; yeah UChicago, they joked youd be pressured to complete a half marathon by graduation lol &gt; i wouldnt worry about thaf at all. You'll find your people there, running isnt the only thing they do lol. Interviewed there too and the residents and faculty all seemed dope plus chicago is an incredible city +1</t>
  </si>
  <si>
    <t>U a fatty? &gt; nah i enjoy working out/healthy living but just dont view things like triathlons as desirable activities &lt; were you there when the chair talked about pressuring one of the chiefs to go on a long bike ride in the freezing rain? i think they were just using that as an example of the collegiality but scary :/ &gt; lmao you sound like a pab &gt; tf is a pab &gt; pussy ass bitch +1</t>
  </si>
  <si>
    <t>Anyone else literally not give a shit about pets? I feel like that is all residents at some programs talked about</t>
  </si>
  <si>
    <t>you try 5/6 years of surgical residency and you too will like having a cat/dog to come home to &gt; dood, I've got real life skin babies to worry about. They're the real deal to come home to for sure! No time at all for freakin' pets haha! &gt; skin babies</t>
  </si>
  <si>
    <t>For those of you that are informing programs you're ranking them highly, can you tell me your process? Only number 1 vs top 3 vs top 5 vs top 10 vs top percentage of places applied? Is there a standard I'm unaware of? Don't want to lead someone on accidentally by breaking some unwritten code. Thanks for any info you have</t>
  </si>
  <si>
    <t>Emailed my top 10 that they are all my #1 haha, it's almost too easy &gt; LOL</t>
  </si>
  <si>
    <t>Did you guys hear back from PD after sending your LOI? &gt; yes+1 &gt; Are those generic responses or any useful messages? &gt; I did not FWIW +3&gt; hard to say. My response seemed "strong" but could be sending that back to everyone &gt; Generic response: "Enjoyed interviewing you, best of luck in the match"</t>
  </si>
  <si>
    <t>Anyone struggling to tease out their top 4-5 programs or just me</t>
  </si>
  <si>
    <t>Ive got my top 5, but ranking them after the number one is so hard</t>
  </si>
  <si>
    <t>I'm struggling more for my middle portion of the list (top and bottom are easy)</t>
  </si>
  <si>
    <t>Bottom is super easy haha &gt; got at least 3 programs vying for my power bottom</t>
  </si>
  <si>
    <t>What are people with low interview doing at this point or have as a back up plan? Applying to surg prelim?</t>
  </si>
  <si>
    <t>Surg prelim &lt; what is low this year &gt; single digits &gt; one hand digits &gt; one digit digits &gt; decimals&gt; are yall applying to surg prelims already? &gt; no. Would try to soap</t>
  </si>
  <si>
    <t xml:space="preserve">SOAP is about to be lit this year. </t>
  </si>
  <si>
    <t>I was asked during interviews what I would do if I didn't match. My answer was that I can't see myself doing anything but uro, so I would figure out why I didn't match and correct those deficiencies before trying again next year</t>
  </si>
  <si>
    <t>HAHA thats the wrong answer lmaooo, you are supposed to convince them that uro is lame and you secretly want to do something else</t>
  </si>
  <si>
    <t>so me telling them that uro was my fallback in the event that I didnt match pediatric neuro-orthopedic dermatologic surgery was good then? &gt; exactly man, you nailed it. Can you coach me for re-application next year?&gt; sure thing man</t>
  </si>
  <si>
    <t>Can we unlock this ^^^^ cell so we don't have to post below it. Not sure how that happened &gt; should be fixed now</t>
  </si>
  <si>
    <t>Anyone else planning to delete Twitter the second they match? &gt; Already deleted it</t>
  </si>
  <si>
    <t>Big YES. Twitter people are annoying AF&gt; Cancer</t>
  </si>
  <si>
    <t>what is the best program for applicants who like to golf?</t>
  </si>
  <si>
    <t>Oklahoma, Florida, UNC, Kaiser, UTK, Indiana, MUSC, UK</t>
  </si>
  <si>
    <t>Happy new years eve bitches</t>
  </si>
  <si>
    <t>Merry critches bitches</t>
  </si>
  <si>
    <t>Merry Pissmas</t>
  </si>
  <si>
    <t>What's the deal with peoples backup being rads? Seems random? Not similar to uro at all and also pretty competitive. I imagine they have plenty of their own applicants that don't match initially. Why would they want uro people? &gt; Because ever other specialty sucks ass&gt; yeah maybe im misisng something but will there be rads spots open? &gt; Maybe they want to do IR which has some procedures? IDK</t>
  </si>
  <si>
    <t>Rads isn't competitive at all - even DOs can get rads positions &gt; well sounds like uro isn't competitive at all then because even DOs can get uro positions too &gt; uro is easy to match because no one likes to do DRE</t>
  </si>
  <si>
    <t>can we stop with the whole ranking on competitiveness based around DOs? &gt; publicly yes privately no &gt; saw lots of MDs who accepted interviews to traditional DO programs so if they are so bad why apply? &gt; idk, i didnt apply to them &gt; applied by accident didnt know they were DO programs &gt; then did you turn down the interviews..? &gt; yes actually i did (got 2)</t>
  </si>
  <si>
    <t>How would some of you feel if you matched with a DO as your co-resident? There are DO applicants who are deserving of spots &gt; would feel p good&gt; how are you defining deserving? Equally qualified as MD applicants and earned their II &gt; obviously if they matched they are deserving.. DOs don't get away with subpar applications so you can trust that if they match it is because they are equally as qualified if not more &lt; Yeah basically this! If they match URO then there's gotta something truly exceptional about them and they've gotta be pretty well qualified to overcome the very real bias against DO's.  &gt; idk who you are but DOs thank you for recognizing that &lt; lol just a MD applicant who was pretty close to going to a DO school until I received my first and only MD acceptance. Not sure why people need to shit on DO's even though DO = MD. If people need an easy and a well deserving target then go for midlevels who want to practice independently</t>
  </si>
  <si>
    <t>I don't think it was anyone's intention to "shit on" DO's - but while its obviously unfair, I think the bias many PDs have across multiple specialties makes it much harder for a DO student to match compared to an MD student all else equal, so specialties with higher numbers of DOs are "less competitive", just as specialties with other bullshit metrics such as AOA/not AOA, 240+ vs &lt;240, etc can be differentiated on competitiveness by their applicant makeup. As students we know these things don't make the person. I count the DO residents I know as incredibly talented, kind and brilliant doctors, so I would be happy to match with one. &gt; while I understand what you are saying I feel like FM was always less competitive irregardless of the number of DOs so i think that is super poor reasoning</t>
  </si>
  <si>
    <t xml:space="preserve">Stop trying to make MD=DO happen. If they were the same, DOs would be MDs. This isn't hard. Of course the generalizations about either are usually wrong but to say they are the same is apart from reality &gt; confused by this to be honest, what exactly is different? Pretty sure MDs and DOs get the same education, pass the same tests, treat the same patients?? If you blinded the degree you would never know who was a MD vs a DO &gt; not true, one of them would give a far meaner neck massage and get my lumbosacral and neurosacral juices flowing with them fingers &gt; wonder when everyone will get sick of using that same joke/line&gt; i mean by definition they wouldve gone to different universities, have different degrees, different clinical experiences, and on average different CVs to start. Again i get largely the differences arent super impactful but to say there is no difference is just simply not true. We as future physicians should seek absolute truth above all the cultural/societal noise. Im afraid if we dont it will be our downfall (this should be read in the most threatening voice you can muster(: ) &gt; doesn't everyone have different clinical experiences and CVs? &gt; yes. Im highlighting how asanine it is so say they are equal. By definition theyre not. </t>
  </si>
  <si>
    <t xml:space="preserve">MD=DO &gt; typing something doesnt make it true lol &gt; agreed but can we stop with the MD &gt; DO?&gt; no &gt; damn the cancer on this thread is deep&gt; its not "cancer" to say that two things that arent equivalent are not equivalent. Even if you want them to be. The cancer is future physicians throwing aside concrete facts to support their personal opinion &gt; the "cancer" is assuming the skill of a doctor comes in medical school, and not residency or the years afterwards. MD vs DO makes a difference for residency, yes, but to say MD&gt;DO only goes so far as that. There are plenty of DOs&gt;MD who 'made up' for their DO credentials in residency and afteward&gt; MDs and DOs dont go to the same residencies. I am allowed to be the CEO of google but that doesnt make me the same at the CEO of google &gt; they do go to the same residencies though? &gt; they could but they dont lsrgely &gt; and it seems that you are part of the reason why and will continue to perpetuate that MDs&gt;DOs&gt; no I told you there was a difference &gt; you're either a troll, or your thought process behind why MD&gt;DO is deeply rooted in some insecurities our friends on the psych spreadsheet would love to think about&gt; or I just pointed out a difference and you're turning it into a sociology project because of the kind of person you are. &gt; it's your insistence that the difference reaches significance that warrants digging deeper. You should have had enough experience in the medical field to realize by now that there's no difference out in the real world beteween MD and DO, that you ahven't speaks to intentional ignorance or some other immature defense mechanism +1 &gt; i never said the difference was significant. I said there was a difference. Take your social science project elsewhere. They are literally not the same  </t>
  </si>
  <si>
    <t>Anyone have a list of institutions with a Da Vinci SP robot? I know Hackensack and Cleveland Clinic have&gt; UAB said they have one and a urologist is the director of their university robot program &gt; UT Knoxville is getting one this year &gt;UT Chattanooga has one &gt; UICOM has one &gt; Henry Ford as well &gt; UChicago &gt;U Arizona just got one &gt; Rutgers RWJ&gt;mclaren has an attending that uses the Henry Ford one&gt;main line health&gt;UnivSouthFlorida Tampa &gt; NYU has 2</t>
  </si>
  <si>
    <t xml:space="preserve">Why does it matter just curious? I've heard it's overrated and lots of folks aren't satisfied with its ergonomics &gt; https://consultqd.clevelandclinic.org/single-port-robot-turns-radical-prostatectomy-into-outpatient-procedure/ &gt; still new technology, once people get more used to it could be the new standard in which case would be good to know how to use it. Really comes down to do you want to stay ahead of the curve. Early data says its on par with multi-arm robot but again...its new, data could look different after your 1000th SP RP&gt; yeah if its just on par and surgeons hate the functionality, i imagine theyll stick with what they prefer &gt; I think it's important to try out all the technologies to figure out what you want to use in your practice&gt; lol obviously </t>
  </si>
  <si>
    <t xml:space="preserve">In 3 years if it takes off your residency will probably have one too. I wouldn't make a decision based on this &gt; OP: agreed, was just curious! </t>
  </si>
  <si>
    <t xml:space="preserve">MD=DO &gt; typing something  doesnt make it true lol &gt; agreed but can we stop with the MD &gt; DO?&gt; no &gt; damn the cancer on this thread is deep&gt; its not "cancer" to say that two things that arent equivalent are not equivalent. Even if you want them to be. The cancer is future physicians throwing aside concrete facts to support their personal opinion &gt; the "cancer" is assuming the skill of a doctor comes in medical school, and not residency or the years afterwards. MD vs DO makes a difference for residency, yes, but to say MD&gt;DO only goes so far as that. There are plenty of DOs&gt;MD who 'made up' for their DO credentials in residency and afteward&gt; MDs and DOs dont go to the same residencies. I am allowed to be the CEO of google but that doesnt make me the same at the CEO of google &gt; they do go to the same residencies though? &gt; they could but they dont lsrgely &gt; and it seems that you are part of the reason why and will continue to perpetuate that MDs&gt;DOs&gt; no I told you there was a difference &gt; you're either a troll, or your thought process behind why MD&gt;DO is deeply rooted in some insecurities our friends on the psych spreadsheet would love to think about&gt; or I just pointed out a difference and you're turning it into a sociology project because of the kind of person you are. &gt; it's your insistence that the difference reaches significance that warrants digging deeper. You should have had enough experience in the medical field to realize by now that there's no difference out in the real world beteween MD and DO, that you ahven't speaks to intentional ignorance or some other immature defense mechanism +1 &gt; i never said the difference was significant. I said there was a difference. Take your social science project elsewhere. They are literally not the same  </t>
  </si>
  <si>
    <t>Please date your rows so we can lock old posts (~1 wk) for future reference and to protect useful information from deletion. Posts currently locked prior to this date:  12/15</t>
  </si>
  <si>
    <t>What dec 29 deadline?? &lt; to register for the match &gt;&gt; I highkey almost shit myself when i read 'dec 29th deadline' lmao</t>
  </si>
  <si>
    <t xml:space="preserve">When is program's rank list due? &gt; 1/12 &gt; both applicants and programs are due on the same date?&gt; i asked this previously and the answer i got was that theyre both due 1/12 but that most programs "finalize" their list right after walking out of interviews or like the next day so everyones fresh on their mind and that they may even submit then depending on the program.  </t>
  </si>
  <si>
    <t>optho has the same 2/1 match date but their list is due on 1/25, just saying &gt; running the algorithm only takes hours, I still don't understand why it takes weeks to release results...quality control or something maybe? antiquated tradition? &gt; they actually run the match multiple times to check for errors. hence the delay. &gt; but if it truly takes minutes/hours to run, they could run it dozens of times per week. Still doesnt justify the time between rank and match  &gt; they do quality assurance to make sure the algorithm ran properly. It probably takes seconds to run tbh, since there's only around 500 of us and 300-ish spots</t>
  </si>
  <si>
    <t xml:space="preserve">Recently got into playing Valorant a ton - any fellow Uro peeps playing on PC?&gt; im on console playing WZ all the time </t>
  </si>
  <si>
    <t>Feb 1st cant come fast enough &gt; True dat &gt; True doe</t>
  </si>
  <si>
    <t>This no aways/in person interviews will stick with us forever. Think about how many people will match at home institutions... think about how relatively small our urology network is compared to years past. I literally know like 3 of y'all well enough to feel like we're friends. My intern stayed ok hotel rooms and shared ubers with dozens of people and catches up with them all the time &gt; cool story</t>
  </si>
  <si>
    <t xml:space="preserve">&gt; I have friends lol, and I'll make more during residency. Not exactly so starved for social interaction that I feel bad about the lack of interaction with fellow applicants - and I feel most normal people will be in similar boat&gt; i think youre discounting the importance of these interactions professionaly not socially.  &gt; my point was that we have the rest of our careers to build those professional connections. Saying we didn''t get to briefly interact across an interview season is going to adversely affect us is dumb&gt; my point is that every other class before had interview season and their whole career to make these connections and that we will never be as free to have fun/make connections as we wouldve been during interview season. Not sure why you chose to die on this hill of opposition but youre patently wrong here. Have a good day sir  </t>
  </si>
  <si>
    <t>I've gotten to play more video games this year than I ever have, even during college and high school. I'm not complaining</t>
  </si>
  <si>
    <t>I've gotten to play more video games this year than I ever have, even during college and high school. I'm not complaining &gt; what you playing? &gt; fortnite mainly</t>
  </si>
  <si>
    <t>I honestly don't see them making it into in-person interviews anymore, and I think we'll be the first of a long line of virtual interviews. It just makes the absolute most sense. Yes we lost on interactions and seeing cities, but the amount of money, time, and energy we saved is unparalleled. I'm happy it was virtual, and am not that upset that we lost on "professional connections". +1 &gt; sad about losing the connects, but 100p agree. This process proved in-person isn't that necessary and we can save a total of like 5-10k each +8</t>
  </si>
  <si>
    <t>Hi all lurker reapplicant here again. As i said before a few months ago, I would strongly encourage everyone to think about what they would potentially do if they did not match as there is a non-zero possibility no matter how many interviews you have received (i was a "top applicant" last year with 12 and didnt match). I would encourage you have a backup plan ready to go. In january and february i would take some electives in fields that you may be interested in if you dont match so you can already predetermine what you will try to SOAP or reapply into next cycle. For example, you could take path and rads or PMR or something in Jan/Feb so in case you find you dont match in Feb you can have a solid backup and go into the SOAP with a plan and possibly new letters or you can at least know so you can plan for September (next cycle). Fortunatly you would have 1.25 months after Uro match to get everything together vs the 4 hours most other applicants have so i would make the most of it by knowing what you want to do besides Urology. Then you can either try to SOAP into it if a decent program has a spot or reapply and youll be an allstar in a less competitive field and can have from March-September to do more electives in it and get research and stuff to be a strong applicant in the new field</t>
  </si>
  <si>
    <t>Also, if you dont match, dont feel too bad about it. It is a crazy process and there is nothing you did wrong it is just a numbers game. "It is possible to commit no mistakes and still lose. That is not weakness, that is life." There are plenty of great fields besides Urology too as i have found and most urologist dont even do the things regularly that you have seen in your academic hospitals. For ex, many urologists told me most urologist dont really operate in the outside world as every minute you spend outside of clinic you are losing money. &gt; big respect for quoting TNG lmao</t>
  </si>
  <si>
    <t>Ok but fr @OP, what do you think was the reason/s you did not match the first time around? Or at least how did you answer that question on the interview trail? I understand that shit happens, but there's gotta be something/s you can do not be in that category. Please enlighten if you can &lt; lol i just said "It is possible to commit no mistakes and still lose. That is not weakness, that is life." A lot of people will have done nothing wrong too and not match due to supply/demand. Sometimes there is nothing you can do and you didnt do anything wrong. Just the way life is  ¯\_(ツ)_/¯ &gt; Cool quote, but several PDs have also said if you have 12+ interviews and don't match, then its probably not due to bad luck. While yes, its possible you did not match due to shit luck, its much more likely there was something wrong that you have not identified yet +2 &gt; oof I truly hope you had a better answer to this question throughout your interviews this year +2 &lt;&lt;&lt; to the person who said "Cool quote, but several PDs..." while that might be the case, that statement isn't meant to be taken as the absolute truth. It's like saying, if you got lung cancer, then there's a good chance that you smoked a lot, it's not likely to be due to bad luck. Generalizations are silly.</t>
  </si>
  <si>
    <t>It is terribly unfortunate to not match and I do not wish that on anybody. However, I think the chances of not matching with greater than 12 interviews has to be very low. Most people that do not match usually have only a few interviews. Having greater than 12 interviews shows your are competitive from the jump &gt; correction: competitive on paper. if you had 12 interviews and didn't match then you had a red flag throughout your interview process. which is why we want to know if OP atually identified their red flag or not. like ty for the advice and all but if i don't know the person's background behind the advice then i am inclined not to take it very seriously. &gt; exactly, the post is just an anxiety driver for no reason &lt; In OP's defense, sure there might be some red flags, but last year there were 88 people who went unmatched. Even if the chances of not matching with 12+ interviews without any red flags are pretty low, you have to realize that most programs have like 2-3 spots on average and most applicants who get an interview are qualified enough. After a certain point, where you get placed on a program's rank list is a bit abritrary when you have so many allstar applicants. So programs then rely on very subjective things that are out of your control. Rarer things have happened in life. Think about so many incredibly rare diseases or cancers that people get. Probability dictates that many improbable things will eventually happen and do happen. If you think that OP didn't match because it has to do with somehting they did or didn't do then you are probably falling fot he just-world phenomenon fallacy. Great things happen to terrible people and terrible things happen to great peoplel all the time.</t>
  </si>
  <si>
    <t>I was told I fell though the cracks for whatever reason. No red flags. I hope everyone is happy in February.</t>
  </si>
  <si>
    <t xml:space="preserve">I appreciate you putting yourself out there boss, and trying to give us advice.  Hope you get your dream residency spot this time around and fuck these spreadsheet haters who are constantly looking for drama smh &lt; Agreed. Fuck the haters. People shitting on you are just a bunch of neurotic fucks who need to convince themselves that everything is gonna be ok, and in the process, they end up gaslighting someone who is trying to be helpful &lt; thanks! I am doing quite well with Rads now and it's been an amazing experience. I am not sure why i was attacked but oh well. </t>
  </si>
  <si>
    <t>can anyone confirm the call schedule at vanderbilt?</t>
  </si>
  <si>
    <t>if you are reading this message your chances of matching to your #1 just went up by 15%</t>
  </si>
  <si>
    <t xml:space="preserve">Stfu </t>
  </si>
  <si>
    <t>Jokes on you, 15% of 0 is still 0</t>
  </si>
  <si>
    <t xml:space="preserve">Happy holidays you amazing humans! Q (sorry if redundant): is it too late to send a letter of intent to your #1? Been getting mixed info re: pros's and con's of sending one. Thanks for your input!&gt; i see no negatives </t>
  </si>
  <si>
    <t>yeah most places have already ranked students. if your top place has interviews left, then it might be worth it. &gt; I recently sent one, I figured if they haven't submitted the list yet its worth a shot &gt; there's still plenty of time, ignore the trolls</t>
  </si>
  <si>
    <t xml:space="preserve">I'd be surprised if most places have already submitted their list. They still have three weeks &gt; prob not submitted but rank meetings likely held before christmas </t>
  </si>
  <si>
    <t>&gt; any chance LOIs or mentors reaching out would make a difference after these meetings? Or is it all too late? &gt; probably too late</t>
  </si>
  <si>
    <t>Just spoke with my mentor and he said it would be a “silly error” not to let your top program know you want to go there. Also said that these messages certainly do influence rank, especially if the program likes you but is unsure if you would rank them. He said shuffling can still happen even if after the main rank meeting.</t>
  </si>
  <si>
    <t>A resident from my home program said they have a group message with residents from two other programs and they talk about us applicants fyi lol &gt; siccc. tell them we have a spreadsheet where we talk about all of them</t>
  </si>
  <si>
    <t>100% NYC programs</t>
  </si>
  <si>
    <t xml:space="preserve">does it matter if a program is a division vs a department for training purposes?&gt; yes as a short answer. Divisions are under the purview of the department of surgery and at their mercy for decisions  &gt; but might actually have more money than an independent dept, its not so simple&gt; also true but that depends on the program. Id say globally every division would prefer to be a department if they could support it </t>
  </si>
  <si>
    <t xml:space="preserve">Probably depends on the program. A 1-2 resident program under the perview of a department may not have much say, but a program like WashU who is also a division of surgery may hold more sway.&gt; how would they hold more sway being under dept of surgery?  </t>
  </si>
  <si>
    <t>Coming from a resident who trains in a division, it doesn't matter at all for residents</t>
  </si>
  <si>
    <t>I think pretty much just matters for hiring/budgeting purposes within the department. Most stuff for residents falls under GME office so shouldn't really matter at all for us</t>
  </si>
  <si>
    <t>While there is nothing wrong with OP seeking advice about this situation, this thread of comments has turned completely disrespectful. I would NOT be ok with any of my co-residents saying anything like this. Check yourselves. &gt; lol they are being funny relax</t>
  </si>
  <si>
    <t>Have you considered just sending a heart emoji? &gt; idk dude I think the SAU draws the line  at the shy blush emoji &gt; how about the trophy emoji</t>
  </si>
  <si>
    <t>Is it illegal? SAU rules are very strict about program-initiated communication and is clear that we are under no pressure to reveal our preferences. Don't see where it says we should not volunteer that information if we choose to do so.</t>
  </si>
  <si>
    <t>I just sent a little note written with my non-dominant hand that says "luv u bb, luv me plz?".</t>
  </si>
  <si>
    <t>happy upcoming kwanzaa y'all&gt; Merry Christmas too! Hope everyone has a great and relaxing break! &gt; Uro PC version: Happy HoLEPdays to all and to all a good night!! &gt;not everyone is trained in holep though so this is offensive too</t>
  </si>
  <si>
    <t xml:space="preserve">lets keep it PC and just stick with happy holidays not everyone celebrates Christmas&gt; do you mean Kwanza? &gt; the post is literaly about kwanzaa and they said merry christmas *too. Of course everyone doesnt celebrate Christmas </t>
  </si>
  <si>
    <t>Please tell me that saying "Happy Honda Days" is carcist because not everyone drives a Honda</t>
  </si>
  <si>
    <t>Whoa whoa, "Happy Honda Days" can't be carist because there's deals on more than just Honda cars! Their whole lineup has crazy low prices! From motorcycles and ATVs to dirtbikes, Honda has it all!</t>
  </si>
  <si>
    <t>OK so friend was in a situation and needs advice, unsure what to tell him so he agreed that I post here and ask you all: so I had a meet and greet at my top choice and I took my GF since they said SOs are allowed and encouraged us to bring them. One of the PGY-2's recognized her, and after the M&amp;G she told me that they'd previously hooked up. I know this is not the right mindset to have but I feel really uncomfortable and I can't stop thinking about this. Should I not rank this program? I don't want this to distract me during residency.</t>
  </si>
  <si>
    <t>&gt; I mean, plenty of my ex-gfs have had prior hookups. Seems drastic to avoid a whole program because one of the residents hooked up with your gf in the past. Trust in your weiner sir&gt; nah you gotta fuck the PGY2 to establish balanece &gt; yeah what? Youre going to go to a program where basically your boss fucked your girlfriend. No shot in hell  &lt;yeah seriously working somewhere where your boss fucked your girl? tattoo chump on your forehead</t>
  </si>
  <si>
    <t>"hey mark reorder the foley and go see how the patient in room 5 is doing. meanwhile i'm gonna go round with the attending and maybe fuck your girl again"</t>
  </si>
  <si>
    <t>&gt; I'd say rank the program and if you match there then leave your gf. Simple problems require simple solutions &lt; there are better girls out there OP &lt; OP here: damn it. idk if i want to break up. she's been really great and supportive especially compared to my previous GFs. I need to think about this.. &gt; Whoa whoa buddy, we're only advocating for breaaking up with her if you match there and can't handle the emasculation. If you match at a different program you can continue with her (she sounds great) and relish in the fact that you have an eskimo brother in the same field &lt; lmao as if having an eskimo brother is something to be proud of, nice cope</t>
  </si>
  <si>
    <t>lets be real, when residency programs say they're a family, it means they're gonna share everything even your girl, so you just gotta live with that &gt; GF are temporary, but tunnel buddies are forever</t>
  </si>
  <si>
    <t>Ask ya girl if she wanna fuck w da team</t>
  </si>
  <si>
    <t>While there is nothing wrong with OP seeking advice about this situation, this thread of comments has turned completely disrespectful. I would NOT be ok with any of my co-residents saying anything like this. Check yourselves.</t>
  </si>
  <si>
    <t>AWARDS tab is now open, enjoy! Happy holidays friends! Whatever you celebrate, please be safe and have a relaxing break. -SD</t>
  </si>
  <si>
    <t>yeet</t>
  </si>
  <si>
    <t>Just a heads up for "anonymous" surveys from programs - one program (I won't name it) sent out "anonymous" surveys a few years ago that weren't anonymous.</t>
  </si>
  <si>
    <t xml:space="preserve">They can go fuck themselves w these surveys </t>
  </si>
  <si>
    <t>&gt; NYMC in particular - theirs was not anonymous this year and they can take their shit attempt at a pub and eat it</t>
  </si>
  <si>
    <t xml:space="preserve">Seems like surveys shouldn't be submitted until after we and programs make rank lists </t>
  </si>
  <si>
    <t>struggling w making rank lists, are there any good approaches to distinguishing between the top few? I only know what's like top 5 for me and what's not, but beyond that it's tough to narrow down the order, anyone have any interesting/useful tools or methods?</t>
  </si>
  <si>
    <t>Location, cost of living, little benefits like free parking, free food, loupes, etc are probably what might narrow it down once you decide the places where you'll get the best training</t>
  </si>
  <si>
    <t xml:space="preserve">Use that tool on the first page which helps you compare programs 1:1, then think about all the factors between those two programs. Gut feel is helpful too based on interview experience. What also helped me was making 4 buckets of programs (top, solid, mid, eh) and then going from there </t>
  </si>
  <si>
    <t>Does anyone know which programs let you moonlight?</t>
  </si>
  <si>
    <t>Kaiser Permanente LA does &gt; UChicago &gt; UPMC</t>
  </si>
  <si>
    <t>can we have a sheet daddy reveal after match day? &gt; no i need him to remain a man of mystery &gt; zero reason for him to do this &gt; it will probably do me more harm than good but ive been considering it, in the name of complete transparency and all that. TBD... -SD&gt; i will vote for you for pres of AUA one day. Or atleast buy you a beer or 12. &gt; OP. tbh I honestly only meant it with good intentions as I hope to meet you at a first AUA meeting and thank you and wish you well! But totally get that there are some negatives/risks. That being said, really appreciate all you do and hope you get the match of your choice SD. &gt; appreciate it friend! Likewise, i've met great friends at AUA and other meetings. That will basically be our version of the interview trail, meeting people in person who we only know right now from zoom/twitter -SD &gt; One day 20 years from now, I will introduce you as "Sheet Daddy" to my residents at a conference or something &gt; honestly, worth revealing my identiy just for that. Im sold haha -SD</t>
  </si>
  <si>
    <t>i know exactly who it is... &gt; its a me -Mario &gt; hah, if I do it, could be fun to incorporate a guessing element first and see if anyone gets it right -SD</t>
  </si>
  <si>
    <t>I want sheet daddy to post a pic so i finally have something concrete to masterbate to &gt; you really think his dick is made of concrete? if so, impressive...</t>
  </si>
  <si>
    <t>Will people pleasse go fill out the Top 3... need my anxiety calmed... especially DO applicants... please and thank you..&gt;How is that going to calm your anxiety? Go outside and have fun instead of being glued to this sheet +2</t>
  </si>
  <si>
    <t>Hi babe, I'm sure you'll see this soon enough. Love you! Please remind me to make the kids' lunches for tomorrow before we go to bed &gt; i dont get it. &gt; you will one day. Don't give up honey</t>
  </si>
  <si>
    <t>Wow I wish someone loved me like that &gt; ya but imagine having to take care of grown ass kids as a resident fuck that</t>
  </si>
  <si>
    <t>What # do you think is the magic # to match this year? I'm gonna guess 12-13 this year due to increased interview hoarding &gt; nah, no evidence of hoarding yet &gt; oh my god you're right there's no evidence of hoarding! did y'all hear that??? we're saved!!!&gt; who is "we're"?</t>
  </si>
  <si>
    <t>I predict 12. Based on nothing really &gt; avg matched last year was 15 vs unmatched 10 &gt; well i dont HAVE 15, ok? What i do have is anxiety so let me fantasize</t>
  </si>
  <si>
    <t xml:space="preserve">people will have 12-15 and not match this year due to numbers&gt; LOL wut </t>
  </si>
  <si>
    <t>Did anyone read the actual study design by Thalamus? Absolute dogshit design comparing 2 random programs and they only looked at # of interviews offered, they didn't track how many each pereson accepted</t>
  </si>
  <si>
    <t>Hi babe, I'm sure you'll see this soon enough. Love you! Please remind me to make the kids' lunches for tomorrow before we go to bed &gt; i dont get it</t>
  </si>
  <si>
    <t>&lt;insert art here&gt;</t>
  </si>
  <si>
    <t>that's actually impressive</t>
  </si>
  <si>
    <t xml:space="preserve">Did you all see that guys tweet saying despite all the uproar, interview stats are the same as always? I can't find the guy or study now. Can anyone link it?&gt; foud it. @jbcarmoody and its ThalamusGME analysis </t>
  </si>
  <si>
    <t>Someone has argued that as a private company, it's in Thalamus's best interest for everything to be calm and stable, which is why they're saying interview stats are the same as last year. Of course, since only a small fraction of urology interviews were done on Thalamus this year, idk how much that applies to Uro as it does to other specialties</t>
  </si>
  <si>
    <t>yeah, only 1 of my interviews this year even used thalamus. Sure, n=1 but even just a cursory look at the invite sheet confirms not that many programs use it. Not sure about other specialties but as far as Uro is concerned it's a poor metric to go by</t>
  </si>
  <si>
    <t xml:space="preserve">But wouldn't Uro have the least hoarding of all specialties given the unified release date? If the other specialties aren't indicating "HoArDiNg", uro certainly won't &gt; this is a poor subsection looking only thalamus programs and won't see the whole picture, only a fraction of programs use thalamus. Hoarding is definitely real in Uro since people are scared to cancel interviews they would normally cancel&gt; right. But thalamus is more widespread amongst specialties that didnt have any hoarding prevention mechanisms (unified release date/short interview season) and they still didnt see evidence of hoarding makes it unlikely it will have happened in Uro </t>
  </si>
  <si>
    <t xml:space="preserve">are you talking about hoarding being fake or the data showing "perceived no hoarding" while there is real hoarding. Again, look at their methods section, it is absolutely horrible study design and they are a for profit business designed around the match so they want things to stay stable. If the AAMC feels a need to send out a letter and get off their asses, there is something going on&gt; AAMC looked at no data tho before writing their letter &gt; and where did you pull this fact from&gt; go look at the thread and responses &gt; the AAMC did look at data though. They sent that letter in response to the number of advisors/programs nationwide reporting hoarding. It's simple enough to see it if you have 2 cohorts of students at multiple institutions with a significant difference in IV volume. There's no way hoarding isn't a real thing&gt; i mean there is a way. This attitude is anti science at its core also </t>
  </si>
  <si>
    <t>I get that their methods aren't robust but what metrics are you using to indicate people "interview hoarded" this year more than ever? A google sheet? The fact you didn't get as many offers as you'd like? Maybe let's stop blaming applicants for covering their own asses during a pandemic. &gt; Using this sheet alone you can compare how many people accepted 15,17,20,22, 23+ interviews this year vs. past years. It's right there. &gt; imagine believing this sheet as fact and someday being able to care for real patients health &gt; I don't get your position, we're not blaming applicants but we're saying it's a real thing this real? &gt; this sheet is good enough to be published apparently</t>
  </si>
  <si>
    <t xml:space="preserve">What evidence do you have that there's no hoarding lol, everything points to hoarding and the AAmc does have data, they are in charge of eras and have information for the med school deans.... &gt; im making no claims about hoarding or not. Im saying that you have no evidence anyone has but every med twitter superhero has virtuously tweeted about how important it is we reform the system becuase of xy and z without any evidence. Im also saying that if people did "hoard" this year, i dont blame them one bit. Its a crazy year and was impossible to get genuine exposure to programs so do whatever you have to do to take care of yourself and your match. People who didnt get as many interviews as you were less competitive than you. End of story. Everyone knows the game before they sign up to play &gt; okay and no one was blaming people for hoarding? We were just saying it sounds like a program from multiple sources and organizations... why are you being so defensive lol, that's SDE&gt;literally everyone is griping about "interview hoarding" and has been saying in on this sheet for months. Where have you been? &gt; there's a difference between not wanting to blame applicants for "hoarding" if they are doing what is best for themselves vs. denying there is no "hoarding" at all and everyone is accepting the exact same number of interviews as previous years. Which one y'all trying to defend&gt; everyone is doing whats best for themselves . The article was mentioned because it also indicates hoarding may mot actually be happening and no one can proved reasonably convincing evidence that it is happenign despite virtue signaing al over this sheet and social media about their noble cause &gt; the only evidence against hoarding being a thing is this shitty Thalamus study and people going NO U &gt; well that and the whole no actual evidence of hoarding yet thing...but don't let that get in the way of your personal opinion </t>
  </si>
  <si>
    <r>
      <rPr>
        <sz val="10"/>
        <color rgb="FF000000"/>
        <rFont val="Arial"/>
      </rPr>
      <t xml:space="preserve">&gt; you claim you're not making claims about there being hoarding or not, but then you say there's no evidence. Pick a lane already. If med school deans across the nation raised enough of an issue that AAMC released a statement is that not enough evidence for you? If the AAMC could just reassure applicants they wouldn't have sent a letter </t>
    </r>
    <r>
      <rPr>
        <b/>
        <sz val="10"/>
        <color rgb="FF000000"/>
        <rFont val="Arial"/>
      </rPr>
      <t>telling people to drop interviews</t>
    </r>
    <r>
      <rPr>
        <sz val="10"/>
        <color rgb="FF000000"/>
        <rFont val="Arial"/>
      </rPr>
      <t>. Stop denying the obvious - nobody is advocating for anything but for grief's sake acknowledge fucking reality &gt; Don't worry, he will be holding a press conference at Four Seasons Landscaping shortly to address these concerns &lt; rekt&gt; "he" interesting &gt; not this again&gt; there is no evidence and thus i cant make a claim...? How are those conflicting statements? Scary some of you will be allowed to cut on people. &gt; Don't feed the troll +1 &gt; you can't claim there's no evidence when it's clear as day. If you wanna deny reality then go ahead, but shoving fingers in your ears and saying "LALALALA I CANT HEAR YOU" isn't a reasonable argument when you're repeatedly told look at deans statements and the AAMC letter and this sheet and other sheets and reddit and twitter etc etc all showcasing a disparity in how interviews were distributed this year. Look at the number of people on this sheet alone who ended up taking more interviews because they were afraid to drop after the SAU ruling. Nobody is blaming applicants, we all understand that everyone wants to maximize their chances of winninng; so there's no reason to be on the constant defensive - serious levels of SDE if you can't just acknowledge it.&gt; "stop denying the obvious! Look at all this evidence!" *provides no evidence* &gt; ok then, how about you provide evidence that there hasn't been any interview hoarding? I'll wait&gt; asking someone for evidence of something not existing is next level googlesheeting</t>
    </r>
  </si>
  <si>
    <t>&gt; You're absolutely right, the AAMC released their statement because there's absolutely NO evidence of hoarding. They did it for shits and giggles. Heck, all this we're hearing from med school deans and advisors is purely speculative, yep yep. I'm sure global warming is a hoax too. Covid? Whole thing's a hoax. Moon landing? SHOW ME THE EVIDENCE. Egyptian pyramids weren't built by aliens? Show me proof or else it MUST BE ALIENS. The earth is round you say? PROVE IT - everybody is here assuming it's round but other than a google sheet and some talk on twitter it's all speculative. Clearly, you see things the way they are, and your opinion and view cannot be questioned. You're right, in the absence of absolute, empirically correct data that we obviously wonn't get till after the whole match season is over and they release match data nobody can possibly say hoarding exists. Whole lotta good that does for the current app cycle but yeah, sure let's go with your thing&gt; you wrote all this out thinking you did something lmao. You're begging people to believe in something that has no evidence yet and compared it to things that have countless evidence lol. You tried tho. &gt; yeah, there's countless evidence for hoarding, you're jusst ignoring it. That's why I chose that as the comparison, because you're the uro equivalent of a flat-earther. congrats son, you played yourself</t>
  </si>
  <si>
    <t>Apparently if you match at Lahey, you're required to bring in the origami swan you made at the meet &amp; greet. Then they give you keys to the whole hospital. Kinda like how it worked for Charlie and Willy Wonka's factory. Can anyone confir</t>
  </si>
  <si>
    <t>What if you don't? Are they gonna violate your match contract? &gt; go home kid ur drunk &gt; I'm not drunk. I only had this many drinks</t>
  </si>
  <si>
    <t>.................../..../</t>
  </si>
  <si>
    <t>Are you guys sending letters of intent to your top number 1 program only? Or are you sending to your top 3 or 4 programs &gt; just send top if you do, only 50% send LOI to top, some programs prefer silence and no communication</t>
  </si>
  <si>
    <t xml:space="preserve">top 3--4&gt;but you're only telling your top 1 their your first rank or all 4 are being told their your first rank? &lt; all 4 &gt; sending ure ranked to match letter </t>
  </si>
  <si>
    <t>Just a word of warning, sending a letter mthat "youre my number one" to multiple programs is detrimental to your future career. Had a mentor explicitly told me not to do that and only to my number one. Everyone talks, so if they rank you to match and you match elsewhere, they're gonna know you duped them. Urology is a small world. Was explicitly advised that doing that does have implications down the line if interested in fellowship or jobs in specific regions.&gt; you all want to fellowships? &gt; play to win mentality &gt; play to get the chance to play again</t>
  </si>
  <si>
    <t>&gt; yeah telling 4 programs you're ranking first is no bueno</t>
  </si>
  <si>
    <t>Pretty sure it's not good for any specialty, not just uro &gt; agree, but uro is such a small field compared to say IM or Gen Surg that it presents an even greater hazard</t>
  </si>
  <si>
    <t xml:space="preserve">Does anyone know what day programs submit their list? </t>
  </si>
  <si>
    <t xml:space="preserve">it varies by program, but the deadline is the same as ours&gt; thanks! </t>
  </si>
  <si>
    <t>&gt; yeah some programs have already made their lists. My home program finalized theirs the same day as their last interview"</t>
  </si>
  <si>
    <t>for those who are informing their top programs ... when is the best time to do so &gt; january 31st</t>
  </si>
  <si>
    <t>Probably ASAP cause lots of programs submit rank lists early &gt; Is it really late? I guess some programs got the interviews out of the way earlier but interviews just ended like 3 days ago &gt; it probably varies by program. A resident at my home program said the faculty meet after i terviews to adjust the list but there is still tweaking that goes on afterwards</t>
  </si>
  <si>
    <t>So that season finale of the Mandalorian though....did anyone else get goose bumps? +1</t>
  </si>
  <si>
    <t>i coomed so hard &gt; Cuomo'd*</t>
  </si>
  <si>
    <t>why are uro girls so hot in general? it's like an added incentive to go to the urologist &gt; lol not sure about this one &gt; It's a cure for erectile dysfunction&gt; yeah no there are like 4 &gt; hottest bids are in peds +1</t>
  </si>
  <si>
    <t xml:space="preserve">we see you uro girls tryna hype it up </t>
  </si>
  <si>
    <t xml:space="preserve">Thoughts on UCLA? is it worth the q2 call? Obvious pluses of great reputation and LA life, but idk about that </t>
  </si>
  <si>
    <t>q2 call sounds insane &gt; shit sucks, you miss half the cases &gt; its funny how on the West Coast you get a post call day, looking at you New Yawk &gt; all these are home calls</t>
  </si>
  <si>
    <t>CCF is looking pretty popular &gt; understandably so, tho its only 4 top 3 votes so far.&gt; doesn't N = like 20 lol</t>
  </si>
  <si>
    <t xml:space="preserve">It's literally the best program in the country. Are u surprised </t>
  </si>
  <si>
    <t>thoughts on Indiana? seems like an amazing program and very non-malignant but honestly seems so high-volume + rough call that its actually intimidating lol &gt; a mentor told me it used to be comsidered pretty malignant but idk if that has changed/we weren't able to tell via zoom</t>
  </si>
  <si>
    <t xml:space="preserve">I mean Indianapolis isn't for everyone lol. I'm sure the training is good but you'll work your dick off </t>
  </si>
  <si>
    <t>Rplnd capital of the world (minus msk)</t>
  </si>
  <si>
    <t>no longer malignant, very kind faculty/resident group</t>
  </si>
  <si>
    <t>Awards tab coming soon! Go take a look at the locked version and let me know what else to add please -SD</t>
  </si>
  <si>
    <t>Could do some for applicants. Best zoom background or something  &gt; best fun fact</t>
  </si>
  <si>
    <t>Gonna say we don't need best and worst food lol &gt; best food: none, worst food: all</t>
  </si>
  <si>
    <t xml:space="preserve">anyone strangely sad to be done with interviews? kind of got into a nice zoom rhythm </t>
  </si>
  <si>
    <t>Been telling a lot of grocery store clerks about a time I had a conflict with a resident or attending and how did I resolve it.</t>
  </si>
  <si>
    <t>I miss zoom interviews appoximately 0%</t>
  </si>
  <si>
    <r>
      <rPr>
        <b/>
        <u/>
        <sz val="10"/>
        <color rgb="FF000000"/>
        <rFont val="Arial"/>
      </rPr>
      <t>TOP 3 ranks tab is now up!</t>
    </r>
    <r>
      <rPr>
        <b/>
        <sz val="10"/>
        <color rgb="FF000000"/>
        <rFont val="Arial"/>
      </rPr>
      <t xml:space="preserve"> Please read the instructions and do not delete or fuck this up. If it causes you anxiety, you don't have to participate or look at it. Please answer truthfully and don't falsify numbers in an attempt to deter others from ranking the program you want to go to. Otherwise, enjoy! Drop any Qs in the chat here or on the Top 3 tab. -SD</t>
    </r>
  </si>
  <si>
    <t>Wow those example schools are fire, Loma Linda, Dickmouth, and Hackenballsack &gt; Petition to change to loma ligma +1 &gt; wow what a missed opportunity &gt; nice! -SD</t>
  </si>
  <si>
    <t>&gt; any thoughts on adding a DNR column as well? Would be good to get a comprehesive view of programs viewed as malignant +2 was just going to write/ask mthis! &gt; nah people have all kinds if bullshit reasons for labeling something ad malignant and vast majority of the its bogus. just annoying to read some turd label a program you like and know well as "malignant" because someone triggered thier snowflake ass &gt; you sound triggered, ironically</t>
  </si>
  <si>
    <t>&gt; geez I wasn't asking for people to shit on programs. Just wanted to know if people had any particularly bad experiences out there - from a couple of my interviews I already know where I would definitely not go/rank. Happy to provide my reasons if such a column were made. If you don't agree with my/someone's take on a program then feel free to ignore it +1</t>
  </si>
  <si>
    <t>I'm all for a DNR column &gt; not the purpose of this page. jsut put it in the impressions  &gt; can we just put it in the chat below? &gt; yeah but how aare you going to find it without ctrl-f'ing all over the place. the suggestion is to consolidate this in one place, doesn't have to go in the top 3 sheet but would be nice to go somewhere. Impressions didn't capture all people's gripes in one spot either &gt; what is so hard about ctrl-f'ing? Lol &gt; you'll never find something if program name was misspelled, this sheet is bonkers long and each query would take a while. Why is it so hard to believe that a consolidated place to find that kind of info isn't useful? Jesus</t>
  </si>
  <si>
    <t>anyone catch the call schedule at MCW? forgot to write it down</t>
  </si>
  <si>
    <t xml:space="preserve">Home call. Weekends PGY 2 - VA/FMLH Fri 5pm-Monday 7am.  PGY 3 or 4 - Childrens and 2x community sites PGY 5- backup to PGY 2 for VA/FLMH  Weekdays:  Childrens: PGY 2 x2nights, fellow x1 night, pgy4 x1 night  VA/FMLH - PGY2s and 3s alternate coverage (PGY 5 as chief call) </t>
  </si>
  <si>
    <t>&lt;so what is that, q4?</t>
  </si>
  <si>
    <t>So how does SOAP work for Uro? If we don't match do we scramble that same week or does it wait till the SOAP that happens with normal match?</t>
  </si>
  <si>
    <t>AUA posts a list of open positions on their website I believe, not sure how it works after that though &gt; To my understanding, it's not as formalized of a procedure. The AUA notifies schools of open positions and it becomes a free-for-all</t>
  </si>
  <si>
    <t>So to be eligible for the SOAP in the regular match, we have to be registered for NRMP. Late registration deadline I believe is March 3. My plan is, if I don't match AUA and I can't scramble for a urology spot, I will then look into research positions and register for NRMP so I can SOAP into a transitional year spot. But I'd love any extra input on backup plans if you guys have them</t>
  </si>
  <si>
    <t>&gt; Have you considered a research year? &gt; yes! Just not sure how to find them other than this sheet. Any tips? &gt; twitter and AUA newsletter emails is really the only way &gt; not the only way - I just came off a research year with a mentor at my home institution but before I started I applied to a couple programs for it. My school was a big source of finding them. Would reach out to Uro faculty/med school admins for funded research year opportunities.</t>
  </si>
  <si>
    <t>If you haven't had many offers, but interviewed at a place you wouldn't want to match at should you still rank them or try to potentially scramble?</t>
  </si>
  <si>
    <t>how willing are you to take a year off if you dont successfully match even after scramble &gt; honestly might be worth it this year to not rank since theres a good chance more programs will have to SOAP, its better to take your chances and at worst reapply next year more broadly cause its gonna be 5 years training for the rest of your career and you want it to be a place you want to train at</t>
  </si>
  <si>
    <t>The question you should ask is would you rather never be a Urologist than rank that program. If the answer is no, rank it. &gt; That's a bit drastic. If you're sitting at 3 or 4 interviews then yeah go ahead. But if they're at 10+? Why not ensure that they don't be miserable for the next 5-6 years? &gt; I'm at 12 total and am only ranking 10 places since I'd rather match my backup specialty at a strong program than go to those 2 i'm not ranking</t>
  </si>
  <si>
    <t xml:space="preserve">Also seems like they gonna formalize the uro soap process this year per rumblings from kavoussi &gt; honestly the SAU could use some new young leadership, current match process is a mess &gt; when did kavoussi mention this? &gt; hinted at it during a webinar and got shushed by greene - then mentioned it again on my hofstra interview </t>
  </si>
  <si>
    <t>Is there any information on Uro SOAP for past years? &gt; there was no uro soap in past years, if they try to organize something it will be the first time &gt; Any word on the street about a possible uro SOAP? &gt; they said at a prior webinar that they would not be starting up a soap this year but maybe in future</t>
  </si>
  <si>
    <t>wait is stanford now considered malignant?</t>
  </si>
  <si>
    <t>I think Stanford and WashU was considered maligant for not considering residents first for the vaccines, Stanford has since added residents to the front of the line. Unsure about WashU</t>
  </si>
  <si>
    <t>Honestly not a good look, shows how much they care about residents</t>
  </si>
  <si>
    <t xml:space="preserve">Jesus this is stupid </t>
  </si>
  <si>
    <t xml:space="preserve">lets make a top choices tab +1 &gt; isn't this just going to be anxiety inducing -1? &gt; use it, dont use it, up to you, good for people who wants a rough idea what programs are more popular </t>
  </si>
  <si>
    <t>mgh, jhu, columbia</t>
  </si>
  <si>
    <t>Let's not, it will benefit absolutely nobody -1 &gt; We could, and it might help, but I think there are enough malicious people here that it'd be a lot of lies and trolls. &gt; it'll give us something to do while waiting for the next 40 days &gt; lol i'd be curious to see how many people are actually interested in malignant programs like osu stanford and sinai &gt; yea would be cool to see if people are honest</t>
  </si>
  <si>
    <t xml:space="preserve">i'm curious to know what program is getting alot of love </t>
  </si>
  <si>
    <t>Is OSU still considered malignant? At what point are they able to recover from their past?</t>
  </si>
  <si>
    <t>omg someone just said a racial slur  at a social when they thought they were muted &gt; NAME AND SHAME</t>
  </si>
  <si>
    <t xml:space="preserve">Was this a fake thing or did this actually happen? </t>
  </si>
  <si>
    <t>Is there a specific time of day on the 12th that rank lists need to be submitted?</t>
  </si>
  <si>
    <t>You could just submit it on the 11th...</t>
  </si>
  <si>
    <t>i want to know how long i can be indecisive for</t>
  </si>
  <si>
    <t>Alright how do I decide my rank list &gt; click the LinkTree link above, theres a tool in there to help you decide how to rank programs -SD &gt; Thanks SD, you're the greatest and I will be forever indebted to you dealing with the trolls that ruin the great resource we have here</t>
  </si>
  <si>
    <t>pick the ones you liked the least and rank those first: never shy away from a challenge &gt; power moves only &gt; flex move, you gotta tell your least preferred program that you don't like them by matching there &gt; BDE &gt; huge peepee</t>
  </si>
  <si>
    <t>Anyone notice Penn State is not on the AUA site when trying to put in preferences? &gt; Look for Milton S. Hershey Medical Center&gt; Thanks!</t>
  </si>
  <si>
    <t>Similar update: Lahey is now available to rank</t>
  </si>
  <si>
    <t>Could we start a tab of all the programs that offer gender affirmation surgery?&gt; what why? there arent tabs like that for any types of surgery offered by program &gt; because this is unique &gt; so are like 15 other things.  We've interviewed.  did you not find out during the interview? &gt; You're not gonna be doing GAS unless you do a fellowship, so why should the residency matter in that regard?</t>
  </si>
  <si>
    <t>nah +69</t>
  </si>
  <si>
    <t xml:space="preserve">Gonna be honest, I think even if programs offer this, you aren't going to be doing much of it as a resident, even as a senior resident. These are complex multi-disciplinary surgeries involving plastics, gyn, uro, and colorectal. Exposure is nice but hardly a reason to pick a residency imo. </t>
  </si>
  <si>
    <t>Exactly, you wouldn't be doing this even in private practice without a fellowship</t>
  </si>
  <si>
    <t xml:space="preserve">You guys swear you aren't talking to residents/apd/pds? Maybe it's a uro thing but all my friends in other specialties are being "recruited" and I'm chilling with radio silence  </t>
  </si>
  <si>
    <t>It's a urology specific rule. It's semi-common in NRMP to receive such communications.</t>
  </si>
  <si>
    <t>I've had multiple places tell me they're ranking me 2m so idk. maybe y'all are just weaker candidates &gt; yeah several PDs offered to blow me if i ranked them first so idk what y'all are on about &gt; i'm getting offered an attending position with tenure so not sure what yall are on about</t>
  </si>
  <si>
    <t xml:space="preserve">Anyone in the Cali area able to comment on malignancy at UC Davis? &gt; stage 4 high grade malignancy </t>
  </si>
  <si>
    <t>&gt;apparently was an issue 10 years ago with past residents. faculty had mentioned it during my interviews. my take with the residents and faculty i interacted with was that they're all super nice and support. residents were very chill and down to earth</t>
  </si>
  <si>
    <t>I hope I don't shoot myself in the foot for saying this. Speaking with the residents (PGY5 and up), they admitted that davis was malignant prior(because of the prior residents). However Dr. Yang became PD 4-5 years ago, and culture shifted quickly. Changes were implemented to make life easier for everyone(ex: night float). The junior residents (Pgy4 and down) didn't experience this because the malignant residents graduated 4-5 years ago. It seems like they were purposely picking residents who were easy to work with to avoid the fiasco in the past. I really enjoyed my interview day, so hopefully I don't screw myself with this haha. Good luck on the match!</t>
  </si>
  <si>
    <t>Did anyone else get a call from the PD of New Mexico just now? &gt; spill the tea +1 yes pls elaborate &gt; The PD had to miss interviews one day due to a emergency, I believe it was family related. I think he was calling to interview a little and ask questions. Basically felt like an interview/chance to ask questions when I talked to him. &gt; thanks for clarifying!</t>
  </si>
  <si>
    <t>Appreciate the side hustle- got the voicemail for extended warranty on the car</t>
  </si>
  <si>
    <t>Wouldn't be surprised to see more unfilled/unmatched spots at programs this year due to all the interview hoarding +2</t>
  </si>
  <si>
    <t>Love people premptively blaming "interview hoarders" for when they don't match &gt; it's objective data. Have you not read the rows below and the letter the AAMC just released? Urology is not exempt from this &gt; Yeah, people are definitely hoarding interviews. And the SAU is part of the problem. +1</t>
  </si>
  <si>
    <t>I just don't understand how mistakes like Stanford happen. Nobody in the room thought there was a problem excluding residents and nurses from the initial roll out?? Mind boggling</t>
  </si>
  <si>
    <t>Well first of all, don't think it qas a mistake</t>
  </si>
  <si>
    <t>I'm out of the loop. What happened? Is this about the vaccine?</t>
  </si>
  <si>
    <t>At the WashU social and there's an applicant who literally won't stfu. So annoying. &gt;Who? &gt; Yeah, I'm really going to reveal her name here &gt; do it for the biscuit &gt; there's definitely some of these applicants i wouldn't wanna match with lol &gt; i think i know who you're talking about, but on the flipside some of you are so awkward on zoom and literally act like you cant speak. you dont have to only communicate with head nods, its ok to unmute occasionally &gt; maybe we'd talk if she wouldn't keep talking? +1 &gt; bruh she got shit to say &gt; bruh, just spill it already</t>
  </si>
  <si>
    <t xml:space="preserve">spill the tea &gt; my money's on the girl from chi-town &gt; or could be the miami one &gt; be sneaky, post her in crushes&gt;You all really need to get a hobby other than trying to drag people on here. If you're threatened by these incredible applicants, JUST SAY THAT &gt; lol I go to her school. can confirm she's a cutthroat. &gt; hey, that's my wife! You shut your mouth! &gt; i'm sorry you had to marry her, but for the rest of us, thank you for the sacrifice &gt; Blows my mind that ya'll are going to be physicians in a few months, sounds like you’re jealous that someone is more outspoken and charismatic than you. V sad :’( &gt; science shows that those who feel the need to outwardly criticize others have deep seeded insecurities about themselves. It's better for everyone to just reflect on their frustrations internally and move on. Good luck out there &gt; not sure if this is a joke but are people spouses really on this sheet? Maybe thats why things are always so crazy out here &gt; OP here. Nothing to do with jealousy, but if you are with other applicants shut up and let them talk too. It was just inconsiderate of her.&gt;I don't believe that you weren't jealous haha. You really had to come here to post about it. Maybe you should try speaking up more. </t>
  </si>
  <si>
    <t>I would just like to point out that santa isn't real but it's also unfair that jewish people never got their own holiday-mascot. Sure, they have menorahs but christians have a christmas tree, a fat guy, AND a bunch of catchy/irritating songs. Same goes for Muslims, Hindus, Buddhists, (and shinto-ists? do we have any japanese applicants here?). Heck, even the church of the flying spaghetti monster has a religious mascot.</t>
  </si>
  <si>
    <t>i usually pin thotties on zoom, can they tell? &gt; bro, you know they know&gt; there are quite a few applying this year, was a pleasant surprise whenever they popped up on Zoom</t>
  </si>
  <si>
    <t>They get a notification when you pin them &gt; hilarious if true &gt; I'd like to say it's false but knowing I have fugly mug I'm pretty confident I've never been pinned :'(</t>
  </si>
  <si>
    <t>i feel like its really embarrassing how bad SAU botched this interview cycle &gt; Counter point, I think they did a great job introducing a coordinated release day with a 48 hr response window. The policy for not dropping was well intentioned but bore out poorly in reality and should probably be change. The phenomenon of overinterviewing isn't Urology specific though and is more of a systemic medical education issue than SAU specifically.+1</t>
  </si>
  <si>
    <t xml:space="preserve">I'm confused what y'all are talking about. Was there a new press release or something? </t>
  </si>
  <si>
    <t>The whole policy regarding canceling II after accepting is dumb. I took 16 offers initially, then got 5 more  off the WL after my initial replies. Ended up with 19, but would have dropped at least 2 more if I could have without worrying about being penalized. I still have one left that I'd love to give to someone else, but don't feel like I can cancel.  &gt; Has someone (a mentor, home PD) told you that this is a legit concern? Or are you interested in AUA/SAU leadership long term? The potential for real consequences just seems so so low to me. Some programs were even explicit about asking applicants to drop if they weren't interested.&gt; my question is how can an applicant in this years cycle know rhey "arent interested" until they interview there? We cant so a subI. Cant visit the place beforehand. Cant ask other students weve met during subIs. THIS IS NOT AN APPLICANT PROBLEM. WE ARE DOING WHATS BEST FOR US. STOP ASKING APPLICANTS TO TAKE ON THE RISK BY APPLYING TO/INTERVIEWING AT FEWER PROGAMS &gt; hey all caps person. The point of the conversation wasn't to pressure others to drop interviews they feel they need. Majority of folks in this conversation are probably anti "being malicious to our peers" so please calm down. You raise fair points that in any year, it's tough to know how much "interest" you have in a program. But for some people, they just know. Whether it's location, reputation, whatever. You have preconceived notions that may very well be accurate of how you'll feel post-interview. And you know if you're someone who can trust your own instincts. That's the point of this conversation. If you feel you're genuinely interested in a place, go for it. If you're not, consider the implications, like any considerate person would do. If you'd like to discuss this further, please let me know. Happy to drop my email and continue this discourse in a productive manner.</t>
  </si>
  <si>
    <r>
      <rPr>
        <sz val="10"/>
        <color rgb="FF000000"/>
        <rFont val="Arial"/>
      </rPr>
      <t xml:space="preserve">yo, whats the website for submitting rank list? &gt; </t>
    </r>
    <r>
      <rPr>
        <u/>
        <sz val="10"/>
        <color rgb="FF000000"/>
        <rFont val="Arial"/>
      </rPr>
      <t>youjizz.com</t>
    </r>
    <r>
      <rPr>
        <sz val="10"/>
        <color rgb="FF000000"/>
        <rFont val="Arial"/>
      </rPr>
      <t xml:space="preserve"> &gt; Lol'd at this, the link to the ranklist and instructions is on the FAQ tab if someone is looking for it &gt; click the LinkTree up top on this sheet, it's in there -SD</t>
    </r>
  </si>
  <si>
    <r>
      <rPr>
        <sz val="10"/>
        <color rgb="FF000000"/>
        <rFont val="Arial"/>
      </rPr>
      <t xml:space="preserve">SAU Policy is part of this problem: </t>
    </r>
    <r>
      <rPr>
        <u/>
        <sz val="10"/>
        <color rgb="FF000000"/>
        <rFont val="Arial"/>
      </rPr>
      <t>https://www.aamc.org/media/50291/download</t>
    </r>
  </si>
  <si>
    <t>We won't know until they release the numbers, but I would imagine avg IIs are down a bit this year and both applicants + programs will fall further down their list than usual</t>
  </si>
  <si>
    <t>You know what? I think this strongly worded letter will make all the difference. Thanks AAMC! &gt; Same. I'm so shocked by this unexpected turn of events. &gt; Yet SAU encouraged us NOT to drop interviews. &gt; Bow down to our SAU overlords who doesn't listen to common sense &gt; I feel like mid-tier urology programs and applicants alike will get shafted from this. &gt;&gt;This is definitely too little too late. Interview session is like 99% over &gt; this is an aamc document not aua or sau, so yes for us it is bht nit for most specialties &gt; Can you imagine having do interview for another month and a half? I would die</t>
  </si>
  <si>
    <t>As you know, these are challenging and unpredictable times... &gt; And yet these challenges were entirely predictable</t>
  </si>
  <si>
    <t>Is it helpful to let your #1 know they are your #1? If yes, how should you let them know? &gt; unless they clearly said don't do it, i cant see how it would hurt with the possibility of only helping. i've only heard of the traditional way by writing email but i've seen others on the sheet say have your mentor reach out to the program for you. in the end, do what you think is right. most likely won't hurt, small chance it'll help so why not</t>
  </si>
  <si>
    <t>Rarely. Tbh it's not worth the risk with the rules the SAU put in place. &gt; Thank you!</t>
  </si>
  <si>
    <t>Last interview today LFGGGGGG bout to get absolutely blasted tn x2</t>
  </si>
  <si>
    <t xml:space="preserve">Same boiiiii headed to a bukkake later to celebrate gonna get absolutely blasteddd!!! &gt;lezzzzz goooo sergeant suckdown on duty tn!!! </t>
  </si>
  <si>
    <t>uhhhh</t>
  </si>
  <si>
    <t>Love me a good bukkake. Gonna commit sudoku later. &gt; love me some sudoku. let's commit sudoku together. Let me just get my pencil and erasers</t>
  </si>
  <si>
    <t>Is there a number of contiguous ranks and probability of matching urology chart anywhere like there is for every other specialty on the NRMP SAP crystal reports?</t>
  </si>
  <si>
    <t>Yes &gt; where? &gt; It's sort of contiguous ranks, but shows how many applications you need to match &gt; not really the same. you can submit 80 apps and only have 3 ranks theoretically  &gt; Use the graph at the bottom of the stats spreadsheet. It has number of interviews vs number of apps</t>
  </si>
  <si>
    <r>
      <rPr>
        <sz val="10"/>
        <color rgb="FF000000"/>
        <rFont val="Arial"/>
      </rPr>
      <t xml:space="preserve">There's historical data on avg number of interviews for matches applicants, which can be a proxy albeit likely skewed. I think it was 14 last year &gt; Can click link above chart for additional data </t>
    </r>
    <r>
      <rPr>
        <u/>
        <sz val="10"/>
        <color rgb="FF000000"/>
        <rFont val="Arial"/>
      </rPr>
      <t>https://www.auanet.org/education/auauniversity/for-residents/urology-and-specialty-matches/urology-match-results</t>
    </r>
  </si>
  <si>
    <t>2020 Averages: Ranks by matched applicants = 15, Ranks by unmatched applicants = 10, Interviews = 13 &gt; Tbh unmatched applicants averaging 10 ranks (interviews) is higher than I thought it would be &gt; how is ranks by matched applicants higher than interviews &gt; its the avg for all applicants, matched and unmatched</t>
  </si>
  <si>
    <t>What does 'average offers' mean in this context? &gt; offers to interview as opposed to interviews taken &gt; Average offers is below interviews taken in 2 of the years?</t>
  </si>
  <si>
    <r>
      <rPr>
        <b/>
        <u/>
        <sz val="10"/>
        <color rgb="FF000000"/>
        <rFont val="Arial"/>
      </rPr>
      <t>Tough Look for WashU</t>
    </r>
    <r>
      <rPr>
        <b/>
        <u/>
        <sz val="10"/>
        <color rgb="FF000000"/>
        <rFont val="Arial"/>
      </rPr>
      <t xml:space="preserve">   </t>
    </r>
    <r>
      <rPr>
        <u/>
        <sz val="10"/>
        <color rgb="FF000000"/>
        <rFont val="Arial"/>
      </rPr>
      <t xml:space="preserve">https://www.reddit.com/r/Residency/comments/kfcqzo/name_and_shame_washington_university_in_st_louis/  </t>
    </r>
    <r>
      <rPr>
        <u/>
        <sz val="10"/>
        <color rgb="FF000000"/>
        <rFont val="Arial"/>
      </rPr>
      <t xml:space="preserve"> </t>
    </r>
    <r>
      <rPr>
        <u/>
        <sz val="10"/>
        <color rgb="FF000000"/>
        <rFont val="Arial"/>
      </rPr>
      <t xml:space="preserve">&gt; this isnt that bad.  Someone wants to match at WashU and is trying to run other folks off &gt; not OP but it is a valid concern in how programs value residents, it definitely is different at huge places &gt; </t>
    </r>
    <r>
      <rPr>
        <b/>
        <u/>
        <sz val="10"/>
        <color rgb="FF000000"/>
        <rFont val="Arial"/>
      </rPr>
      <t>PGY-3 at a different program here, if you don't think that this is bad it just shows your ignorance to what's happening in our country - the amount of death and destruction residents are subjected to on the front lines around the country and to be so marginalized by your program's leadership is pitiful. there's a reason the majority of programs are giving it to residents first and there's a reason the WashU and Stanford news/protests are all over the news</t>
    </r>
  </si>
  <si>
    <t>Stanford too per the commentsu(&gt; i mean i dont see a major issue here. If there are limited supply of vaccine starting with those that are older and at higher risk of serious complications makes sense. I get residents are on the front line but if a 68yo custodian gets it theyre much worse off than the 27 year old resident &gt; i'm sure theyre unable to give a timeline because they havent been given details about how many theyre getting.  &lt; i don't think people are getting mad about the 68 yo custodian, maybe the 68 yo doc who is doing 100% telehealth visits from home</t>
  </si>
  <si>
    <t>This shouldn't surprise anyone. The more "prestigious" an institution is, the more it will treat its residents like cogs in a machine. Obviously there are some exceptions but it's something to keep in mind when making rank lists.</t>
  </si>
  <si>
    <t xml:space="preserve">PEOPLE NEED TO LEARN TO DISTINGUISH BETWEEN DEPARTMENTS AND HOSPITAL ADMINISTRATION. THE DEPARTMENTS WERE OUTRAGED BY THE LACK OF RESIDENT PRIORITY. </t>
  </si>
  <si>
    <t>anyone get zoom details for USC interview this sat?</t>
  </si>
  <si>
    <t>got it like 30 min ago &gt; when is the resident only zoom?? tonight or tmrw night</t>
  </si>
  <si>
    <t>do we know when the social is today?</t>
  </si>
  <si>
    <t>woof that cedars sinai social was so awkward jesus. the residents were so clearly over it&gt;&gt;I actually liked that lol, they seem fun &gt; agree that residents were zoned out, and possibly drunk &gt; great, so dont rank the program if you cant hang with drunk residents at a *happy hour*!!! Geez</t>
  </si>
  <si>
    <t>ALCOHOL?!? *GASP* &gt;&gt; I dont care if they were drunk, and I don't blame them for being over it, but it was a little disheartening. I was really put off that the interns were not at least on the powerpoint introducing the residnets</t>
  </si>
  <si>
    <t>cmon man cedars residents really have a fantastic vibe together</t>
  </si>
  <si>
    <t>What's everyone with low interviews planning back up wise? prelims, research year etc. Not getting much help from my admin &gt; how are you defining low interviews? &gt; not op but I think 12+ should be good this year with interview hosrding &gt; I've got 8 II&gt; we are going to will it into the universe that there is no need for a back-up plan, you got this! &gt; optimism aside, that's a coin toss any year, especially this year. Definitely make some backup plans, but still hope for the best &gt; Bro same, no backup plan. Just hoping to match with what I've got &gt; what number are people ending with? I definitely got way less than I thought I would  &gt; check stats page</t>
  </si>
  <si>
    <t>radiology and never looking back +2</t>
  </si>
  <si>
    <t>why these research year deadlines on or before match day? lmao idk if i need one yet &gt; yeah that's dumb, they were mostly after match last year, i suspect they've decided to only consider M3s this year for some reason &gt; they probably didn't take into account that match day was pushed</t>
  </si>
  <si>
    <t>is "registering for the match" just paying the 75 dollar fee? &gt; yes &lt; Thx</t>
  </si>
  <si>
    <t>has anyone tried to make a preference list on the AUA site and noticed Lahey isn't available to select? &gt; Yes they're also my only program not available as of now &gt; UPDATE: it's been fixed!</t>
  </si>
  <si>
    <t>Just a reminder to people, DO NOT ENTER YOUR PASSWORD IN THE PREFERENCE LIST UNTIL YOU'RE READY TO SUBMIT YOUR RANKINGS. Pressing save (not save and submit) is safe!</t>
  </si>
  <si>
    <t>&gt; I straight up read those descriptions about save vs. save/submit SO CAREFULLY because I was terrified that I would accidentally submit &gt; exactly. If you don't enter your password, your ranking will NOT be finalized</t>
  </si>
  <si>
    <t>Does it ask for password after you hit "save and submit"? &gt; idk I'm too chicken to press that cursed button &gt; im just wondering why they keep talking about a password, i don't remember entering it</t>
  </si>
  <si>
    <t>Sheet is back to normal edit access for all, chat can be posted above this row or in unlocked cells to right of the below ~20ish rows of text. Please behave, these constant fixes are ruining my Boozcember. -SD</t>
  </si>
  <si>
    <r>
      <rPr>
        <b/>
        <u/>
        <sz val="10"/>
        <color rgb="FF000000"/>
        <rFont val="Arial"/>
      </rPr>
      <t>1 Question survey</t>
    </r>
    <r>
      <rPr>
        <b/>
        <sz val="10"/>
        <color rgb="FF000000"/>
        <rFont val="Arial"/>
      </rPr>
      <t xml:space="preserve"> about possible fixes for the sheet:</t>
    </r>
    <r>
      <rPr>
        <b/>
        <sz val="10"/>
        <color rgb="FF000000"/>
        <rFont val="Arial"/>
      </rPr>
      <t xml:space="preserve">  </t>
    </r>
    <r>
      <rPr>
        <b/>
        <sz val="10"/>
        <color rgb="FF000000"/>
        <rFont val="Arial"/>
      </rPr>
      <t xml:space="preserve">
</t>
    </r>
    <r>
      <rPr>
        <u/>
        <sz val="10"/>
        <color rgb="FF000000"/>
        <rFont val="Arial"/>
      </rPr>
      <t>https://www.surveymonkey.com/r/Z9JM8MQ</t>
    </r>
    <r>
      <rPr>
        <b/>
        <sz val="10"/>
        <color rgb="FF000000"/>
        <rFont val="Arial"/>
      </rPr>
      <t xml:space="preserve">
Please post ideas/thoughts/etc.</t>
    </r>
    <r>
      <rPr>
        <sz val="10"/>
        <color rgb="FF000000"/>
        <rFont val="Arial"/>
      </rPr>
      <t xml:space="preserve"> on what we should do to keep the sheet as a useful and positive resource &gt;&gt;&gt;</t>
    </r>
  </si>
  <si>
    <t>&gt; I voted but the results still say 0 votes +2 &gt; strange, I'll try to fix it. Thanks! &gt; fixed, thanks for the heads up! -SD</t>
  </si>
  <si>
    <t>can SD see who we are when we protect cells? kinda ruins the point of posting anonymously imo</t>
  </si>
  <si>
    <t>So I wasn't aware of this until yesterday when somebody posted it in the chat, but actually yes it is possible to see who (google account name) locks a cell. I'm pretty sure everyone can do it, not just me. That being said, it's a lot of clicking and work and very impractical, and I've never done it before other than testing this claim just now. I would say it's a minor risk at most, if anything just don't protect cells if you don't want somebody to dig up who said it, or just ask me to protect it and I'll do it for you to preserve your anonymity. -SD</t>
  </si>
  <si>
    <t>Also, theres no telling how many things I've locked for other people to keep the conversation going.  Like just because someone locked it doesnt mean they wrote the comment if that makes sense &gt; precisely, this is a very important point. It's a rough, unreliable proxy if anything -SD</t>
  </si>
  <si>
    <t>Character is who you are behind closed doors when no one is watching. It is sad that some have chosen to be vile under anonimity. Next time, if you really believe what you are saying, say what you have to say and put down your name beside it. Unless of course you are too much of a coward to actually stand by the things that you type.</t>
  </si>
  <si>
    <t>While the sheet was getting attacked the other day, somebody kept calling this person to the left the N word. FYI -SD</t>
  </si>
  <si>
    <t>terrible. can't imagine any sane applicant would do such a thing and am wondering if it's just sad trolls who couldnt make it to med school in the first place. but even more sad at the idea that it may very well be an ignorant ass applicant out there who'll match and work as a doctor +2</t>
  </si>
  <si>
    <t>someone removed my UTK vs beaumont on program comparisons? Why are ppl just deleting stuff? Like are you a troll? Gunners just trying to gun?</t>
  </si>
  <si>
    <t>i have no idea. sorry about that, ppl suk &gt; restored -SD</t>
  </si>
  <si>
    <t>This cell detailed a very fucked up way of attacking/doxxing other applicants to sabotage their chances at matching. The poster is a real awful person. Obviously deleted this but wanted to keep a note here about what was posted for transparency. -SD</t>
  </si>
  <si>
    <t>this is terrifying</t>
  </si>
  <si>
    <t>i just realized with all this sheet trolling, how did one of us publish a study using this and sift through bullshit</t>
  </si>
  <si>
    <t>&gt; there wasn't nearly as much bullshit in previous years. Covid+too much freetime+no friends/social life = troll</t>
  </si>
  <si>
    <t>At this point fuck this/these troll(s), there has to be a way for the sheet to be invite only. The fact that anyone can come fuck this sheet up is now heavily outweighing the benefit of anonymity. There's no way to retroactively de-anonymize, so don't worry people. But at this point an invite-only sheet is a must. we can decrease the amount of dickery, and can maintain anonymity but make sure the email addresses tied to the sheet are legit applicants (the only person who would know who's who is on signing up would be SD, knows already now from whenever you lock a cell). &gt; Decent idea, I will look into it -SD</t>
  </si>
  <si>
    <t xml:space="preserve">take your fancy science talk and shove em up ur bum and take em out through ur dickhole ya weak cuck </t>
  </si>
  <si>
    <t>what if its SD on an alt account doing this? i dont trust him, he can steal our identity and blame us &gt; this is definitely false, I'm an applicant just like you who tried to do something helpful by making/moderating this year's sheet (and am now seriously regretting it). The amount of time I spend fixing the sheet (hours and hours weekly as of late) is becoming a real issue, I have no motive to create the carnage that I then have to go fix for you guys. After matching, I will gladly reveal my name for full transparency if the sheet users would like. -SD</t>
  </si>
  <si>
    <t>the only person who would know who is who is SD. ffs the sheet would still have random anonymous aardvarks/alligators writing posts. The invite portion is just to get access to the sheet &lt; you trust someone that youve never met that is applying to a competitive specialty alongside you with your life? he decides to "get hacked" or leak that info or abuse it himself, your life is over. &gt; If we do go this route or anything similar in the future, I will absolutely release my name first so as to release any possibility of me as SD fucking over any other applicant. Good concern to raise though, can't be too careful these days. -SD</t>
  </si>
  <si>
    <t xml:space="preserve">&lt; - your life is over </t>
  </si>
  <si>
    <t>@SD please lock the sheet. I think its time to make it un-anonymous</t>
  </si>
  <si>
    <t>Not that easy, wish it was. Will gladly consider any suggestions people have though, I agree this is getting absurd. -SD</t>
  </si>
  <si>
    <t>WTF happened to the interview impressions sheet? Someone fucked it up again &gt; recovered -SD</t>
  </si>
  <si>
    <t>is it possible to recover the sheet from before all of this nonsense? &gt; done -SD</t>
  </si>
  <si>
    <t>did someone post this shit on 4chan or something</t>
  </si>
  <si>
    <t>&gt; I can restore to previous version, will do now and lock the entire impressions sheet (at least what's been written so far). Hey SD, just doing this as a stop gap, feel free to override it or something whenever you think is best. Update: I restored what I could, but some of the cells are protected and I can't write over them so there's a column or two missing. SD can restore the rest &gt; thanks for the help friend, you are the real MVP -SD</t>
  </si>
  <si>
    <t>So is the northwestern interview now on microsoft teams instead of thalamus??</t>
  </si>
  <si>
    <t>When I interviewed the intro was on teams then you switch to thalamus for interviews and the wrap up session &gt; Thank you! &gt; Did y'all get any Webex for dessert?</t>
  </si>
  <si>
    <t>I had a paper get accepted (1st author, JoU) recently. Would anyone update programs about this? I can't imagine it would make any difference at this point after most interviews are over but IDK.</t>
  </si>
  <si>
    <t>Maybe use it as a foot in the door if you want to write any love letters to your top programs? &gt; oh tru, could be a good pick up line. Thanks!</t>
  </si>
  <si>
    <t>May get flamed for asking this but going to anyway....How much stock do you guys put in when a chairman or PD goes "we think you'd be great fit here, etc. etc. really hope you consider us strongly when ranking....or hope to see you next year". I can't tell if I've had a decent interview or if this is just common and they're being nice. I know you rank based off where you want to go/fit, but when a top program does that to me, it tugs on my heart strings a little. Appreciate the advice and hope you're all doing well!</t>
  </si>
  <si>
    <t xml:space="preserve">I would use context clues. The couple places that said this to me [and I believed it] also said extremely similar things in every single room. Residents and attendings said they were looking at my app in particular and all said they wanted me there. It felt pretty different from your run of the mill basic praise. &gt; Agree. And I would say if you know anyone else that interviewed there ask and see what their experience was like. Much easier to judge with more context. </t>
  </si>
  <si>
    <t>Don't let it influence your rank. Rank programs in the order of your desire to attend them. +1</t>
  </si>
  <si>
    <t>What in the world is the doximity reputation rankings based on? Some great programs (at least I thought) ranked low</t>
  </si>
  <si>
    <t xml:space="preserve">entirely based on chairman's pull/chill ratio </t>
  </si>
  <si>
    <r>
      <rPr>
        <u/>
        <sz val="10"/>
        <color rgb="FF000000"/>
        <rFont val="Arial"/>
      </rPr>
      <t>https://s3.amazonaws.com/s3.doximity.com/mediakit/Doximity_Residency_Navigator_Survey_Methodology.pdf</t>
    </r>
    <r>
      <rPr>
        <u/>
        <sz val="10"/>
        <color rgb="FF000000"/>
        <rFont val="Arial"/>
      </rPr>
      <t xml:space="preserve"> &lt; muchas gracias.. since it's just a survey of random docs, any idea of the participation rate? i would think that outside of the top 10 programs, there would be a huge dropoff in reliability of the rankings</t>
    </r>
  </si>
  <si>
    <t>From what I have heard, programs with larger class sizes and older programs get ranked higher because there are more alumni from those institutions, and you are allowed to nominate your own institution. So it's inherently biased towards the CCF's of the world (even though those are great places to train)</t>
  </si>
  <si>
    <t>does anyone know what happened to the cleveland clinic intern that matched and did not go? this sounds problematic. is it a reason to rank them lower?</t>
  </si>
  <si>
    <t xml:space="preserve">Yeah CCF no good, don't even rank them </t>
  </si>
  <si>
    <t>&gt; pretty sure nobody knows, but could be anything from them not wanting to do Uro at CCF/in general to them not wanting to do medicine anymore and going for a job in pharma/consulting. If someone knows why they actually didn't go they haven't said so far &gt; its nunya bizness, but def NOT a reason to rank them lower &gt; I would argue that it is their business if they are really considering ranking them highly &gt; sure and i know what happened and im telling you its a personal thing and nothing program related at all. ccf is ccf and dont think twice about that situation in regards to ranking them</t>
  </si>
  <si>
    <t>&gt; when I said nobody said so far I wasn't asking for the reasoning, agree its nunya. I just meant that the OP shouldn't bother thinking about it when it could've been for a multitude of reasons, and seems like a mcguffin to try and rank by</t>
  </si>
  <si>
    <t xml:space="preserve">is there a northwestern social? </t>
  </si>
  <si>
    <t xml:space="preserve">any medical students getting the vaccine? Our Dean of the medical school got one despite not having a clinical practice anymore. Tough scene for those of us asked to pay half a mil to go take care of these people and beg for a potential job  &gt; name and shame pls?&gt; dont want to id myself but have also seen many other deans on twitter get it befoee residents/students  </t>
  </si>
  <si>
    <t>That is ridiculous I'm sorry</t>
  </si>
  <si>
    <t>Our medical school is asking students to volunteer to help administer the vaccine... while also telling us we shouldn't expect to receive the vaccine until the Spring. Typical NE bullshit &gt; sounds like some next level clown world shit &gt; Meanwhile co-applicants that I have met from southern schools are already scheduled to get the vaccine within the next few weeks</t>
  </si>
  <si>
    <t>&gt;will throw my school into the ring for shitty decision making. We haven't been able to get tested as students since our student health "didn't have access" to occupational health (where hospital employees/residents got tested frequently). That's been the case this entire pandemic. Fast forward to now, when my school is now mandating all students get tested every 2 weeks (announced this yesterday, AFTER VACCINES STARTED GETTING ADMINISTERED) - but no ETA on when students will get the vaccine. We're clearly the last ones to get the test and the vaccine. Signed, a med student in NYC</t>
  </si>
  <si>
    <t xml:space="preserve">Back to relevant questions: For the Northwestern interviews, did you all get an email zoom invite or is there something that I'm missing on Thalamus? I haven't heard anything since my confirmation. </t>
  </si>
  <si>
    <t xml:space="preserve">They release the thalamus interviews on the schedule tab like late the night before or early morning &gt; thank you- if we are co-residents one day I will buy you a coffee </t>
  </si>
  <si>
    <t>Getting bored, could use some more lib tears to get me through the day. &gt; Maybe you should post some triggering comment to start another rage war on here&gt;or get a productive hobby that is positive and helpful to others</t>
  </si>
  <si>
    <t>Are gifts for letter writers appropriate, or just thank you cards? Any ideas of what to give them?</t>
  </si>
  <si>
    <t>Give them a successful match &gt; yeah i'll add that some letter writers are personally invested in their students...you're advancing their name ideally and are potential faculty or may send them residents/students/patietnts &gt; bit of a reach there &gt; errrr gotta say I had several interviews because of one of my letter writers...a lot of this person's previous co-residents/fellows went on to become PD/chairs and they all commented on that letter.</t>
  </si>
  <si>
    <t>I'm just planning on doing nice hand written thank you cards after the match</t>
  </si>
  <si>
    <t xml:space="preserve">I got my letter writers ground coffee from a local coffee shop with a hand written thank you note, very well received! </t>
  </si>
  <si>
    <t xml:space="preserve">Hi folks, third year here. Just curious how many and what recommendations are required when applying for residency. Can additional letters of rec come from doctors from other specialities? </t>
  </si>
  <si>
    <t>Come back later MS3s +2 &gt;3+ uro letters. Need one from your home chair/PD if you have a home program. Don't bother from other specialties, they are worthless &gt; serious question, but how does one get to know their chair/PD apart from doing research with them? Would this be from doing a Sub I? &gt; tbh it depends. a lot of my letter came from my meeting +1-2 days of OR + resident feedback. It's really about a strong sub-i performance imo, but this may also vary per department. would recommend seeking the advice from upper classmen from your school.</t>
  </si>
  <si>
    <t>&gt; def second the suggestion to seek advice from upperclassmen. could also reach out to recent alums who matched into uro if there's no Uro-upperclassmen at your school +1 &gt; so much of my advice comes from one at my school. if you can find someone 1-2 years up who is down to earth, itll really help. likewise, some ppl's advices also may need to be taken with a grain of salt</t>
  </si>
  <si>
    <t>For some reason, in my head, I expected letter writers to have spent weeks and weeks with me to consider writing me a letter. In reality, that's not the case. Spend some time with them in their OR/clinic for a few days and if the relationship is good just ask them to write one. I have been complimented in every interview about the strength of my letters and I spent very little time with any of them. Word gets around quick if you work your ass off +1</t>
  </si>
  <si>
    <t>My PD also flat out asked the residents what they think of me and incorporated that into the letter &gt; I'm almost certain that my PD does this too because he definitely does not take a lot of time to meet us as applicants, and I've had multiple people tell me that my chair/PD letter is very strong</t>
  </si>
  <si>
    <t>Unless the non-uro letter writer is well known amongst urologists (for instance a nationally known GU rad onc), it probably won't move the needle. &gt; false. one of my non-uro letters gets brought up in every interview and the letter writer is def not well known, it was 100% the content</t>
  </si>
  <si>
    <t>ditto working your ass off in sub-i. plus, make sure to schedule in time with the top pawgs of your program (PD/APD/Chair) in their OR/clinic during your sub-i. if you have multiple sub-i's in the same rotation, make sure you guys/gals play nice and have equal facetime. most uro sub-i's i've encountered have been chill so this has been no problem</t>
  </si>
  <si>
    <t>Anyone else pissed after watching "50 First Dates" and realizing that they actually only had 46 first dates??</t>
  </si>
  <si>
    <t>&gt; believe it or not, this my good eye &gt; ngl, that movie's recurring joke about the size of walrus penises inspired me to pursue Uro</t>
  </si>
  <si>
    <t>OP here. This is not the first time I've posted some rando statement hoping to prompt a small fun convo and gotten a fun response back. Low key very excited to meet y'all as future co-residents and colleagues. We gon have some funnnnn</t>
  </si>
  <si>
    <t>are we going to do any sort of rank list indicator? Like "ranking this program in my top 3" or "ranking this program in my top 5"? Or would that just anxiety inducing? Could be a column onimpressions tab &gt; it has been dkne in past years, im happy to make this if you guys want -SD &gt; yes please SD</t>
  </si>
  <si>
    <t>Anxiety inducing and no benefit to it. &gt; could be useful, they did it in previous years &gt; not sure how anxiety inducing since it's anonymous. Assuming there's no troll screwing with it, we can have a column that acts as a counter/program (ranking #1 or ranking in top 3 etc)</t>
  </si>
  <si>
    <t xml:space="preserve">"assuming no troll screws with it" has worked out well so far for us this year </t>
  </si>
  <si>
    <t>eh i mean could just do it, lock the columns, and then let. those who want to play the anxiety game play it...while we all closet stalk it and get anxious from it...lets face it, do we really have anything better to do? (i'm sure we do...)</t>
  </si>
  <si>
    <t xml:space="preserve">Personally I wouldn't look at it because I wouldn't want to have my decision influenced by data that is potentially false, plus just because 10 people say they're ranking your favorite program number one doesn't mean you won't get the spot &gt; just a good way to gauge how many people want that program in general &gt; right, but so what? How is that information helpful?&gt; because it's something I'd want to know </t>
  </si>
  <si>
    <t>&gt; fair point, there's nothing you'd really do with that info. This is more of a anxiety-stoking suggestion than anything else &gt; disagree. knowledge is power. knowing anything at all lessens my anxiety.</t>
  </si>
  <si>
    <t>Where is the sheet that listed how many applicants are applying from each program?? Yeah idk i was looking for it yesterday +1 &gt; go to the ARCHIVE, link is on Home tab</t>
  </si>
  <si>
    <t>Anyone else got major anxiety and replaying every tiny interview interaction over and over again in your head? No &gt; counterpoint: yes, but only for a couple days then i forget about it</t>
  </si>
  <si>
    <t>um some, but also it doesn't do to dwell on it. This time is already hard enough without ganging up on yourself. Try to be proud that you've made it this far and have gotten the interviews you have. You've already achieved so much just by making it there and more than likely you're doing great!</t>
  </si>
  <si>
    <t>I hope everyone has a fantastic day today +1</t>
  </si>
  <si>
    <t>Just got a ps4, anybody have any game recs? I just finished playing God of War and goddamn what an awesome game &gt; Fortnite &gt; not cyberpunk &gt; cyberpunk for console is an unmitigated disaster &gt; not just for console, it's screwed for PC as well. Some of these glitches are hilarious though &gt; the latest nvidia driver update really helps with the framerate check it out &gt; +1 to God of War, just got PSNow and am playing from beginning</t>
  </si>
  <si>
    <r>
      <rPr>
        <sz val="10"/>
        <color rgb="FF000000"/>
        <rFont val="Arial"/>
      </rPr>
      <t xml:space="preserve">&gt; </t>
    </r>
    <r>
      <rPr>
        <u/>
        <sz val="10"/>
        <color rgb="FF000000"/>
        <rFont val="Arial"/>
      </rPr>
      <t>https://www.polygon.com/2020/12/10/22167349/cyberpunk-2077-penis-glitch-breasts</t>
    </r>
    <r>
      <rPr>
        <sz val="10"/>
        <color rgb="FF000000"/>
        <rFont val="Arial"/>
      </rPr>
      <t xml:space="preserve"> for reference, if anyone wants a good laugh &gt; holy shit this is fire</t>
    </r>
  </si>
  <si>
    <t>Persona 5 Royal is one of the greatest games I've ever played for any console. (I just got a PS5 myself) + 1!&gt; how did you find a PS5 pls help I've been looking with absolutely no luck &gt; same, how the heck. I just bought a used PS4 because I gave up on trying to get a next-gen console &gt; I got it from the Wal-Mart website on Black Friday. I got really lucky. Y'all are welcome to add me. My PSN name is "Nauh Oruk-So."</t>
  </si>
  <si>
    <t>Doom eternal &gt; rip and tear until it is done &gt; that's what i say when i touch the pp</t>
  </si>
  <si>
    <t>Borderlands 2</t>
  </si>
  <si>
    <t>Anyone interviewing at Case get their link yet? &lt; they won't send it until a few hours before</t>
  </si>
  <si>
    <t>do we even know what time it starts tomorrow?</t>
  </si>
  <si>
    <t>&lt; Agreed, I at least need to know what time to get up tomorrow. Emailed the PC with no response</t>
  </si>
  <si>
    <t>ok seriously can i get some good hentai recs? I live for this &gt; bible black&gt; top 3 maybe but I think its slept on in the american public&gt; is boku no pico the story of a urologist in the making&gt; not really hentai but Onani Master Kurosawa really opened me into why medicine and more important why urology</t>
  </si>
  <si>
    <t>yep this page is when i realized: i must do uro</t>
  </si>
  <si>
    <t>No one posts more cringy twitter threads than a urology applicant lol &gt; stop trying to change the subject we're finally talking about some wholesome hentai &gt; seriously, let us finally have some cultured discourse&gt; hentai is culture&gt; nah hentai is racist and sexist at its core.  much worse than that despicable golf! &gt;bruh ive seen so many underrepresented hentai&gt; yaoi hentai is so egalitarian as well</t>
  </si>
  <si>
    <t>https://pubmed.ncbi.nlm.nih.gov/29902228/.    clearly science is progressing to this phase &gt; damn plos too</t>
  </si>
  <si>
    <t>You're just mad because the post was prob a result of this toxic sheet and the toxicity is now public. Stop hating on these applicants that programs clearly like more!&gt; lol nah &gt; i thought we got past the toxicicty with hentai &gt; it's not hate, just acknowledging the cringe</t>
  </si>
  <si>
    <t>why is this sheet so toxic&gt; im just tryna read some hentai and match &gt; you read hentai???\ &gt; yeah its how i got interested in urology&gt; bro you guys too? I thought it was just me (not to the uro joke but to hentai)&gt; I wanted to find some fellow weebs and I found something even greater&gt; can we make a hentai tab for us weebs&gt;honestly people talk about how we need more diversity in uro and this is really the type of diversity we need &gt; is this pikachu guy? I remember you asking if anyone was a weeb on an interview day&gt;who the fuck is pikachu guy is why is he not posting here &gt; the guy with a stuffed pikachu behind him in interviews</t>
  </si>
  <si>
    <t>Wait in all seriousness do people like anime lol I was trying to find fellow uro people&gt; I mean I honestly think hentai is just a type of anime&gt; ok wait im not from the states , what exactly is hentai&gt;I know youre trolling but in all seriousness some good weebs exist &gt; is weeb short for weeaboo?</t>
  </si>
  <si>
    <t>crunchyroll and fill some holes</t>
  </si>
  <si>
    <t>Finally some good and substantive discussion after all the bs in the 10 rows below&gt;ah so there are fellow weebs&gt; top 10 animes? &gt; one piece, attack on titan, boku no pico, velvet kiss, my hero, black clover, darling thefranxx</t>
  </si>
  <si>
    <t>is it time for me to release my sheet daddy hentai fanart &lt; YES &lt;+10&gt; holy shit we found the greatest subgroup of all time&gt;what is a time you found your place in the world**brings up sheet daddy fanart</t>
  </si>
  <si>
    <t>if you're someone that dual applied uro and IM, you should really just drop urology and go all in to IM bc you clearly dont have what it takes. Uro is field that requires hardwork and sacrifice and if you have one foot in the uro door and another in a chill specialty you're clearly gunning for uro bc you perceive it as a lifestyle surgical field which its not. get out while you can and stop adding to the idea this is a chill field</t>
  </si>
  <si>
    <t xml:space="preserve">if you're someone who thinks you're better than others and love to mansplain some bullshit to us you should just drop urology and go write editorials at the WSJ bc you clearly dont have what it takes. Uro is a field that requires you to not be a piece of shit to other people and consider perspectives other than your own and if you have one foot up your ass you're clearly going for uro because you like to milk prostates. get out while you can and stop adding to the idea that we have an increasing number of fucks applying into this chill field </t>
  </si>
  <si>
    <t xml:space="preserve">&lt; cool story bro tell it again when you match IM&gt; i dont think the column to the left knows what mansplaining means...  &gt; agreed. It's more of a sarcastic or rude explanation than anything else&gt; </t>
  </si>
  <si>
    <t>First cell has some copy pasta potential +1</t>
  </si>
  <si>
    <t>Cant wait to never come on here again after February 1 +2</t>
  </si>
  <si>
    <t>do you guys think being quiet during the meet and greets will hurt us negatively this cycle &gt;ive always heard they remember annoying appplicants for the most part &gt;imo the risks of trying to be outgoing in a meet and greet are greater than the benefits. high likelihood of coming off annoying or odd. Any time I hear a "weaknesses about your program question", you can see the slight twinge in the residents' faces...would just recommend asking 1-2 questions and then just go with the flow&gt;more asking since ive beeen quiet at most and interviews are pretty much done &gt; Imo, be yourself. Either way. If you want to know what a resident thinks is a weakness of the program will youre interviewing on Zoom in the middle of a global fucking pandemic, then ask the fucking question. Its not weird. If someone thinks it is, 5 years there as a resident will be awful &gt; I've asked residents at every program I've interviewed at about the program's weaknesses. If programs can ask me about my weaknesses, so can I. And there's nothing cringey about it. They always give well thought out answers &lt; just occasionally stalking this sheet, i'm one of the seniors interviewing this year and i can unfortunately guarantee if you were in the meet &amp; greet and silent 90% of the time or more the group as a whole probably felt you werent interested. There were ~30% people we interviewed that appeared "normal" on zoom.</t>
  </si>
  <si>
    <t>to add to the left, I think most residents have commented how awkward virtual meet and greets were. I don't think being quiet will hurt you. Wouldn't let that gen surg reddit post scare you. I felt like 25% of applicants actually get to ask questions in them. &gt;i love you and need more positive energy like you in my life, whoever you are I hope you match in your number 1 program&gt; same and I could give less of a fuck if you're a URM or not as a fuck you to those dumbass bigots below &gt; this is actually a microaggression (not being sarcastic) &gt;didnt mean to so im sorry lol but i do like the general support from this post &gt; respect! appreciate you &gt; microaggression?? wtf, what could be more supportive than saying they don't care about being a URM or not? (not being sarcastic). Wasn't Dr. King Jr's dream that people won't be judged by the color of their skin? Seriously, respect the positivity in most of this message but honestly to the person who says they take offense, learn to grow some thicker skin &gt; discussing thick skin is a microaggression &gt; grow a thicker shell then, no offense to turtles &gt; last time i checked, MLKs quote didnt only apply to blacks and "latinos" (regardless of shade- im looking at the cubans)</t>
  </si>
  <si>
    <t>i honestly feel if a resident knows how awkward zoom is and proceeds to shit on your ranking (which i doubt) theyre not the reason i went into this field lol fuck gen surg if they acknowledge the awkwardness also it is probanly only 1 narc resident in gen surg (I think the OP said he didnt care) &gt; I think the bigger takeaway was that extroverts have the advantage to making an impression on interviews. Don't think tthis is particularly changed with the virtual format, being able to network/make an impression has always been the case even in in-person encounters. If anything, the virtual format has made it harder for some extroverts evenn (I personally feel like I can converse better in an inperson setting) &gt; UW had a cool setup for the social that made it less awkward than Zoom. I wish more programs would do something like that</t>
  </si>
  <si>
    <t>Let me summarize this discussion - you need to talk to people for them to know who you are and therefore like you</t>
  </si>
  <si>
    <t>let me summarize further - talk good</t>
  </si>
  <si>
    <t>anyone interested in crowdsourcing a Wieder's anki deck prior to us starting in July? &gt; yes &gt; if I match, totally down for this &gt; new wieders should be coming soon, if so yes</t>
  </si>
  <si>
    <t>&gt; any thoughts on including a gen surg/post-op floor care portion too? I think it'd be nice to brush up on some of that stuff too for intern year +1</t>
  </si>
  <si>
    <t>Does anyone just read anymore or is life only learned through flash cards now &gt; porque no los dos? &gt; read?</t>
  </si>
  <si>
    <t>anyone having cold feet about the surgery life now...or just the idiot me?? &gt; dont worry, urology residency is easy, nothing like gen surg. In fact its much closer to IM and psychiatry but with more dongs &gt; optimal dong per hour metrics &gt; In all seriousness, depending on your program, this is pretty misleading. Urology has probably the best balance of surgical specialties, but it is still a surgical residency. &gt; I've heard a lot of programs say the uro residents are the hardest working surgery residents in the hospital, to the point that the general surgeons love having uro interns because they work hard (and presumably get to go to the OR a lot). If you wanted to do surgery without actually becoming a surgeon, you should have done OBGYN &gt; thats a dumb ass statement &gt; 3 of my patients' ureters disagree &lt; "if you wanted to surgery without actually becoming a surgeon, you should have done OBGYN" lol this is urology - don't be delusional</t>
  </si>
  <si>
    <t>womp &gt; gotta say though, I can't imagine OBGYN being an easier residency than Uro - they all seem miserable at my institution and from friends at other programs/have matched into OB/Gyn it looks to be the same at most places &gt; They're not miserable from the surgery lifestyle. They're miserable because it's OBGYN and it seems that half the people in the specialty are just malignant</t>
  </si>
  <si>
    <t>It'll suck but be worth the sacrifice</t>
  </si>
  <si>
    <t>Important to make sure you know this is what you want to do. But if you were previously confident and are now unsure, don't let this time cause you to make rash decisions. We are all exhausted from interviewing and need a break. And I, for one, haven't seen the inside of an OR in quite some time to remember how much I love it. Person to the left of me is right. It's going to be tough and a lot of sacrifice, but it's gonna be incredible to be urologists! Look beyond training. Training is finite and pales in comparison to the length of the rest of your career. We got this!! &gt; you're exhausted from zoom interviews? I got bad news for u dawg &gt; different kind of exhaustion. I completely understand &gt; I've been more exhausted from a week of zoom interviews than a week of 80 hours on uro tbh</t>
  </si>
  <si>
    <t>Difference between having cold feet about surgery lifestyle and being burnt out from interviews. +1</t>
  </si>
  <si>
    <t xml:space="preserve">Has anyone gotten confirmation for their interview at Texas Tech on friday? No idea what time its at or anything.. ?? </t>
  </si>
  <si>
    <t>Haha. Tech was late don't worry</t>
  </si>
  <si>
    <t>Gunners deleting positive comments about programs in the impressions tab smh</t>
  </si>
  <si>
    <t>Gunners gonna gun. 'baters gonna 'bate. &gt; idk about you, but I've actually achieved master level of bating</t>
  </si>
  <si>
    <t>&gt; can we just agree to lock our cells from now on (at least on the impresssions sheet). Kinda ridiculous that this happens so frequently</t>
  </si>
  <si>
    <t xml:space="preserve">which did they delete </t>
  </si>
  <si>
    <t>Quick question: anyone have a short list of the new programs that have popped up in the past few years? Like UTRGV being a new one this year...any others from the past few?</t>
  </si>
  <si>
    <t>University of Florida Jacksonville &gt; NYU Long Island &gt; U Texas Rio Grande, Tennessee Chattanooga, Creighton</t>
  </si>
  <si>
    <t>Jacksonville has no right to be that high, it was one of the most poorly organized interview days I've ever attended &gt; I don't think it's a ranking, just people using "&gt;" to reply to the previous person's comment &gt; lol does homie not know how we operate this sheet</t>
  </si>
  <si>
    <t>&gt; yeah wasn't a ranking, just a list of the newer programs that started up. Jacksonville just started it's program this or last year</t>
  </si>
  <si>
    <t>what do people think of the NYU Long Island program?&gt;dope ass shit that transcends the game of urology to levels unprecedented -&gt; nah its ai &gt; I was pretty impressed by them. very high volume. personable faculty. and all the resources of a top academic program which isn't surprising for an NYU campus.</t>
  </si>
  <si>
    <t xml:space="preserve">You guys do know that some programs actively promote diversity and inclusion on their websites right lol maybe if you didn't mass apply you could've saved yourself some money. UW, UCSF, Stanford to name a few....&gt; virtue signaling is not a new concept. Wonder if theyre genuine  </t>
  </si>
  <si>
    <t>JFC can we stop this discussion already? It's been beaten to death and resurrected more times than Jesus</t>
  </si>
  <si>
    <t>low-key hoping that one of the programs I interviewed at would send me some swag +1 &gt; food would be nice. All I got was regrets that they can't feed us a pre-interview dinner or an interview lunch</t>
  </si>
  <si>
    <t>I send you swag, no problem. Loge from fire. Almost finish bottel coffee brandy. You will love. Give meh POO box.</t>
  </si>
  <si>
    <t>i wish i got some grubhub giftcards or something. like $10 and i'll be a happy camper</t>
  </si>
  <si>
    <t>Out of 18 interviews, 2 sent swag and 2 sent grubhub. pretty low ROI there</t>
  </si>
  <si>
    <t>is anyone actually doing this NYMC survey? I thought it was asking questions that easily gave away the subjects?</t>
  </si>
  <si>
    <t>I am for sure not. Totally identifiable. +1</t>
  </si>
  <si>
    <t>The survey is mostly about if you thought the zoom platform was ok or not, or what kind of feedback they can use like how long the interviews should be. It's the same as when the PC asks people at the end of the day if the format was ok. At least that's what i thought</t>
  </si>
  <si>
    <t xml:space="preserve">Yeah I had no problem giving them feedback, but I did change my personal identifying info so it wouldn't be connected to me </t>
  </si>
  <si>
    <t xml:space="preserve">Friendly reminder/request to update comparisons and impressions with your thoughts! I appreciate it as your fellow applicant! Doesn't have to be today but always interested in hearing other opinions since we all don't get to talk on the interview trail+1000 </t>
  </si>
  <si>
    <t>So I bombed step 2.... am I screwed? Interviewed at a decent number of places. Just nervous my step 2 will screw me out of my top places. Any insight? Please and thanks</t>
  </si>
  <si>
    <t>You dont have to send it to them right? I don't know if it'll matter...unless you sent it to them. if u had a 240+ and did worse I know i've been told it's not a great look. if you're a 260 step 1 and got like a 255...i'm not sure it'll matter too much.</t>
  </si>
  <si>
    <t>Just don't release it &gt; does not releasing it send a bad message to programs?  &gt; no, most don't expect it anyways +1</t>
  </si>
  <si>
    <t xml:space="preserve">Dear OP, YOU PASSED! Congrats, that's such an accomplishment considering the events of this year. Doing a happy dance for you - congrats!!! &gt; this is the energy I'm here for!!!! Love this person </t>
  </si>
  <si>
    <t>Currently interviewing at Mississippi. Let me tell you that Webex is absolute garbage. Poor quality and constant dropouts &gt; RT</t>
  </si>
  <si>
    <t>Webex --&gt; bottom of rank list &gt; I would rather not match than go to Webex for residency</t>
  </si>
  <si>
    <t>Would rather get an enema than use WebEx &gt; obvz not a gay man, enemas are fun for us</t>
  </si>
  <si>
    <t>I actually think enemas are quite pleasant &gt; let that freak flag fly &gt; wooooooooooooooo</t>
  </si>
  <si>
    <r>
      <rPr>
        <u/>
        <sz val="10"/>
        <color rgb="FF000000"/>
        <rFont val="Arial"/>
      </rPr>
      <t>https://www.reddit.com</t>
    </r>
    <r>
      <rPr>
        <u/>
        <sz val="10"/>
        <color rgb="FF000000"/>
        <rFont val="Arial"/>
      </rPr>
      <t xml:space="preserve"> /r/medicalschool/comments/kbwwqh/residency_thoughts_from_a_ranking_meeting/?sort=newthoughts</t>
    </r>
  </si>
  <si>
    <t xml:space="preserve">Seems to be about what I've heard and expected, nothing too surprising </t>
  </si>
  <si>
    <t>if we're fucked by losing interest halfway through zoom socials then i'll see y'all in the soap</t>
  </si>
  <si>
    <t>If being an extrovert gets you high ranks, I'm so fucked. I can easily talk to a patient about their peepee but literally can't talk about bs like beer, football, and golf for 10 minutes straight &gt; definitely can't talk about whatever sports teams they've got going on in whatever city i happen to be interviewing at that day</t>
  </si>
  <si>
    <t>I think that speaks the fit when it comes to urology. Most urologist are outgoing people. Should've applied gen surg &gt; fucking savage &gt; wow where were you when I picked my specialty 10 months ago? You could have told me that introverts can't be urologists. I guess I have to soap into family med or something now&gt; Soaping to Rads for the flex</t>
  </si>
  <si>
    <t>I find it incredibly interesting that this discussion against diversifying urology and medicine as a whole is rooted in the idea that the upward migration of a minority group (black, brown, women, trans etc) is a threat to the majority. Rather than increasing diversity of physicians is a benefit to the larger population (of the entire country) as a whole. Are you going to carry that same thought process to your patients? That racism/sexism/homo/transphobia isn't going to disappear when you match, and that 263 Step score won't help it dissolve either. Your patients deserve better. And if you don't truly believe in the betterment of the entire society, medicine isn't a calling. +2&gt; i think youre arguing against a made up opposition. No one appears angry with "upward migration of a minority" its the selective discrimination theyre upset with &lt;-- isn't the argument that promoting diversity in the hiring process makes it harder for non-URMs? Selective descrimination would be not hiring a black, latinx, woman, gay, trans person...which have all actually taken place in past and current history of medicine and beyond. No minority is "taking the place" of a non-URM. If programs are "saving a spot" (which doesn't even make sense given the match process) for a more diverse candidate then the remaining spots will be for the less diverse candidate, and non-URMs shoud be concerned about non-URMs. &gt; i dont have the time or menta fortitude to explain to you why that makes no sense &lt; you don't have the time or mental fortitude to understand systematic oppression either it seems. God bless though.&gt; there it is</t>
  </si>
  <si>
    <t>Wish we could all get along. I think not getting to meet other applicants in person is really bringing out more of a cutthroat/competitive attitude this year. Everyone who has made it this far in the application process is immensely qualified and deserves to be here. +1 &gt; So, if everyone's qualified, we don't need affirmative action, right? We just make the Match and AMCAS race-blind.", within "Wish we could all get along. I think not getting to meet other applicants in person is really bringing out more of a cutthroat/competitive attitude this year. Everyone who has made it this far in the application process is immensely qualified and deserves to be here. +1 &gt; So, if everyone's qualified, we don't need affirmative action, right? We just make the Match and AMCAS race-blind. &gt; that is called "equality", we are aiming for EQUITY. You all so focused on journal publications you've forgotten this field is about PEOPLE first.</t>
  </si>
  <si>
    <r>
      <rPr>
        <sz val="10"/>
        <color rgb="FF000000"/>
        <rFont val="Arial"/>
      </rPr>
      <t xml:space="preserve">Alright, we've run the gamut on all topics now attacking marginalized groups here, from race to gender to sexuality. I'm just going to start deleting inflammatory comments - I'll leave what's below for posterity but if anyone has any further burning questions/beliefs you want to air out, turn to other places on the internet or your friends/family. URM applicants face discrimination IRL constantly, the ignorance doesn't need to spill over here as well. Got questions about programs, match questions, etc.? Great. Want to just stir the pot? I'm deleting. Encourage others to do so as well. We all got too much stress and too much else to worry about to come here and deal with this garbage. &gt; Does Sheet Daddy approve? Or do we have a vigilante on our hands? &gt; I took a stance long ago on not actively moderating or censoring the chat here, as much as possible. Of course I'll step in when useful information is being lost or mass deletions occur, otherwise it's not my place. I oppose deletions in general as it limits discourse and free speech. My preferred stance is that if anyone is going to moderate the chat, it should be you all. Lock your cells, delete outright hate speech if you see it, otherwise leave things in place and simply do not engage. Deleting seems to feed the trolls much more than simply ignoring comments and moving on. If nobody replies to these occasionally racist/uninformed opinions, then they won't be such a prominent part of the chat and hopefully everyone can feel more welcome here. The sheet is a great resource but a lot of that relies on how well we all treat each other here. </t>
    </r>
    <r>
      <rPr>
        <b/>
        <sz val="10"/>
        <color rgb="FF000000"/>
        <rFont val="Arial"/>
      </rPr>
      <t xml:space="preserve">-SD </t>
    </r>
    <r>
      <rPr>
        <sz val="10"/>
        <color rgb="FF000000"/>
        <rFont val="Arial"/>
      </rPr>
      <t xml:space="preserve"> </t>
    </r>
  </si>
  <si>
    <t>Thats up to SD, don't be the thought police &gt; Don't think we need SD's approval for everything. I'm just saying -- URM applicants, you don't need to be constantly harassed on this page. Just delete and move on. Or stop answering. Nobody needs to prove themselves to anyone on here. &gt; I'm tired of this discussion too, but I'm not going to forcibly silence or censor everyone. I think in a way it's a good thing. This discussion would never happen in a more public or open forum. &gt; You're right, I'm probably overreacting a little and don't want to censor anyone. If it seemed like anyone was actually listening and trying to grow from the conversation and experiences people are sharing, I would agree. I just think that's not happening and it's draining for people to have to come on here and constantly feel like they have to defend themselves. Clearly there are trolls or just willfully ignorant people on here, and I feel bad it's mostly attacking URM applicants who have to spend even more energy defending themselves and others against bigotry and hatred. So yes, don't delete, I just encourage people to completely ignore. &gt; I think you raised a good point. I think at the same time, there's some validity to the struggles of others (apparently Asians in particular). It's a discussion worth having, even if (and maybe especially because) it's a difficult one. &gt; Totally fair. Just people were talking about disparities in medical school admissions and some extrapolated that to this year's urology match which has no basis in fact, leading to things devolving into the assumption that URM applicants are less deserving of urology positions. People are making false equivalencies and it's tiring</t>
  </si>
  <si>
    <t>Lock your cells everyone, we got a rogue on the loose &gt; This ain't no safe space</t>
  </si>
  <si>
    <t>I mean I know people don't want to read opinions they disagree with, but it's also part of life. I think deleting things you dont agree with is kind of a dangerous idea and creates a one-sided view of things....speaking in very general terms here.  &lt;  So sick of people with this 'read other people's opinions' BS. People are posting racist/sexist trash. That's not something we need to sit around and consider. If you're legitimizing these comments you're part of the problem.&gt; I think theyre asking you to consider that your view point may simply be just your viewpoint and that what you may see as sexist/racist may infact be not that but may simply just be a reasonable poisition for a non-racist/non-sexist to hold</t>
  </si>
  <si>
    <t>The thing where everything can be called 'racist/sexist trash' (bc all white people are racist) combined with the idea that you can delete all 'racist/sexist trash' means that people can't even have a discussion about something as nuanced as affirmative action if you had your way</t>
  </si>
  <si>
    <t>&lt;- am all for URMs and diversity in medicine.. i just dont get how this in any way fair to asian applicants which like always seem to get the boot. I think "URMs" should take some time to understand the systemic racism that asians have faced for decades now &gt; as an Asian person, many times people actually assume I know stuff, even if I don't. Or they assume I study well. In no way have I been ever doubted to get to where I am by my abilities, unlike URMs. Remember URM = underrepresented in medicine. there are plenty of Asian representation in medicine, way more than the 5-6% of Asians in America. Why make this a racism thing?</t>
  </si>
  <si>
    <t>lmaoooooo +69420 &gt; lolol strong work -SD &gt; Sheet daddy senpai has awknowedged me (◕‿◕✿) &gt; please never do this again&gt; daddy stop</t>
  </si>
  <si>
    <t>Still have not reciveved confirmation about the Texas Tech interview, anyone in the sam boat?? &gt; it'll likely come the day before, wouldn't worry about it! it's only monday</t>
  </si>
  <si>
    <t>Have others interviewing at WashU this Saturday received their swag package yet?</t>
  </si>
  <si>
    <t>I got it. I was expecting more after some of what the other comments said based on other swag packages. &gt; I thought it was awesome, love the koozie. Whole thing is a very thoughtful gesture imo &gt; Oh don't get me wrong, very thoughtful. But based on comments in the impressions and earlier in this sheet I was expecting to be blown away like two other swag packages lol</t>
  </si>
  <si>
    <t>yep &gt; i have yet to receive a swag package but it sounds nice</t>
  </si>
  <si>
    <t>Thoughts on programs that have more residents than attendings? Is that something important to consider? Like how does OR or clinic work if you only have one resident per attending... what do the rest of the residents do?</t>
  </si>
  <si>
    <t>Most attendings only operate 2-3 days a week and have clinic/research/admin responsiblities the other days, so it isn't as if every attending is operating every single day.  &gt; right, but if you have one resident per attending regardless of whether they're operating or in clinic, that means a number of residents are neither operating nor in clinic. I'm interviewing at a program with 4 attendings and 10 residents. So if one resident works with each attending per day (regardless of whether theyre in clinic or OR), what do the other 6 residents do? I guess the interns can handle consults and floor work but that would leave 4 uro residents to either double up on cases or not get any experience</t>
  </si>
  <si>
    <t>I'm not sure which program this is so I can't be sure, but some programs may only have a small # of full-time attendings and supplement that through affiliated faculty at other sites. Maryland is the program that I'm thinking of specifically with 4 attendings at UM, but dozens more at a community hospital and a few more at the VA &gt; residents at Maryland commonly double scrub. There are additional faculty at the VA but they only oversee the clinic. The same 4 attendings from UMMC operate at the VA</t>
  </si>
  <si>
    <t>Attendings running two ORs also helps this issue</t>
  </si>
  <si>
    <t xml:space="preserve">So didnt match last year and i am black (and gay!). Had 12 interviews (which i earned). You guys are attacking the wrong people.. But regardless, diversity is important in the medical community, especially in fields like urology. For instance, there are countless studies of prostate cancer being more deadly in AA compared to others and AA are more likely to go unscreened as well. This could be potentially mitigated by having more AA physicians/urologists as patients are more likely to trust the medical advice of people who look like them. As a black person, I dont understand the constant fixation on attacking us at every juncture especially when things get competitive. For the most part, we are minding our own damn business, not bothering anyone, and hate anyone either. &gt; also so confused on why people are so fixated with the thought that any of us are undeserving or likely to lower the quality of the specialty. Some of thes programs are taking a second to appreciate implicit bias and they have decided to actively work on it. Maybe if some of you knuckleheads got on board you wouldn't be running around here speaking out of such ignorance. &lt; exactly. If you are URM you are constantly doubted at every step (WELL YOU ONLY GOT IN BC YOU ARE BLACK/BROWN). So infuriating to have to constantly here this and it is a form of microaggression. </t>
  </si>
  <si>
    <t>Also, have you guys ever entertained the possibility that it may in fact be harder for URM? There is so much emphasis on "fit" which can inherently be used against URMs who may have different interests and hobbies.  +2 &lt; Just building off this comment, I just wanted to say that OP thank you for taking the time to share your experience. I hope that you know that this is not your burden to bear alone and sorry that people are pushing these hateful agendas on here. As a white male, many of these comments sound like "If I ignore our nations history and most of the circumstances in the present time then I am being discriminated against!" +1000000</t>
  </si>
  <si>
    <t xml:space="preserve">In addition, residency positions are not YOUR spots they are the programs spots who decide who they want to have in their program. No one is owed anything. </t>
  </si>
  <si>
    <t>I don't think that's the point. The fact is that if a program is admitting that they are stacking their rank to improve their diversity, that means they're literally saying "oh, we like this race/gender, lets add a few points. oh it's another asian, let's bump them down." &gt; Someone posted the MCAT cutoffs below. Just imagine you get a 507, and your school says, "Welp, you're Asian so you can't come here. Now if you were Black/Hispanic, we'd have a seat for you." &gt; just saying, asking asians to score higher is a legitimate way to build diversity &gt; Okay I'm just going to say it. We have too many Asians in medicine. It's entirely reasonable to have a higher score cuttoff. We don't have enough Black physicians. Letting in lower-scoring Black candidates just because they're Black is perfectly legitimate. That's how we build diversity. &gt; The MCAT was 4 years ago, let your bitterness go about that irrelevant test brah &gt; letting in lower scoring black candidates is how we lower the quality of doctors just to increase diversity &gt; You are assuming that test scores are the only measure of a good doctor. Patently false. It is readily apparent that certain groups do better on standardized exams - this does not mean that certain groups are also better equipped to be doctors. If you have almost made it through medical school then you should be able to understand this concept IMO &gt; if test scores are such terrible indicators, why tf do we have them? &gt; if we are going to promote races of doctors with lower scores, how are you as a patient going to feel when a doctor of that race has to treat you?  Doesn't that make you feel even more devalued? &gt; lol it seems you all lack exposure to the basic principles of equity and the obvious history of our country. And this is why PDs want people with different life experiences so they don't have to explain basic ass ideas to you like we are right now. Maybe if you looked up from a book every so often your MCAT (lol why is this even part of the discussion) might not look at competitive but your life experiences mold you into a competent physician. GRIT &gt; opportunity, and that's that on that.</t>
  </si>
  <si>
    <t>You all are so naive. IT'S ILLEGAL TO DISCRIMINATE BASED ON RACE FOR EMPLOYMENT. Medical school isn't a job, so they can do whatever they want. Bu t residency is a job, and you can't just say "this guy is Asian so we're not gonna h ire him." You can literally get sued and fined by the state labor board for that kind of activity &gt; That's not true at all. Programs deliberately hire for diversity all the time. That's why we have pushes to hire female faculty. It's different if people are deliberately NOT hired for their race/gender. But people hired FOR their race/gender is acceptable. &gt; that's kind of sad. imagine getting hired just because of your race/gender &gt; you're not getting it, it's not hiring JUST because of race/gender, it's hiring highly qualified applicants ALSO taking into consideration their race/gender (not "only" that). Stop making URM candidates defend their hard work and talent, the match hasn't even happened yet and some of you are already getting defensive. We've seen each other at interviews by now - if a URM applicant "takes your position" (which...lol) it's because they fully earned it both through academic and personal accomplishment. You think someone in the room is less qualified than you? Go ahead and ask them directly, think you'll find out a lot of URM applicants have been through way more adversity AND got better scores than you &gt; so what about Asian people who are deliberately not hired because of their race? &gt; I like how people always go silent when they approached with this fact that are inconvinent for them &gt; what about a whole history of white people who were hired just because of their race? &gt; yeah that is very wrong &gt; it is, I absolutely agree. And diversity is important. But it seems to me that it's a double standard to preach equity on one side and then to actively discriminate against Asian people on the other</t>
  </si>
  <si>
    <t xml:space="preserve">Yeah most of URM people I spoke to are AOA lol. They're qualified af and have valuable experiences that would contribute to the culture of any field. You should really ask a few. I'm sure they'd happily share this. &gt; if its anything like my school the acedemic standards for URM was actually lowered for them just so there are more URM candidates, as an excuse for the admins to say they diversified the AOA class </t>
  </si>
  <si>
    <t>As an Asian person this makes me sad that people are so fixated on the MCAT cutoffs. There's more to someone's med school app and their residency app than their standarized scores. &lt; 6% of the population of USA is Asian. Why wouldn't we want doctors to reflect the population make up? We all know people trust people who look like them. And if you have the same culture, even more so. At the end of the day, we are all working towards bettering our patients and their lives. You made it this far, so why bring others down? If you didn't match at your top choice, maybe.. just maybe.. it could be a YOU thing and not an URM applicant. Maybe they just liked them better &lt; Maybe asians just work harder and overcome the obstacles and racism that "URMs" need AA to overcome. Really discouraging to see all the hate against Asians here.</t>
  </si>
  <si>
    <t>Does anyone know if Rutgers RWJMS has APPs to help with floor work? TIA! &gt; no they do not, residents do all the floor work &gt; yeah lots of bedside assist apps but none for the floor</t>
  </si>
  <si>
    <t>I asked them about this on the interview- they don't but they said they don't feel like they need one. Said in the morning, everyone shares the notes responsibilities (not just the intern) so they easily get all their work done by 7am and have time to grab something to eat before going to the OR</t>
  </si>
  <si>
    <t>Blatant racism of some people below aside, I think it's fair that affirmative action is important but too often doesn't work as intended. Programs should consider diversity important, but I can understand that it's scary knowing that will make it harder for non-URM candidates to match. I think AA needs a rework.</t>
  </si>
  <si>
    <t>HOW WILL IT MAKE IT HARDER WHEN THERES ABOUT 20-30 URMS APPLYING OUT OF THE 400 APPLICANTS!!!!! +1&gt; Because some programs have admitted that they are ranking to attempt to diversify their residents.&gt; either way, if you dont match its due to the 300+ non URMs not the 1-2 that may have interviewed at said program. statistiscally of course. numbers do not lie. &gt; Sure. But it can affect my top choice(s). &gt; they prob didnt want you either way. who is to say you were at the top of the list? if the programs mission is to diversify and you dont meet it then i would just say its not a good fit and advise you to move on....+100</t>
  </si>
  <si>
    <t>Is there truly 1 applicant harassing others?!...juicy!! &gt; seems like it. My guess is 1-3 assholes on this page that keep posting inflammatory remarks and troll comments. Can't prove of course &gt; yeah I want to know who's trynna "gauge URMs' rank lists"</t>
  </si>
  <si>
    <t>I just want to say i cant wait til all of the URM applicants match to their top choices and the sheet explodes. The entire convo is demonstrating to programs exactly why they need to help diversify this field and I hope they see it. also to the one applicant (you know who you are) that continually harasses all of the URM applicants and tries to guage their rank lists and opinions of programs please stop. it is unbecoming of you and should honestly be reported</t>
  </si>
  <si>
    <t>and for those who don't, we'll say sorry</t>
  </si>
  <si>
    <t>check the stats. majority of people who dont match are not URM....</t>
  </si>
  <si>
    <t>I am convinced non-uro people are slandering our great sheet</t>
  </si>
  <si>
    <t>?? original question, are there other sites that rank programs besides doximity...?&gt;pornhub currently ranks yale over mass gen +69 &gt; doximity ranks by surveys which some programs game, not totally accurate, be careful with it &gt; yeah thats what im worried about, any other way to tell rank?</t>
  </si>
  <si>
    <t>USNWR has urology rankings but idk if that's for residency program or just urologic surgery in general (probably the latter)</t>
  </si>
  <si>
    <r>
      <rPr>
        <sz val="10"/>
        <color rgb="FF000000"/>
        <rFont val="Arial"/>
      </rPr>
      <t xml:space="preserve">Poll on post-interview communication: </t>
    </r>
    <r>
      <rPr>
        <u/>
        <sz val="10"/>
        <color rgb="FF000000"/>
        <rFont val="Arial"/>
      </rPr>
      <t>https://strawpoll.com/ewcfrpuf7</t>
    </r>
  </si>
  <si>
    <t>i wish u success with your first author pub on our views on post-interview communication &gt; I don't think you can publish the results of a single question &gt; i dont think youve met the stellar gods of uro '21 &gt; I strive to achieve their greatness</t>
  </si>
  <si>
    <t>I am curious how others are approaching letters of intent and interest this year. 1) Should these even be sent or are they essentially meaningless? 2) When is the right time to send these: before the holidays, after the holidays, any time before the match? 3) Are we even allowed to send a letter of intent this year, given SAU rules? 4) How many programs should be sent letters of high interest? I was thinking of sending my top 5 programs a note. &gt; I feel like its important to consider what you would do if you receive a note like that? Would you really change your approach? Weigh that when deciding what to do</t>
  </si>
  <si>
    <t>programs literally do not care if you tell them they are your "top program." the only time it could help is if you tell them they are your number 1</t>
  </si>
  <si>
    <t>Letters of "high interest" are completely meaningless. Only helps for your top choice</t>
  </si>
  <si>
    <t>What about the agreement made when registering for the match, which states, "No offers or commitments to "rank a program as first on my list" will be made with a program before the match"? Does this mean letters of intent are not allowed this year?</t>
  </si>
  <si>
    <t>I interpreted that as a two-way agreement vs one solely given by the applicant. Maybe I'm wrong but idk what the hell to do anyway &gt; radio silence is the way to go</t>
  </si>
  <si>
    <r>
      <rPr>
        <sz val="10"/>
        <color rgb="FF000000"/>
        <rFont val="Arial"/>
      </rPr>
      <t xml:space="preserve">Continuing from below. As an Asian student, let me say this. My siblings didn't get into med school on the first try. They had higher MCAT scores than their White/Black/Hispanic classmates. They had more research. More volunteering. More leadership. Affirmative action is important, sure. But at what point do we look at merit? No, these things can't be completely race blind. </t>
    </r>
    <r>
      <rPr>
        <b/>
        <sz val="10"/>
        <color rgb="FF000000"/>
        <rFont val="Arial"/>
      </rPr>
      <t>But when stronger candidates are left out just because of their race, we've done something wrong.</t>
    </r>
    <r>
      <rPr>
        <sz val="10"/>
        <color rgb="FF000000"/>
        <rFont val="Arial"/>
      </rPr>
      <t xml:space="preserve"> +8 &gt; people will say black medical students don't have a significant advatange as others for medical school, but the admittance statistics for GPA/MCAT don't lie, it'll be interesting for NRMP to release residency specialty specific scores  &gt; </t>
    </r>
    <r>
      <rPr>
        <b/>
        <sz val="10"/>
        <color rgb="FF000000"/>
        <rFont val="Arial"/>
      </rPr>
      <t>I am saying this entirely as a point of view and not being accusatory</t>
    </r>
    <r>
      <rPr>
        <sz val="10"/>
        <color rgb="FF000000"/>
        <rFont val="Arial"/>
      </rPr>
      <t xml:space="preserve">: </t>
    </r>
    <r>
      <rPr>
        <b/>
        <sz val="10"/>
        <color rgb="FF000000"/>
        <rFont val="Arial"/>
      </rPr>
      <t xml:space="preserve">as a AA/afro-cuban I can say I didnt match my first time last year. Im a prelim now. Yall act like we people as URMs just dont even have to take the same test. Sure the stats may show we may have lower score. the stats also say that like theres 2 black people in the field lol (exagerating of course). Im jsut saying that lets remember that peopel liek me do NOT saturate the field. So wheny oure trying to take more spots away from us, its compeltely inappropriate becasue were literally not represented anyway. Just be mindful of this :) +1 &gt; </t>
    </r>
    <r>
      <rPr>
        <sz val="10"/>
        <color rgb="FF000000"/>
        <rFont val="Arial"/>
      </rPr>
      <t>discriminating based on race for a job is illegal in every single state. This is an application for a job. Doing this in school is one thing, but doing it for a job is a whole different ball game. The faculty mentioned below has just admitted to discriminating on the basis of race/sex for the purpose of hiring &gt; I dont want to increase diversity at the expense of driving down quality, you not matching since your AA/afro cuban proves my point, it be nice to have more representaion but not if we get sub par doctors &gt; As a fellow asian absolutely hate affirmitive action</t>
    </r>
  </si>
  <si>
    <t xml:space="preserve">“I look to a day when people will not be judged by the color of their skin, but by the content of their character.” &gt; a lot of PDs are becoming more interested in measures of EQ and grit which has been shown to correlate to those of an underrepresented background. </t>
  </si>
  <si>
    <r>
      <rPr>
        <sz val="10"/>
        <color rgb="FF000000"/>
        <rFont val="Arial"/>
      </rPr>
      <t xml:space="preserve">Source: </t>
    </r>
    <r>
      <rPr>
        <u/>
        <sz val="10"/>
        <color rgb="FF000000"/>
        <rFont val="Arial"/>
      </rPr>
      <t>https://www.aamc.org/media/6066/download</t>
    </r>
    <r>
      <rPr>
        <sz val="10"/>
        <color rgb="FF000000"/>
        <rFont val="Arial"/>
      </rPr>
      <t xml:space="preserve"> Table 2 &gt; jesus it's like a 10 point difference wtf &gt; the fact that the average black student gets in with a 505.7 and an average asian gets in with a 513.8 is ridiculous &gt; I just looked it up, and THAT'S ALMOST AN ENTIRE STANDARD DEVIATION &gt; you know, I'm all for racial equity but this is too much. med schools shouldn't ask a particular race to score THAT much higher than another race. &gt; sacrificing quality for bullshit diversity &gt; I just don't get it though. So that means a Black candidate with a 506 is more "valuable" to med schools than an Asian candidate with a 513? &gt; This is one of those things I always thought was true but kinda just ignored. seeing it in numbers like this just makes me realize how bad it is &gt; it's no coincidence that the people that struggled the most in my class are also black as well &gt; lets not pretend that the MCAT has ang correlation with success in medical school, that was an insanely bold statement to make &gt; I don't think that's the point here. The point is that there is a barrier to entry in medical school that has been deliberately lowered for Black applicants and raised for Asian applicants.&lt; Whelp, looks like its time to throw the whole 2021 Uro applicant class away.</t>
    </r>
  </si>
  <si>
    <t xml:space="preserve">I know Medtwitter and everyone will go rah-rah with their pom pom on these issues, but the average person probably thinks affirmitive action should be reformed in some way. No one dares mention it in public since twitter and other social media will harrass and Dox the shit out of them.-&gt;I like how you act like it's only virture signalling/fear of being harassed or doxed, and yet there's a whole group of people here anonymously still arguing that it's the right thing to do. Clearly plenty of people feel strongly that it's ethical and important. </t>
  </si>
  <si>
    <t xml:space="preserve">why are you equating med twitter to affirmative action??? are you trying to target specific people and if so just call them out. sick of this narrative now &gt; No its just the general culture of med-twitter, noone specific. If you disagree with them, they attack the shit out of you. Examples - UPitt Cardiology PD, WhitecoatInvestor, Med-bikini </t>
  </si>
  <si>
    <t>OP, what resources did you and your siblings have access to? did you attend excellent schools? what barriers did you face while applying to med school? did you have to work 3 jobs during college alongside your coursework? THIS IS WHY THE PLAYING FIELD NEEDS TO BE LEVELED and if thats by making score cut offs more EQUITABLE then thats the way to go. equality does not equal equity and I think that lack of understanding of this is a huge flaw in your argument &gt; What makes you think the OP didn't have to do any of that? Why are you assuming he grew up well off when there are so many asians I know that come from low SES backgrounds or had to work to support their families while in school" &gt; uhm i literally asked questions and did not assume........ &gt; you said "this is why" hence assuming they didn't have to do any of those things&gt; no this is why meaning those that dont have it (which are typically not Black and latinx students) but also did not assume OP's status &gt; i mean it suck you didnt get the resources needed to suceed early on, but giving URM a shortcut sacrifices the quality of future doctors, its not "leveling the playing field" you're just making the field as a whole shit &gt; it's the same PDs and chairs that are saying this is important that you are begging to give you a chance. Do you not trust and respect what they think is best for their program?</t>
  </si>
  <si>
    <t>also asians are not minorities on a whole. only certain sub groups. stop trying to use it to your advantage because it is not reflected in the numbers. &gt; what the fuck lmao they're like 6% of the population of the US, how are they not a minority &gt;not in MEDICINE. Which is the point of this convo</t>
  </si>
  <si>
    <t xml:space="preserve">If you really want to level the playing field, why don't you leave the specialty and allow an URM to take your place? &gt; I love how they say Urology needs to recruit more URMs, literally thats every field. Yes great attitude to have with your colleagues, tell them to leave the field for URMs &gt; well, if you say we need more URMs but we also need you (an ORM), it's kind of hypocritical to say "discriminate against my ORM colleagues but not me"-&gt;It's literally not descriminating. If you've been selected for an interview you're an equal candidate. We're almost all qualified for the position. The only way to view URM being picked over white men as discrimination is if you think that white men are superior or more qualified based on their race/gender and therefore should have special access. </t>
  </si>
  <si>
    <t>Im sorry but I want to be treated by the best doctors possible and if black doctors are given spots for diversities sake then Im not going to those inferior doctors +2&gt; you can have all the skills you want no patient will benefit from a doc that thinks this way. if you truly think scores and standardized exams make the best doctor then i wouldnt want to be treated by you either. &gt; OP, have you asked your doctors their board scores? Have you asked your mentors their board scores? When helping family pick a doctor do you tell them to see the doc with the most pubs? You have NO idea the qualifications of any of the "inferior doctors" and if you assume all URM physicians are "inferior" then you should fuck right off. I hate to break it to you but no one cares about your board scores after you match. But if I had to guess you have an absolute shit personality &gt; dont you know that mcat/boards = quality of doctor....this is a sad conversation</t>
  </si>
  <si>
    <t>Assuming everyone who is black is underprivileged and vice versa is the problem. Not to mention, lumping African Americans together with actual African people/Black people from other parts of the world completely defeats the prupose. I understand us as a nation wanting to right some of the wrongs imposed on our AA fam over the course of our history (though I do not necessarily agree that this is the correct way to go about it), but the second you broaden that group to all Black people or even URM, that is no longer what is going on. If we really cared about leveling the playing field for those who have been underprivileged, skincolor would never be the major deciding factor.</t>
  </si>
  <si>
    <t>so, my inside faculty guy in a 3 resident per year program told me that one seat's been unofficially reserved for a female/minority applicant. And honestly, wtf &gt; what's a "minority" to them? &gt; apparently only black/hispanic. Asians don't count &gt; same at my home program &gt; out of curiosity, how does one guarantee/reserve a spot to for a specific type of candidate in the match? I dont' understand how that works given the nature of the match...do they just rank them super high or? +1 &gt; yea like you can rank a few highly, but you cannot possibly "reserve" a spot in a match system...so no comprendo &gt; maybe the match works differently than what we're told in order to make this happen? &gt; no. probably just stacking their deck with diverse applicants at the top</t>
  </si>
  <si>
    <t>Diversity is a purposeful endeavor, I don't think this is surprising. It's probably good for the field overall. The current distribution of diversity is reflective of the market operating on normal forces +1 &gt; not that it's possible, but I'd be curious what'd happen if the match were race blind &gt; idk about the match. but there's a reason asian students are required to have a higher mcat score.&lt; dude get over this &lt; LMAO imagine complaining about MCAT score things when applying to residency&lt; honestly, as the top 2 fields with the least diversity both in sex and race I dont think its a problem to try to diversity the field of incoming docs, it makes the field as a whole more rounded and will result in better care for patients.</t>
  </si>
  <si>
    <t>I think it's completely necessary but keep in mind unless they are going to stack their rank it may not work out? Unless said person knows they will be ranked #1 and they also rank the program highly &gt; so is the nature of the rank list, but without active effort from programs to rank candidates highly to increase program diversity then it is def not gonna happen &gt; also i dont think op meant the spot is reserved for a specific person, rather a type of applicant &gt; absolutely true I think I read the original post incorrectly but regardless I still think it's difficult to actually do this unless they rank URM as 1-10 or something. But like I said it's important and I'm happy there are programs who are making a significant effort to have this happen-&gt; same seems far easier to have all URM/women than specifically get a set ratio. But LOI may help a lot too?</t>
  </si>
  <si>
    <r>
      <rPr>
        <sz val="10"/>
        <color rgb="FF000000"/>
        <rFont val="Arial"/>
      </rPr>
      <t xml:space="preserve">The only reason to be mad about this is if you intrinsically believe that these non-white applicants are somehow worse or less qualified. The truth is largely we're all qualified and can do great, there's more than enough of us with equivalent stats, experience, and potential to fill these spots. Reserving a spot for those groups recognizes that and is working to ensure equity and create a better culture/expectation down the line and is taking steps to counteract the intrinsic bias and institutional racism etc. that exist &gt; im sure there is a good number of people in this group that definitely believe this &gt; that all being said....aren't there 160 people who are going "slip thru the cracks this year"? &gt; I'm mad because URM are being ranked higher just because of their race or skin color. not for their achievements.-&gt; You know literally nothing about the applicants or their stats. Why are you automatically assuming that URM applicants have a lower level of achievement &gt; </t>
    </r>
    <r>
      <rPr>
        <b/>
        <sz val="10"/>
        <color rgb="FF000000"/>
        <rFont val="Arial"/>
      </rPr>
      <t>The argument isnt that theyre worse or less qualified but that they're equal and being given preference</t>
    </r>
    <r>
      <rPr>
        <sz val="10"/>
        <color rgb="FF000000"/>
        <rFont val="Arial"/>
      </rPr>
      <t xml:space="preserve"> </t>
    </r>
    <r>
      <rPr>
        <b/>
        <sz val="10"/>
        <color rgb="FF000000"/>
        <rFont val="Arial"/>
      </rPr>
      <t xml:space="preserve">+1 </t>
    </r>
    <r>
      <rPr>
        <sz val="10"/>
        <color rgb="FF000000"/>
        <rFont val="Arial"/>
      </rPr>
      <t>&gt; the programs can do what they want lol and if this is a source of frustration for you then idk what to tell ya &gt; sounds like a bunch of white men complaining +2 &gt; White man here...not complaining, actually understand and appreciate the necessity of diversity in medicine. Love the generalizations tho! &gt; "Ahem! Not ALL [white] men, THANK YOU." *pushes glasses up bridge of nose* lol &gt; this last comment could not more perfectly illustrate how leftist infighting make it impossible to accomplish anything. This guy agreed with you and you mocked him, I'm sure that's awesome for building a coalition &gt; You're selectively blind if you read 2 comments up as only positive and supportive. The way he undercut his support by claiming to be victim of a generalization detracts from any preconceived notion of positivity. Just internally realize that you aren' the problem and stop trying to make everything about you. I agree, there's no time for this NOT ALL X bullshit.</t>
    </r>
  </si>
  <si>
    <t>im sure the programs selected equally qualified applicants (would even say more qualified but will not assume this as you did); please remember that the field is self-selecting for the most part and URM does NOT mean underqualified. I hope we can publish stats so that you understand better why this isnt about "being ranked higher because of race" and simply wanting to advance a programs DEI initiatives. diversifying the field will benefit ALL patients. if you cant understand that and dont like it then don't rank the program+1 &gt; hard to not rank the program if OP doesn't say which program it is&gt; you dont deserve to match in a program that good anway.</t>
  </si>
  <si>
    <t>I think diversifying the field is ultimately the right thing and everyone at the top of those rank lists will be exceedingly qualified. I also think that people are allowed to have differing opinions on complicated issues like this and its not really fair to brush off discourse as "white men complaining". Some people act like they have never had to have a real conversation with someone who had different viewpoints than their own &gt; diversifying the field at the expense of sacrificing quality is not the answer tho&gt;Again, stop assuming URM are of lower quality, they aren't &gt; not making that assumption, but 'reserving a spot' for someone rather than ranking by qualification alone implies that someone whose qualifications are better may get pushed to the side. If you want to argue the actual race of the applicant is a qualification in and of itself (not necessarily unfair in certain contexts, and an argument worth having), then that's a wholly different conversation</t>
  </si>
  <si>
    <t>We can disagree about things like applesauce flavors....not systematic racism. Sorry not sorry &gt; absolutely. if a program is going to rank an equal candidate higher based on their race or gender, that should be unacceptable to everyone &gt; but if they are truly equal candidates, someone has to be ranked higher so I feel like using race/ethnicity and picking the URM to be ranked higher is valid. Not to mention in years past it very well may have been the opposite so now that we recognize we need to increase diversity it's acceptable to do so &gt; I see. So which race/gender would you deem superior, praytell? &gt; its not "superior" but what is the program lacking? If they have no female residents then I would say looking to diversify is perfectly okay and they should rank the female higher &gt; I'm not sure why this is an issue, if there are two equal candidates there will always be a deciding factor, this isn't new &gt; applesauce...flavors? I thought the flavor was just apples.</t>
  </si>
  <si>
    <t xml:space="preserve">Wait, there are different applesauce flavors? &gt; I needed this </t>
  </si>
  <si>
    <t>Why would ranking an equal candidate higher because of race/gender higher supposed to be unacceptable? They are equal and some determining factor needs to be made. Why is the baseline assumption that it should go to the white male, and if it goes to the URM person then that's unacceptable? They are, by definition equal candidates.</t>
  </si>
  <si>
    <t>Anyone with personal experience with Emory(students, have friends who are residents) and can comment on autonomy/surgical training? Mixed messages from interview and on the sheet so curious if anyone can clarify impressions</t>
  </si>
  <si>
    <t>I think we should ALL be wary of programs claiming "autonomy" in general-&gt;Yes, hence why i'm asking for more first hand information</t>
  </si>
  <si>
    <t>I think it's a bell curve, 10% of programs may literally not have enough autonomy to feel comfortable when you graduate (I'm lookin at you, NYC), 10% are so great you feel like an attending as a 5, and 80% prepare you for the workforce. Unless programs are at either end, I wouldn't worry about it too much</t>
  </si>
  <si>
    <t>who just had the stony book interview? it was literally a shit show, one of the worst organized interview days I've been on +1</t>
  </si>
  <si>
    <t>what happened? +3</t>
  </si>
  <si>
    <t>It wasn't that bad. Just 15 minutes behind. I've been in worse interview days</t>
  </si>
  <si>
    <t>For the love of god please stop fucking up the sheet people. I know it's probably just one or two of you ruining it for everyone else, but it's driving me mad and wasting so much of my time. Please, please just let me interview in peace. If you don't like the sheet, kindly fuck off and don't use it. It's that simple. Thanks to everyone else for your patience. -SD</t>
  </si>
  <si>
    <t>&lt;3</t>
  </si>
  <si>
    <t>Do yall find it fucked up when a program director talk about how diverse the patitent population is whereas in reality its whiter than wonder bread &gt; If you don't like it, you can always not rank them &gt; if you dont rank them, thats hella racist against the old white males!</t>
  </si>
  <si>
    <t>No +5 &gt; Yes +3 &lt; diversity can be broadly defined. +2 -&gt; it can be but should be clarified what they mean. Also affluent white folks tend to assume having any number of not white people counts as diverse even if they are by far the majority. There's a difference between SES diversity, diversity of backgrounds, and racial/ethnic diversity +1 &gt; +1, so true.</t>
  </si>
  <si>
    <t>1 of MCW attendings was upfront and said their patient pop at some of the sites are not diverse at all &gt; nothing wrong with that, some locations arent as diverse, can't force the demographics-&gt;100% don't force it or lie, it is what it is</t>
  </si>
  <si>
    <t>New Udub swag today puts them over the top as best swag given +1   &gt; what was it &gt; not sure everyone received it :/&gt; a seattle coffee bundle with coffee, chocholate, UW purple coffee mug  &gt; ya man they went above and beyond. Gonna be alot of peoples top choice for sure &gt; are they doing something different for each interview date?</t>
  </si>
  <si>
    <t>this should be a NCAA violaton&gt; lol trueeee &gt; Them recruiters gotta recruit somehow &gt; secure the bag &gt; @ friday beers</t>
  </si>
  <si>
    <t xml:space="preserve">in addition to the snack box? &gt; yeah and if you did a virtual sub-I the chair also sent one of his personal favorite books&gt; super effed up that they would signal to certain candidates by giving swag &gt; i dont think thats what's happening. Some people may have just not gotten their pqckage yet +2 &gt; </t>
  </si>
  <si>
    <t>Does anyone know percentage of males v females applying? Or what is was last year</t>
  </si>
  <si>
    <r>
      <rPr>
        <sz val="10"/>
        <color rgb="FF000000"/>
        <rFont val="Arial"/>
      </rPr>
      <t xml:space="preserve">Last year was 286 M, 122 F, 33 unknown per </t>
    </r>
    <r>
      <rPr>
        <u/>
        <sz val="10"/>
        <color rgb="FF000000"/>
        <rFont val="Arial"/>
      </rPr>
      <t>https://www.auanet.org/documents/education/specialty-match/2020-Urology-Residency-Match-Statistics.pdf</t>
    </r>
    <r>
      <rPr>
        <sz val="10"/>
        <color rgb="FF000000"/>
        <rFont val="Arial"/>
      </rPr>
      <t xml:space="preserve">
</t>
    </r>
  </si>
  <si>
    <t>Thank you stranger</t>
  </si>
  <si>
    <t>is that why girls are getting more interviews this years, tryna overcorrect from last year? &gt; I was one of 3 girls of 12 interviewees yesterrday what are you talking about +2&gt; obv girls are still a minority overall. But it sounds like the avg femae applicant is stornger this yr compares to males &gt; just want to add that i have been the lone female at an interview more than once. +1</t>
  </si>
  <si>
    <t>Affemative action &gt;  yea programs are certainly trying to recruit girls +1 &gt; lol at the men on this page acting as if they are disadvantaged +2 &gt; not what i said, just that there is a real push to recruit females into urology, which is true +1 &gt; male here, was told by a couple of mentors/PDs that historically female applicants are on average stronger than males and the same is true this year +1&gt; in the past before the push to take female applicants I feel like females would have had to been stronger to be considered</t>
  </si>
  <si>
    <t>has anyone actually spoken to the residents at the KU interview? They introduced themselves and then didn't ask any of the applicants to introduce themselves. Or did I miss it?&gt; huh? where? &gt;Kansas</t>
  </si>
  <si>
    <t>I really hope I can ask questions in the last resident session. It's kind of hard with all of them in one conference room though &lt; agreed</t>
  </si>
  <si>
    <t>They seem great, but definitely a tough interview set-up. It's hard to form a connection with a giant room of people +1 &gt; I wish we had pre interview social</t>
  </si>
  <si>
    <t>The resident interview was the best room of the day, also wish they had more time to actually meet them&gt; YES +2</t>
  </si>
  <si>
    <t>Continuing the Tulane disaster below. Has anyone gotten in by computer??? I'm still on by phone &gt; What kind of fphone does that Raj guy have for that camera quality??? &gt; Raj here! I have a OnePlus 7 Pro #androidlife &gt; android is the superior platform &gt; dang I have the new iphone and my Zoom quality sucks</t>
  </si>
  <si>
    <t>To all yall on your phones - you look great, hang in there!&gt;&gt;&gt;Computers seem to be working now</t>
  </si>
  <si>
    <t>lmfao feeling better that they hit me with that R</t>
  </si>
  <si>
    <t>what is the tulane meeting password? &gt;&gt; PLEASE HELP</t>
  </si>
  <si>
    <t>LITERALLY SAME &gt; Okay thank goodness I'm not the only one</t>
  </si>
  <si>
    <t>HOW TF DID THEY NOT SEND OUT THE PASSWORD</t>
  </si>
  <si>
    <t>Okay I just got emailed a new link and the passcode DOESNT WORK...anyone else?? &gt; Same. I was able to call in by phone though &gt; It's happening because they're using a university zoom with added security features.</t>
  </si>
  <si>
    <r>
      <rPr>
        <sz val="10"/>
        <color rgb="FF000000"/>
        <rFont val="Arial"/>
      </rPr>
      <t xml:space="preserve">Just called them and they're working on it &gt; </t>
    </r>
    <r>
      <rPr>
        <b/>
        <sz val="10"/>
        <color rgb="FF000000"/>
        <rFont val="Arial"/>
      </rPr>
      <t>Wow what a clusterfuck</t>
    </r>
  </si>
  <si>
    <t xml:space="preserve">I hope they realize this is on them, not on us as applicants. No other program has had this problem </t>
  </si>
  <si>
    <t>Anyone else still can't get in? &gt;Some people can only get in on your phone if you haven't tried that. Now we are having hot mic moments</t>
  </si>
  <si>
    <t>We are one month away from the rank list deadline. That is terrifying &gt; but one week away from the majority of interviews being done. woot woot! +2</t>
  </si>
  <si>
    <t>Deleted:</t>
  </si>
  <si>
    <t>STOP FUCKING DELETING ROWS</t>
  </si>
  <si>
    <t>stop being transphobic assholes &gt; I'm not disagreeing with that, but deleting things you don't agree with also makes you an asshole &gt; Deleting bigoted shit so people don’t have to wade through it to take part in our community is helpful &gt; You're the bigot if you don't tolerate other people's views. It's literally the fucking definition of bigotry +1</t>
  </si>
  <si>
    <t>Being annoyed at straight people using PrEfErReD pRoNoUnS to virtue signal, or thinking transsexuality is a mental illness that ought to have better treatment that harmful, irreversible surgery with not great outcomes is NOT BIGOTRY +3 &gt; lol so much wrong with this</t>
  </si>
  <si>
    <t>I literally cannot think of any other argument that comes up this often where I find myself disagreeing with literally everything that every single person says &gt; agree 10000%, ultimately this sheet has devolved into semi-regular arguments over who thinks their opinion matters more. Get over yourselves people, we can have different views ffs. Not everyone needs to agree with your point of view &gt; If the opinion denies trans people their humanity and plays into harmful, ill-informed, outdated stereotypes, then I am going to push back every time. If you are sitting back and tolerating it, you are complicit in the harm. Not to mention the complete inability to consider that applicants list their pronouns because they want to and feel it’s important. That your first thought is that it is some sort of display for programs is insane. Have a shred of empathy.</t>
  </si>
  <si>
    <t>Anyone else cringe when people put their preferred pronouns next to their names on zoom? so unnecessary (and it's the standard set of pronouns all of the time) +5 &gt; but how else are people going to know you're an ally and SJW &gt; damn bois lets no go heatin things up again &gt; no maybe we should. I don't like people. shoving their beliefs in my face &gt; prefered pronouns are so dumb you're either he or she &gt; how do you feel about going into one of the 2 specialties most intimately connected to transgender health with that kinda regressive-ass view? &gt; it's a psych problem not a uro problem ya dummy! enjoy your malpractice suits in 30 years&gt; yeah transgenderism is a medical illness, lets not normalize causually switching gender in wider society &gt; WTF +100000</t>
  </si>
  <si>
    <t>stay mad &gt; oh no but how will the PD know i'm so inclusive and progressive?? &gt; ze/zir will only know if you send an update letter informing zem of your pronouns, which you should definitely do! &gt; It's the two buttons meme... one button updates your gender pronouns, but the other button risks committing a match violation for inappropriate communication</t>
  </si>
  <si>
    <t>&gt; preferred pronouns are shklee and shkler/shlkim (Futurama ref) +1</t>
  </si>
  <si>
    <t>My prefered pronouns are "his majesty, his majesty, and his majesty's." And if you don't use them, you're a bigot. +2 &gt; you're literally disgusting hope we dont match together :) &gt; lmao stay salty +2</t>
  </si>
  <si>
    <t>Must feel awesome to mock fellow applicants and disparage an entire population of patients you will likely work with. Good for you.</t>
  </si>
  <si>
    <t xml:space="preserve">Really poor form and tasteless this whole post. Future is not bright. </t>
  </si>
  <si>
    <t xml:space="preserve">This entire uro applicant class fucking sucks. It was embarrassing reading people disparage transgender patient. IN UROLOGY. Disgusting. &gt; i mean im on uour sude here but hust becusse someone disagrees with you doesnt mean all of this lol </t>
  </si>
  <si>
    <t>LOL at the peds doc from KU leaving his mic on in the main room and talking shit on the fact that he had to give a presentation. Also went on about how awful zoom interviews are &gt; LMAO that's a beat look</t>
  </si>
  <si>
    <t>lemme tell you i RAN here to see if anyone else noticed hahahaha</t>
  </si>
  <si>
    <t>Videos on zoom DO NOT WORK. I hope people learn this soon &gt; this is terrible &gt; I hope the other sessions aren't more of these videos &gt; this added responsibility of moving ourselves to rooms is not the biz +1&gt; the schedule is fairly confusing, I wish I could see my own schedule instead of everyone else's +2 &gt; can't even enjoy my breaks bc im constantly checking if im really supposed to be on a break &gt; same + 1 &gt; actively watching netflix on these 35 minute breaks +1 &gt; haha &gt; applicants only break rooms might have been fun &gt; yeah I wish there was more networking with applicants but I have seen a bunch of y'all at a number of interviews now &gt; yeeee</t>
  </si>
  <si>
    <t>something to consider as you go through interview season cause it just happened to me…. If a program only contacts you through eras messages (as opposed to the email address you have on file), be sure to keep an eye on ERAS maintenance.  The document with links to this interview was only in my eras and I couldn’t log in this morning to get in. I'm</t>
  </si>
  <si>
    <t xml:space="preserve">Please tell me you were able to contact the PC and get the links?&gt; thankfully I had "downloaded" the doc last week and was able to find it in my recent docs </t>
  </si>
  <si>
    <t>I really can't emphasize enough that if you constantly delete rows bc you don't like them, you're probably kind of a selfish asshole</t>
  </si>
  <si>
    <t>Someone definitely just did it again &gt; 100%</t>
  </si>
  <si>
    <t>this has probably been discussed but what is the best program in philly again? &gt; Temple, Jefferson, or Penn, depending entirely on what you want. name, rank, malignancy, and money: penn. Autonomy and top-tier robotics: temple; a healthy mix: jeff</t>
  </si>
  <si>
    <t xml:space="preserve">Cleveland Clinic said not thank you letters right? </t>
  </si>
  <si>
    <t>yep but itching to send one lol...thoughts on training?</t>
  </si>
  <si>
    <t>Anybody interviewing with usc on sunday, you get your schedule?</t>
  </si>
  <si>
    <t>nah no schedule from MB &gt; word, thanks fam &gt; Info came through at 215 am PST &gt; that lady is cray</t>
  </si>
  <si>
    <t>I love MB. Anyone having luck with videos and youtube links sent? All except one won't work for me</t>
  </si>
  <si>
    <r>
      <rPr>
        <b/>
        <sz val="10"/>
        <color rgb="FF000000"/>
        <rFont val="Arial"/>
      </rPr>
      <t xml:space="preserve">Crushes is back and Comparisons tab is fixed, impressions tab now alphabetical also. </t>
    </r>
    <r>
      <rPr>
        <sz val="10"/>
        <color rgb="FF000000"/>
        <rFont val="Arial"/>
      </rPr>
      <t>Sorry for the delay guys. Life has been busy these last few days. Hope everyone is doing well and crushing their interviews! -SD</t>
    </r>
  </si>
  <si>
    <t>Do we get to keep the Singles tab too? &gt; I deleted that because I thought it was just a placeholder. Please explain the difference and I can try to incorporate it into crushes -SD &gt; The difference is I can only go on one of those tabs unfortunately :( &gt; you mean like singles is where single applicants list themselves? &gt; I thought that's what it was for lol. Otherwise I would just list myself under crushes to pretend that someone actually likes me</t>
  </si>
  <si>
    <t xml:space="preserve">this is sad lol &gt; im just tryna smash &gt; hulk? </t>
  </si>
  <si>
    <t>Is it "illegal" to put MD in our twitter handles before we actually get our degrees? &gt; no tillegal, just dumb and douchey. don't do it</t>
  </si>
  <si>
    <t>like why +100</t>
  </si>
  <si>
    <t>It's not "illegal" but it makes you look like a moron. I can't believe this has to be said, but please don't say that you are a doctor when you are not actually a doctor yet</t>
  </si>
  <si>
    <t>Anyone else get a random ERAS notification from Wayne State that they've just been put on the waitlist? Hadn't heard from them at all after I applied...email didn't even say when their IV dates are? So bizarre</t>
  </si>
  <si>
    <t>Already interviewed there and got a waitlist notification then 20 mins later got a rejection notification</t>
  </si>
  <si>
    <t>Just realized I got a rejection letter last night. F off at this point. Would have been less rude to act like you just forgot.</t>
  </si>
  <si>
    <t xml:space="preserve">Lmao ok figured it was an error RIP thanks </t>
  </si>
  <si>
    <t>Anyone else find it kind of sketchy that Kansas just gave out every applicant's phone number in the interview document &gt; yeah...idk why they put all of us on the document that goes to other applicants</t>
  </si>
  <si>
    <t>&gt; are our coapplicants gonna steal our identity or booty call us or something? what's the danger &lt; now i dont have to ask that blonde for her number, already got it</t>
  </si>
  <si>
    <t>i for one did not consent to share my phone number with other applicants</t>
  </si>
  <si>
    <t>This Florida social is cruel and unusual punishment &gt; why?</t>
  </si>
  <si>
    <t>THE worst.  wtf was that &gt; What happened??</t>
  </si>
  <si>
    <t>3 whole hours...geesh &gt; I wanted to kms the entire time</t>
  </si>
  <si>
    <t>brown guy from downstate was pretty cute</t>
  </si>
  <si>
    <t>Someone "sorted" the comparisons page by alphabetical order and now the whole thing is outta whack. Just friendly heads up. If this was you, please undo</t>
  </si>
  <si>
    <t>Yes, please someone unfuck the Comparisons tab</t>
  </si>
  <si>
    <t>Lol. They only sorted one column huh</t>
  </si>
  <si>
    <t>So, about getting that Crushes page back and fixing the comparisons page &gt; there's a singles page &gt; does the whole "don't shit where you eat" thing apply to urology? &gt; the only good advice ive heard is u dont want to date someone in your field cause it makes that much harder to find jobs where u want &gt; sorry guys I've been MIA dealing with some life shit. Will be fixing things up soon -SD &gt; hey man hope things are ok. sending love &gt; nothing major just busy, thanks! -SD</t>
  </si>
  <si>
    <t>tbh i checked the crushes everyday just in case. almost wrote about myself just to feel some love +1</t>
  </si>
  <si>
    <t xml:space="preserve">Told a program they're my top during intervirew i wasnt lying and have not told any other program that.... was that a mistake on my end? &gt; What do you guys think? Was this a mistake? &gt; absolutely, thats an auto eras shred and DNR &gt; real talk? </t>
  </si>
  <si>
    <t>I straight up asked a PD if they were interested in me because I really saw myself at that program. But I always shoot my shot, it's in my nature. I think you're good as long as you were honest and genuine. &gt; howd this go for you? ? this just asked why that was and that was the extent to it &gt; they did not seem to mind and responded quite well but I also felt a really good connection so I'm hoping it was mutual. They know where my mind is at least.</t>
  </si>
  <si>
    <t>I currently have an obvious love affair with my number 1. It is definitely reciprocated but flirtatious. I think you just need to know who you're dealing with and it is fine.</t>
  </si>
  <si>
    <t>Does anyone know if we need to have step 2 CK results in before match??? PLEASE HELP</t>
  </si>
  <si>
    <t xml:space="preserve">Nope &gt; Are you sure? my school is trying to convince me otherwise and i think its bs </t>
  </si>
  <si>
    <t>Match policy and school policy might differ &gt; But match policy does not require the scores for match correct? &gt; there is no AUA/SAU match policy requiring Step 2, although previously some schools have required it for ranking in the past. It does not appear that those schools (UCSF/Utah) are requiring it this year</t>
  </si>
  <si>
    <t>You should tell your school that they should be more flexible during this difficult time</t>
  </si>
  <si>
    <t xml:space="preserve">Lol i literally had to formally appeal to my deans to take step 2 in november rather than earlier... i really dk why schools give a shit about it </t>
  </si>
  <si>
    <t xml:space="preserve">Anyone else ever pretend their Apple Watch is a Mighty Morphin Power Ranger communicator whenever it vibrates? &gt; no </t>
  </si>
  <si>
    <t>beep beep boop boop beep boob</t>
  </si>
  <si>
    <t>I prefer to pretend I'm Kim Possible, but you do you &gt; Power Ranger guy here. Want to fight crime together? We can grab some coffee beforehand...&gt; are you the same as the shoot your shot guy above? &gt; no, but I like his spunk</t>
  </si>
  <si>
    <t>did any programs actually say they won't rank you if you send them letters of intent? someone mentioned this below, i dont think it's true &gt; This is 100% true, a program had on a slide "if you mention the word 'rank' or any indication of ranking us first, we will not rank you"&gt;which programs? &gt; I think Pitt is known for this, not sure if there are others &gt;&gt; Told a program they're my top program during interview soooo was that a bad idea? I wasnt lying about it &gt; The University of Nebraska PD said this during the interview</t>
  </si>
  <si>
    <t>some programs did say no thank you's and communication afterwards or else it'll go negaitvely against you</t>
  </si>
  <si>
    <t>What program said that about rank? &lt; UPMC&gt; the place that sent out invites before the dealine and clearly didnt look at the new SAU rules? that UPMC? &gt; haa goteeeeem</t>
  </si>
  <si>
    <t>UPMC 100% said this, and it was in the impressions. Someone deleted that whole cell</t>
  </si>
  <si>
    <t>Anyone still not take step 2?? &gt; hai, me &gt;&gt; Do we need results in before match</t>
  </si>
  <si>
    <t xml:space="preserve">I have not taken step 2 </t>
  </si>
  <si>
    <t>Thalamus, WebEx, and MS Teams are absolute shit videoconferencing software that should be relegeted to hell. +3</t>
  </si>
  <si>
    <t>Whats wrong with thalamus? I didnt mind it at all.  I got to just sit there and it moved me around without doing anything &gt; I don't like not being able to resize or center the camera. I want the person I'm interviewing with to be directly below my webcam and that's not possible with Thalamus&gt; lol, thats your big issue? &gt; everything besides zoom sucks for SO many reasons</t>
  </si>
  <si>
    <t>Anyone else absolutely loving virtual interviewing? I have notes on my screen reminding me who im talking to, I can go to the bathroom and grab a snack in between sessions, can turn off my camera in the residnts room if i need a little break  to reset +1 &gt; can also drink too when things are disastrous &gt; as someone with IBS, poopin in peace has been great +9999 &gt; tbh, my biggest fear about residency is that I won't have time for the toilet the way I need it &gt; are you me? during my sub-i's i was always cognizant of how much i ate either in the morning or night before to make sure i didn't blast my ass during prerounds/AM cases (lol sorry im sure this is tmi for so many people) &gt; Had to take a dump during an interview day, saw a 10 minute break and actually got to drop the deuce. Gotta say, there's def positives to the virtual interview</t>
  </si>
  <si>
    <t>100%&gt; hope there is a hybrid model in the future where the majority of interviews are conducted on Zoom and if mutual interest is there, an in person visit can follow. That was we still can get a good sense of the programs feel but not have to travel all over the country &gt; respectfully disagree, that sounds fucking exhausting&gt; what sounds exhausting? &gt; doing double interviews - 1 virtual then 1 in person&gt; its not a double interview. The interview is on zoom. If you wanted to go visit your top 3 in person your would be allowed to. No second interview? &gt; misread, thought the "in person visit" to follow was "in person interview" to follow</t>
  </si>
  <si>
    <t xml:space="preserve">i think there's pros and cons. i think a hybrid system is anxiety producing in its own way. "omg i got a second look...omg i didn't...omg they offered me virtual versus in person, which one is better?" ....will programs think I care less or more if I do or dont fly out there in person?&gt; well yes. thats the whole point.  You would go to the places you actually want to go to instead of taking 30 interviews at 25 places you would never go.  </t>
  </si>
  <si>
    <t xml:space="preserve">I vote 100% virtual forever, and then you can take it upon yourself to go visit the city on your own time &gt; Exactly, a lot of my IV's are regional so gonna spend january driving around visiting the different cities </t>
  </si>
  <si>
    <t>Can also have programs lock their rank lists before 2nd looks so there's no real incentive to do a second look other than seeing the program. &lt; I like this idea&gt;&gt;&gt;&gt; Ohhhhhh thats the best I've heard for sure &lt; seriously that's probably the best way to go about it for sure 1000% + 2 &gt; only issue with this... what if a program doesn't rank you and you ask for a second look. Awkward. Or a program gives a second look and the applicant they ranked #1 turns out to be a total psycho &gt; they can be resident oriented only to prevent attendings from becoming biased. travel will absolutely be a privileged activity, so it would be wise to protect against this inequity</t>
  </si>
  <si>
    <t>&gt; Not sure I understand the "travel is privelaged" argument. Every non-covid year entailed literal fucking travel for the interview. Nobody was decrying the lack of equality there. Suck it up and add it to the loan tally &gt; of course travel is privileged. personal circumstance plays highly into whether someone can stomach spending $5-10K on an unncessary endeavour or not. people who don't have to take out loans would obviously be way more inclined to participate. this whole argument is being made with the assumption that interviews will remain at least in part virtual in the future. and they should. no one should be spending this much money when they have none. it is absurd that anyone should have to take out this much in loans when we have done just fine this year.</t>
  </si>
  <si>
    <t>Anyone else at Jefferson tomorrow and they gave a zoom link but no other schedule or who we're interviewing with or anything?</t>
  </si>
  <si>
    <t>Interviewed last week, they didnt send a schedule &gt; but its a very chill interview so dont fret-&gt;TY you are appreciated</t>
  </si>
  <si>
    <t xml:space="preserve">This whole system is BS...I want to drop so many of my interviews for next week but can't because the SAU gods will bestow their wrath upon me &gt; Sammmeee &gt; i'll happily take your interview friend... &gt; I dropped 2 like 2 weeks ago, and none of my friends on the WL at those programs got taken off...like I think they just didn't fill it which is just BS &gt; I was wondeiring about that.. because I dropped 3 and no one posted about waitlist movement &gt; not everyone visits this spreadsheed I guess &gt;&gt;&gt; PLEASE DROP PLEASE &gt; please drop, at this point you have interviewed enough places I really don't think the SAU will say anything </t>
  </si>
  <si>
    <t xml:space="preserve">Has anyone picked up a spot in the last 1-2 weeks? Very curious... I'd argue for dropping interviews you no longer want! &gt; yes and it was def bc someone dropped the interview last min &gt; got one for Hofstra Northwell this morning for a Jan date I declined, so there is movement! </t>
  </si>
  <si>
    <t>Drop it like its hot, good karma come match time</t>
  </si>
  <si>
    <t>NYMC sent out a post-interview 'anonymous' survey that asks for your age, gender and state of your medical school... feel like that's pretty easily identifiable information</t>
  </si>
  <si>
    <t>Pretty sure you could identify people with that information and a small sample size</t>
  </si>
  <si>
    <t>Not every resident needs to answer every question ugh</t>
  </si>
  <si>
    <t>But if they don't who will echo and piggyback off the previous response?&gt; exactly, I agree with this but I think its also importatnt to point out that if no one echos and piggybacks off the previous speaker than something might not be said just like the previous answerer &gt; thats a really good point, and the only thing I'd add is that this is a great foodie city &gt; please tell me more about the million microbreweries popping up or the great golf scene</t>
  </si>
  <si>
    <t>OMG MICROBREWERIES, WE HAVE 30+. LETS SPEND 10 MIN TALKING ABOUT OUR FAV MICROBREWERIES. THEEEE MOST IMPORTANT FACTOR WHEN RANKING YOUR NUMBER ONE  &gt; so if the university attached to your program is historically a party school, does that make any difference?</t>
  </si>
  <si>
    <t>I would sacrifice microbreweries for myliterally anything to make my residency more bearable &gt; "theres SO much to do, we are only 2 hrs away from X city!!"</t>
  </si>
  <si>
    <t xml:space="preserve">Am I behind if I'm not regularly chatting (text or email) with residents at the place I want to go? Are any of you able to do that? What happens normally after in person interviews? I feel like I've truly gotten radio silence from programs (which is technically the way it should be). I'm just curious if others are having interactions and I'm missing out or if most places are "following the rules" </t>
  </si>
  <si>
    <t>No interact with a president for me &gt; honestly its radio silence unless you know the residents from before. Don't try hard and force things, that'll make things worse and too awkward &lt; I don't think anybody is doing that, or if doing that would make any difference on how programs will rank you</t>
  </si>
  <si>
    <t xml:space="preserve">Who is regularly chatting with residents after interviews? I mean if you have a few questions that you still want answered that is one thing, but if you are just trying to continue a conversation in the hopes of getting a better rank position then that is kind of weird and desparate imo&gt; i mean you would think that if you werent getting that opportunity but if they continue to recruit you I'm sure you wouldnt think it was weird or desperate </t>
  </si>
  <si>
    <t>When we get crushes back someone add UChi F chief &gt;mmm and Johnny, even if he yell talks &gt; Agree on both and I think crushes is now the Kraft "singles" tab &gt; i actually meanr the female 4 not chief, my bad &gt; Mmmm also true</t>
  </si>
  <si>
    <t xml:space="preserve">Anyone feeling imposter syndrome on the interview trail? Sometimes I feel like the program hypes up my application more and might actually be disappointed when they finally meet me, or i cant imagine how I'm interviewing with such impressive applicants +1"
</t>
  </si>
  <si>
    <t>Yes i am. At the end of one interview the pd was wrapping up by commenting on everyone's accomplishments and i had done nothing on the list of stuff he said...lol +1</t>
  </si>
  <si>
    <t>Had an interview with 80% of the interviewees coming from top tier medical schools. It definitely made me feel dope that regardless of what school I'm at my accomplishments speak for themselves. You're surrounded by impressive people because you're impressive yourself. Congrats, OP! +1 &gt; this is so sweet and definitely something I needed to hear! Half the time I think they mistaken me for someone else &lt; aw &lt;3</t>
  </si>
  <si>
    <t>I realize its a good problem to have, but is anyone struggling to decide who to rank first between 5+ programs? Feel like there are 5 or 6 i would be comfortable ranking first &gt; i still have 9 interviews left lol &gt; bloody hell, how?? +1</t>
  </si>
  <si>
    <r>
      <rPr>
        <sz val="10"/>
        <color rgb="FF000000"/>
        <rFont val="Arial"/>
      </rPr>
      <t xml:space="preserve">This is a wonderful problem  to have (and I don't mean that in a sarcastic way). Go with your gut. Also try this tool which helps you overcome some of the analysis paralysis that comes with making your rank list: </t>
    </r>
    <r>
      <rPr>
        <u/>
        <sz val="10"/>
        <color rgb="FF000000"/>
        <rFont val="Arial"/>
      </rPr>
      <t>http://residencymatchtools.com/index.html</t>
    </r>
    <r>
      <rPr>
        <sz val="10"/>
        <color rgb="FF000000"/>
        <rFont val="Arial"/>
      </rPr>
      <t xml:space="preserve"> &gt; thanks fam, i appreciate it! &gt; this is actually amazing, can we put this on the landing or resources page?</t>
    </r>
  </si>
  <si>
    <t xml:space="preserve">I have a pretty clear top 6, not sure how I'm going to navigate it yet &gt; I have 2 programs that stand out to me, mostly because they have great reputations and I think I would fit in well, then my next ~8 programs I really love and also would be super happy at, I figure that's a good thing! </t>
  </si>
  <si>
    <t>That tool is so helpful, thank you!!!! &gt; no need to call me a tool</t>
  </si>
  <si>
    <r>
      <rPr>
        <sz val="10"/>
        <color rgb="FF000000"/>
        <rFont val="Arial"/>
      </rPr>
      <t xml:space="preserve">anyone wanna join in the circle jerk to thank the SDN adcoms: </t>
    </r>
    <r>
      <rPr>
        <u/>
        <sz val="10"/>
        <color rgb="FF000000"/>
        <rFont val="Arial"/>
      </rPr>
      <t>https://forums.studentdoctor.net/threads/psa-thank-you-sdn-adcoms.1429864/</t>
    </r>
  </si>
  <si>
    <t>Am I slow if I have literally no clue what this is? &gt;&gt; sdn is a toxic shithole where premeds can get "advice" from a bunch of "adcoms" who literally spend their entire existience going on power trips over desperate college students&gt; yikes &gt; SDN sucks!!!!!! &gt; thank goodness we have our own shithole specifically for uro residency applications! &gt; This is my shithole. There are many like it but this one is mine &gt; LOL</t>
  </si>
  <si>
    <t>&gt;pretending like we're any better 4 years later...</t>
  </si>
  <si>
    <t>@Sheetdaddy, can we get the 21 Impressions page in alphabetical order? Sorry for the OCD but its hard to find programs &lt; I'm with you on this one. Organizing by # of res doesn't make sense to me &gt; I always wondered why 5 residents is green and 1 resident is red. Is having less residents bad or something? I feel like most programs have around 2-3&gt; it is very well known less residents is generally bad compared to more residents for dozens of reasons as long as hospital system and attendings are reasonably comparable &gt; dont read into it, that tab is an exact copy paste of the one from orior years. I assume that column uses conditional formatting to shade color based on number and is just automatic -SD</t>
  </si>
  <si>
    <t>Ctrl+F +1  -1</t>
  </si>
  <si>
    <t>Here’s how I look at love letters. Someone please tell me if this is wrong. Let’s say you interview pretty well at a program. You decide to reach out and let them know that they’re your #1. The program actually likes you and wouldn’t mind you as a resident but they’re maybe not 100% sold. What stops them from shooting their shot with 10 other more desirable applicants and ranking you 11? At worst they know they have you if they drop that far. But they only know this bc you told them you would rank them #1</t>
  </si>
  <si>
    <t>Programs want people who want to be there which is why people say to send #1 letters and why a lot of programs probably take them into account. Especially for a field like urology where the programs are so small.</t>
  </si>
  <si>
    <t>Most of the time, applicants are shooting their shot at 10 programs with love letters so most programs dont care and won''t trust them&gt; I dont think this is true. If you Say "you are my 1st choice and lie you will be fucked for fellowships and possibly jobs if you are caught &gt; if 2 PD's find out that you said they're both your #1 programs then you're ultimate fucked</t>
  </si>
  <si>
    <t>If those programs rank you to match and you don't match there it's pretty obvious to them that you were lying</t>
  </si>
  <si>
    <t>OU making us write an interest statement in 3 days after paying $40 to apply there already is poor form &gt; Tulane too &gt; what?&gt; they want a written statement about why we want to train there by Monday &gt; despite doing the entirety of ERAS + personal statement already &gt;  uhhh i interviewed at Oklahoma last month and I didn't get any email about wanting a interest letter &gt; well lucky you lmao</t>
  </si>
  <si>
    <t>Very disappointed by OUs interview. Poorly organized, illegal questions, awkward interactions &gt; absolutely agree &gt; OU is not requiring a interest statement are they, interviewed last month and havent heard anything &gt; are u sure u didnt have to send them an email before hand? I remeber it was brought up before &gt;yea didnt they want a secondary app initially? i only know bc i didnt apply for this v reason &gt; no. they email you a couple days before the interview saying "OMG Welcome to Oklahoma blah blah blah please sign this form and email a paragraph about why u want to come here by 5 pm tomorrow kthxbye" &gt; it was by 5 pm Monday (sent on a Thursday) so not as bad as the previous person implies</t>
  </si>
  <si>
    <t>Have people received the doordash gift card from Stanford yet? &gt;&gt; no&gt;program coordinator said she emailed the doordash people. i'm not optimistic</t>
  </si>
  <si>
    <t>Hi friends. How do we all feel about sending number 1 letters? Is this generally a do or a don't and when should you send them out?</t>
  </si>
  <si>
    <t>Means more if you can get your mentor to contact the program for you &gt; agreed</t>
  </si>
  <si>
    <t>I have adopted the position of complete radio silence after the interview +6</t>
  </si>
  <si>
    <r>
      <rPr>
        <sz val="10"/>
        <color rgb="FF000000"/>
        <rFont val="Arial"/>
      </rPr>
      <t xml:space="preserve">The mentor thing sounds good in theory but idk if I want my home program knowing I'm not ranking them first +4 </t>
    </r>
    <r>
      <rPr>
        <sz val="10"/>
        <color rgb="FF000000"/>
        <rFont val="Arial"/>
      </rPr>
      <t xml:space="preserve">&gt; a single win for the orphans here &gt; except which orphans have mentors to send these? &gt; i do. everyone needs some kind of mentors to get into urology </t>
    </r>
  </si>
  <si>
    <t>Some programs explicitly say do not mention rank or they won't rank you. I think mentor is the best way to do it</t>
  </si>
  <si>
    <t>what do you do if you want to match home? Tell your mentor you are ranking them 1. They should know you well enough</t>
  </si>
  <si>
    <t>Does anyone else get extraordinarily nervous when you join a zoom session but it doesn't let you in right away and you are just sitting there minutes before the interview session is about to start wondering if you used the right zoom link and got the time zone right?</t>
  </si>
  <si>
    <t>Yes, yes, a thousand times yesss &gt; Yes! it doesnt help that one interview had multiple sessions and I was in the wrong one for the first 5 minutes. Was thinking they might just be running behind before I realized and joined late</t>
  </si>
  <si>
    <t>Note to self after recent urology interview: Don't preempt a description of the awesome filet mignon you recently cooked as a hobby by asking the faculty interviewers, "Do you guys like meat?"</t>
  </si>
  <si>
    <t>"Why yes, you inquisitive mind. We eat meat and beat meat"</t>
  </si>
  <si>
    <t>Has anyone gotten any info on the Dec 12th Rugters RWJ interview? &gt;Update: I just got the email from Theresa with info... 7am-1:30pm yikes that's way too long</t>
  </si>
  <si>
    <t>they have the most unorganized coordinator ever. &gt; Well you must not have met the SUNY Downstate coordinator &gt; i'd like to introduce you to the case western one +1</t>
  </si>
  <si>
    <t>Nope :( haven't heard a word since confirming on 11/9&gt; thanks! see the cells next to this it was a few rows down!</t>
  </si>
  <si>
    <t>Anyone with Rutgers RWJ this Saturday (12/12)get any confirmation or schedule?</t>
  </si>
  <si>
    <t>not yet &gt; PC not organized, interview earlier in season had mismatched times for the beginning of the session and info was sent less than 12 hours to when the interview was supposed to happen &gt; haha solid, thanks for the scoop</t>
  </si>
  <si>
    <t xml:space="preserve">Anyway we can get some impressions for those historically DO programs &gt; they ware becoming fewer and fewer </t>
  </si>
  <si>
    <t>I know that one program is doing spinal adjustments to treat kidney stones now instead of endoscopic intervention.  Very innovative approach &gt; lmao &gt; but is it evidence-based? &gt; no need for evidence when you're a DO &gt; sounds like these guys never had their cranial rhythmic impulse adjusted&gt;let's get out of here with the negative energy, DOs are awesome</t>
  </si>
  <si>
    <t xml:space="preserve">Based on the invites this year it doesn't sound like there are any true DO programs left &gt; what were the historically true DO programs? &gt;McLaren, Ascension, Franciscan, Sparrow, DMC, Cook, CAMC, Main Line, Rowan, and Metro &gt; einstein (philly) &gt; yeah einstein ghosted me and I assume it's bc i'm MD &gt; thats not why, not to be a dick but their last 2 classes were all MDs if anything they don't seem super interested in DOs </t>
  </si>
  <si>
    <t>are DOs getting love from  normal programs this year? &gt; normal programs? &gt; i think they mean the ones that dont have to take DOs &gt; no one has to take DOs anymore</t>
  </si>
  <si>
    <t>lol this has been fun to read. DO here. Did not get a lot of love from the previously AOA accredited programs. From what I've heard DO students had way better luck at mainly MD institutions. In fact, my top two have never accepted a DO and seem to be very happy to do so.</t>
  </si>
  <si>
    <t xml:space="preserve">what is this hofstra grand rounds.... &gt; "grand rounds" = pimping one resident continuously for an hour in front of the entire department&gt; great recruiting tool </t>
  </si>
  <si>
    <t>That was better than this shit, why are we here??? &gt; this treasure was already found in real life lol &gt; honestly how does this help me learn about their program?? &gt; helps me learn that i'll likely have to put up with stuff like this again &gt; lmao yes</t>
  </si>
  <si>
    <t>I need crushes page back +69</t>
  </si>
  <si>
    <t>yasssss &gt; so is it coming back!!!???</t>
  </si>
  <si>
    <t>Same. I'm horny +69</t>
  </si>
  <si>
    <t>Kind of difficult to get a sense of this without doing Sub-I's but which programs are particularly known for autonomy in the OR? Like which programs are chiefs routinely doing majors skin to skin?</t>
  </si>
  <si>
    <t xml:space="preserve">it'll be easier to answer if there are specific locations/program ranking you're interested in. feel pretty comfortable that 90% of my II's have shown me that chiefs* are comfortable skin to skin. now if that's open and/or robotic or if it's for all subspecialties is more granular </t>
  </si>
  <si>
    <t>Most are lying. I know our chiefs at my home institution said they do big cases skin to skin but I know good and well they certainly do not &gt; Yeah this is why I'm asking. My home program is apparently particularly known for autonomy and the residents definitely do not do robotic majors skin to skin. I feel like there's a difference between knowing how to do all steps of the operation and actually getting to do it +1</t>
  </si>
  <si>
    <t xml:space="preserve">not sure youre gonna find a palce where cheif residents function as attendings and do skin to skin everything while the attendings just stand there. having said that im sure the autonomy at most places is just fine and we will all be well trained. the obvious caveat that one should be aware of are the big cities like NYC where it is known to be less so </t>
  </si>
  <si>
    <t>I love you. You know who you are. &gt; wait I may love u too. Give me more info</t>
  </si>
  <si>
    <t>It's not me but im going to intecept it and own it. ty &lt;3</t>
  </si>
  <si>
    <t>I wanna be loved :/</t>
  </si>
  <si>
    <t>Who wears short shorts?</t>
  </si>
  <si>
    <t>Has anyone actually been asked to stand up during an interview? &gt; Yes, at Penn. Had us grab a picture/book from our background to show thm but pretty sure they were seeing if we were wearing pants</t>
  </si>
  <si>
    <t>No, but I did meet someone searching for the real slim shady</t>
  </si>
  <si>
    <t>we wear short shorts &lt; &lt;3</t>
  </si>
  <si>
    <t>Anyone else finding life underwhelming right now? I always pictured interview season being this awesome time of meeting new people and getting hyped about urology, but now it just feels like a grind and I'm ready for it to end. +1000</t>
  </si>
  <si>
    <t>Yes, this &gt; I'm partly disappointed because zoom draining all of my energy and I'm not getting any of it back from all the food we're not getting</t>
  </si>
  <si>
    <t xml:space="preserve">Im persevering and still putting on the interview 15 </t>
  </si>
  <si>
    <t>Kind of lukewarm take but I don't think the virtual interviews have been bad at all. Some have even been kind of fun depending on the program. The awkward virtual happy hours are way way worse +3</t>
  </si>
  <si>
    <t>I am 100% sure that in-person interviews would be infintely more draining. I am thankful for this process</t>
  </si>
  <si>
    <t>Just here to say all of you applicants are good looking af</t>
  </si>
  <si>
    <t>&gt; wait... where did the 21 crushes sheet go??? Did some asshole really just delete that sheet?? &gt; my bad somehow forgot to protect it from deletion when i made it, will restore shortly -SD</t>
  </si>
  <si>
    <r>
      <t xml:space="preserve">Can we put the crushes sheet back???? +69 &gt; </t>
    </r>
    <r>
      <rPr>
        <sz val="10"/>
        <color rgb="FF000000"/>
        <rFont val="Arial"/>
      </rPr>
      <t>i met the girl of my dreams at my UAB interview. I told the PD we were couples matching even though I just met her. &gt;&gt; wait i interviewed at UAB! Give us some identifiers so we know who it is! &gt; I WANT TO MEET MY HARRY POTTER GUY&gt; that may be me... &gt; That depends, are you the Indian guy with stunning cheekbones? &lt;3 &gt; UAB girl brunette with a nice southern drawl</t>
    </r>
  </si>
  <si>
    <t>Some narcissist probably got upset that they weren't on it and deleted it &gt; Looks like it was deleted this morning at 7:41 AM. There was one comment where someone said they would smash one of the applicants mentioned, but it appears that it wasn't sheet daddy who made the deletion, but rather some anonymous user</t>
  </si>
  <si>
    <t>Need crushes sheet back plz plz +69</t>
  </si>
  <si>
    <t>Anyone heard of programs that provide lead? If so can we make a list?</t>
  </si>
  <si>
    <t>Not sure why people keep saying that lead isn't a big deal. One of my attending's co-residents died of papillary thyroid cancer. Anyway, University of Tennessee Knoxville provides custom lead to residents</t>
  </si>
  <si>
    <t>I'm pretty sure it's an OSHA violation not to give us lead</t>
  </si>
  <si>
    <t xml:space="preserve">Anyone have any thoughts on that DMC interview? </t>
  </si>
  <si>
    <t>spill the tea &gt; I mean i thought it was good just wanted to see what other people's thoughts were on it</t>
  </si>
  <si>
    <t xml:space="preserve">Interview was chill. Faculty seem nice. Really strong pediatrics. Wished more residents were on though &gt; They're historically a DO program but seemed like most of the applicants today were MD's, not sure what to make of that &gt; DO here who is bummed about not getting an II from DMC, mind sharing your stats? &gt; sorry to hear that :/ 248, honored 2 rotations </t>
  </si>
  <si>
    <t>yeah also I was sort of confused there wasn't more resident involvement. Idk if they're just busy or what the deal was</t>
  </si>
  <si>
    <t>The consensus at the program is that they prefer more md candidates. nothing agianst DO but md just looks better from all standpoints &gt; even if they have a much better app than a MD?</t>
  </si>
  <si>
    <t>I thought there were def more DOs at DMC compared to other programs, not sure what the ratio in the past was, overall even though only a few residents could take part in the breakout room, I thought they were really nice and had a good relationship with one another</t>
  </si>
  <si>
    <t>anyone know if programs "redownload" our MSPE after the initial pull for interviews? I dicked around making up a 3rd year rotation after my SubI cause I knew it wouldn't be in on time for the initial download. Just got an email that my MSPE has been updated with that shit grade (not awful, but my MSPE is strong and this is a very average grade/comments). Just curious</t>
  </si>
  <si>
    <t xml:space="preserve">I feel confident saying no program gives a shit about redownloading an MSPE a month after interview invites went out lol&gt; lol that's what I figured. Just needed some reassurance. Thanks </t>
  </si>
  <si>
    <t xml:space="preserve">Unicorn PC here: After our first Interview Day, my PD had me redownload all of the ERAS Applications to update them.  It was easier than guessing which candidates had one vs. who didn't.  Easy peasy.  So, yes.  We do care.  They've been quite informative and helpful this year.  </t>
  </si>
  <si>
    <t>Anyone have UVA friday but hasn't gotten any info since interview offer?</t>
  </si>
  <si>
    <t>&gt; nothing yet +1</t>
  </si>
  <si>
    <t xml:space="preserve">Just got it </t>
  </si>
  <si>
    <t>Anyone with UTMB interview this thurs (12/10) with no updates on interview day? &gt; check eras &gt; just saw it. thanks!</t>
  </si>
  <si>
    <t>Can anyone with insight shared what was said about Lenox hill and why it is malignant without naming names?</t>
  </si>
  <si>
    <t xml:space="preserve">seems they are stretched tight w rapid faculty expansion that has outpaced residency prog expansion. said next cycle they hope to get two interns. but for now seems many cases are uncovered and the resis are slammed w grunt work. also it came up that one of prominent attendings there is bit unpleasant </t>
  </si>
  <si>
    <r>
      <rPr>
        <sz val="10"/>
        <color rgb="FF000000"/>
        <rFont val="Arial"/>
      </rPr>
      <t xml:space="preserve">lmao no. this is the previous scandal the resident was referring to: </t>
    </r>
    <r>
      <rPr>
        <u/>
        <sz val="10"/>
        <color rgb="FF000000"/>
        <rFont val="Arial"/>
      </rPr>
      <t>https://www.bostonglobe.com/business/2019/11/08/second-major-hospital-chain-agrees-pay-millions-resolve-concerns-over-concurrent-surgery/bfm0WNK7fWwLzMPSCcurDI/story.html</t>
    </r>
  </si>
  <si>
    <t>Lmao this is hella old and everyone knows this. If you didn't you live under a rock &gt; an applicant at the interview this week did not, the current PGY5 briefly referenced it to say how much better things are now</t>
  </si>
  <si>
    <t>LOL if letting residents operate with minimal attending supervision is a scandal then a lot of programs out there are pretty "scandalous"</t>
  </si>
  <si>
    <t>&gt; there's a difference between "minimal supervision" and none lol. At my program attendings frequently run more than 1 room, but typically when there's a fellow to take over the attending's supervision during the case. I can't imagine running 2 majors simulttaneously with only residents like at Lenox Hill</t>
  </si>
  <si>
    <t>samadi is absolute trash and everyone in urology knows it. hes not at LH anymore tho, so doesnt really concern the current program issues..</t>
  </si>
  <si>
    <t>Anyone gotten an interview schedule for georgetown tomorrow yet?  &lt; lol they forgot about me to and never responded. I got lucky that I was interviewing with a friend. Call the PC</t>
  </si>
  <si>
    <t>They emailed me a little bit ago yeah</t>
  </si>
  <si>
    <t>Can anyone add impression about USF in Tampa? Or even just a general thought on program/city?</t>
  </si>
  <si>
    <t>great program really high volume, residents joke around and get beers together often, really long hours - call is terrible between two hospitals, great city you can be florida rich - house +/- a boat depending on how much skrilla you have but a lot of white old florida trumpers, great penile prosthesis volume, moffit is insane Onc powerhouse &gt; heard some attendings yell and work-life balance might be pretty bad</t>
  </si>
  <si>
    <t>Thank you! -OP</t>
  </si>
  <si>
    <t xml:space="preserve">Resident here: We have very down to earth/chill attendings, which a big part of why I chose to come here. Work-life balance is similar to any other high volume program. At TGH, junior residents may end up staying late. At Moffitt and the VA, you are usually out by 6. My friends at other programs known for being high volume stay until 9-10pm most days, so I don't think our work life balance is bad for urology. We are rarely there that late. We also have a culture of the day team staying a little late to clear of out the pending ED consults before going home to take the load off the on-call resident. Having weeknight call covering the north and south hospitals is annoying, but the VA usually doesn't have much overnight and Moffitt now has overnight uro NPs who cover things (you only get called if the NP needs help/the consult needs surgery). We don't have a cushy work schedule, but we have high volume, great specialty diversity, great people, and have an autonomy that guarantees you'll be comfortable operating after residency. </t>
  </si>
  <si>
    <t>Penson getting controversial on the Twitter</t>
  </si>
  <si>
    <t>Again?</t>
  </si>
  <si>
    <t>Link?</t>
  </si>
  <si>
    <t>Has anyone gotten the links for the Albany interviews tomorrow? Have all of their pre-interview stuff for tonight but nothing for tomorrow</t>
  </si>
  <si>
    <t>Haven't gotten those links yet either...Update: now I have</t>
  </si>
  <si>
    <r>
      <rPr>
        <sz val="10"/>
        <color rgb="FF000000"/>
        <rFont val="Arial"/>
      </rPr>
      <t xml:space="preserve">I really think Match should move to the Token system after this year.... programs ranking 60 places and applicant ranking 15-20 places is just too much. &gt; no </t>
    </r>
    <r>
      <rPr>
        <u/>
        <sz val="10"/>
        <color rgb="FF000000"/>
        <rFont val="Arial"/>
      </rPr>
      <t>https://signaltokens.org/program-participation/</t>
    </r>
  </si>
  <si>
    <t>&gt; signal tokens was sus but ENT went through with preference signalling this year - might be worthwhile to see how it turns out, maybe it'll incentivize Uro to follow suit</t>
  </si>
  <si>
    <t>Pros and cons - pro, might indicate interest and allow programs to give appropriate attention to interested students; con - might be a pseudorequisite to be considered at all at a program, especially those upper eschelon programs who could selectively interview only those that send tokens. I think I ultimately hope an alternative solution is found because this is just gonna be another BS requirement for students to game &gt; I don't want to pay more money for some bs service that monopolizes our applications +1 &gt; the ENT signal tokens didn't cost anything... you're assuming signaltokens is the only way to implement this when AUA can just make their own like ENT did</t>
  </si>
  <si>
    <t>I honestly don't see how signal tokens will help or improve the current system imo &gt; its a work around capping applications, which is the ultimate and best solution but no one has the balls to do it cuz apps are a cash cow for nbme</t>
  </si>
  <si>
    <t>Maybe consider an interview cap? 20+ interviews is excessive and that'll be a way of prioritizing where you actually wanna go</t>
  </si>
  <si>
    <t>&gt; agree, i feel that an interview cap is the most direct method to making an equitable system. &gt; no because we still have to shell out ridiculous amounts for extra apps. cut apps and you cut interviews and force people to only apply to places they care about. couldnt be simpler &gt; that system doesn't work for everyone. interview caps would be much more fair &gt; interview caps dont address the issue of over applying, programs using screens to save time and inviting the same top kids over and over. With app caps everyone benefits, because people apply where they actually want to go. Also saves eveyone time. Just have to have the balls to put it in place</t>
  </si>
  <si>
    <t>over-applying is simply not the same level of issue that over-interviewing is; cost is lower, making it less inequitable, and theres no limit to how many apps places accept &gt; tell that to the cost of a webcam and background painting for virtual interviews</t>
  </si>
  <si>
    <t>&gt; if there's a interview limit programs are immediately incentivised to not accept the same top tier applicants repeatedly. They won't be inviting the same top kids over and over again because those kids would fill up their interview cap - setting app caps does nothing to fix that. Besides, this is all moot in 2 years when Step 1 is P/F - programs won't have that sweet sweet 3 digit filter anymore. Sure, CK will become the new Step 1 but until they figure out a proper cutoff the first couple cycles will be a shitshow</t>
  </si>
  <si>
    <t>Application cap doesn't factor in the fact that some applicants need to apply to more programs than others. Plus in a non-COVID year the cost of interviewing (flights, hotels, etc) is greater than the cost of applications. Interview cap would be the way to go+1</t>
  </si>
  <si>
    <t>I have told the same shitty joke/story about my backround/CV/personal statement like 75 times.  I'm exhausted from saying the same shit over and over and over again.  Just wanted to come complain &gt; Fuck I know.... Literally I cannot remember what I have told people and what I have not. Its just all the same fake shit.....</t>
  </si>
  <si>
    <t>Tell me about yourself &gt; I can swallow 15 loads in 15 seconds... &gt; 15 l/s. c'mon. You're gonna be a doctor. Use the proper lingo &gt; lmao y'all are hilarious</t>
  </si>
  <si>
    <t>How in the fuck is a program that only gives you ONE 15 min panel interview suppose to get to know you well enough to rank you??? I feel like most programs will be ranking thier own students in their top slots</t>
  </si>
  <si>
    <t>&gt; wait so your interview day consisted of a single 15 min interview?? What program is this?? &gt;Memphis &gt; UT-RGV&gt;Mayo Jacksonville &gt; San Antonio &gt; USF &gt; DMC</t>
  </si>
  <si>
    <t xml:space="preserve">"I think matching home students is being oversold. Most programs take people they haven't met every year, they're not going to settle for someone they typically wouldn't have chosen. Even if home matching increases (I agree it will to a degree), the loss of aways will mean theres still a lot of mobility in the match this year"
</t>
  </si>
  <si>
    <t>&gt; true, not all programs only match home students/visting sub-Is. But without aways and only virtual interviews yeah, the rate for home applicants is expected to increase. Nobody is saying a program would take someone they never would have, if your home program doesn't like you then you're still not matching there lol &gt; what if no one likes me? :(</t>
  </si>
  <si>
    <t>Im thinking the schools with a lot of home applicants (Downstate, Jefferson, Wayne) are gonna do really well at their home programs &gt; I mean maybe. It definite favors those schools for having their pick assuming its 7-13 people the program actually wants</t>
  </si>
  <si>
    <t>On the flip side, students may not necessarily want to stay at their home program</t>
  </si>
  <si>
    <t>Those interviewing with Dartmouth, have you recieved any information on the pre-interview meet &amp; greet with the residents? &lt; there's no meet and greet. the webex link for the day is all you need &lt; thanks!</t>
  </si>
  <si>
    <t xml:space="preserve">Can anyone comment on the Texas Tech interview?  &gt; very nice people. Iffy program &gt; Why do you say that? Can you comment on what the inerview was like? </t>
  </si>
  <si>
    <t>Can anyone comment on University of Miami's interview?</t>
  </si>
  <si>
    <t xml:space="preserve">Ya it was alright, we went to e11even, had cocktails, then ended up going to space to finish out the night &gt; sounds trippy </t>
  </si>
  <si>
    <t>just added some info on the impression sheet. hopefully others add to it as well. &lt; Thank you so much.</t>
  </si>
  <si>
    <t xml:space="preserve">50 50 &gt; traditionally it was lower, like 1/3rd doing fellowship but has been rising in recent years likely due to both decreasing autonomy and desire to subspecialize </t>
  </si>
  <si>
    <t>reposting because it was deleted - can anyone comment on tulane's interview day? thanks!</t>
  </si>
  <si>
    <t>Pretty standard format. Strong program no doubt but I didn't get good vibes in most of the interviews. Also none of them read that statement of interest they ask you for, it's just a test to see if you'll send it in on time or not</t>
  </si>
  <si>
    <t>They certainly read my statement of interest and asked questions about it. Interviews were mixed. I got some good vibes from some while others seemed to literally be going through a checklist, like academic performance ✔, research ✔, personal communication ✔, etc.</t>
  </si>
  <si>
    <t>Interviewing at Case Western tomorrow, wondering if anyone else interviewing with them tomorrow has received a schedule? &gt; just confirmed by resident its 730am, would be pretty awk if she sent that out in the AM and half of us slept in</t>
  </si>
  <si>
    <t>Nope +4 &lt; glad I aint alone &gt; who wants to ask lol &gt; you'll get it in the morning &gt; yeah but what time do i fucking wake up?+1 &gt; did they not tell you in the conf email? at least for ours it started at 10am EST &gt; cool thanks! I have no idea, just haven't received any communication other than the social link today, i'll go back and look at the original offer email &gt;ofc, i was also shitting bricks for the same reason. the PC will be at the social, so just double check w her she's super nice just not the most organized/on top of things LOL</t>
  </si>
  <si>
    <t>ok lit thank you lol! &gt; anyone feel that this is kind of a shit show? &gt; is it still?? i was on their first interview day and it seemed like nobody knew wtf was going on and we kept getting kicked out of the resident room and at times the residents were just like working so we just sat in silence +1</t>
  </si>
  <si>
    <r>
      <rPr>
        <sz val="10"/>
        <color rgb="FF000000"/>
        <rFont val="Arial"/>
      </rPr>
      <t xml:space="preserve">Anyone love the UMN interview + residents as much as I did? +1&gt; </t>
    </r>
    <r>
      <rPr>
        <u/>
        <sz val="10"/>
        <color rgb="FF000000"/>
        <rFont val="Arial"/>
      </rPr>
      <t>https://www.youtube.com/watch?v=UrV7cXEWfGg</t>
    </r>
    <r>
      <rPr>
        <sz val="10"/>
        <color rgb="FF000000"/>
        <rFont val="Arial"/>
      </rPr>
      <t xml:space="preserve"> &gt; lmao more like The Cringelor</t>
    </r>
  </si>
  <si>
    <t>OMG why are they all so awesome?! +2</t>
  </si>
  <si>
    <t>This UCSF interview day is way too fucking long&gt; yeah def don't rank them then +1 &gt; long interview day is a red flag, shows they don't care about my time &gt; its ucsf, why would they care about your time</t>
  </si>
  <si>
    <t>Can't wait for the troll post when someone says they aren't ranking Cleveland Clinic. This sheet will explode</t>
  </si>
  <si>
    <t>Nah Cleveland was one of the best interviews of the season lol &gt; agreed! &gt; lebron stop</t>
  </si>
  <si>
    <t>Anyone understand the DMC schedule? If you have your interview later do you stay in the resident room until the interview.... and there's no closing remarks? &gt; yeah lol&gt; Yeah no chance I'm staying in the resident room for 5+ hours &gt;&gt; Attending grand round at 7 am too.... &gt; It has one 15 minute interview and youre done</t>
  </si>
  <si>
    <t xml:space="preserve">interviewing at DMC as well, anyone know anything about this program lmao &gt; its low to midtier program, great hands on experience, staff loves teaching and you rotate at MSK, but i heard they were on probation for resident mistreatment so thats pretty sus &gt; Whered you hear this from? </t>
  </si>
  <si>
    <t>Im confused. From the email it seems like its one 15 minute interview?  &gt; Ypu that's it. The whole decision is made on 15 mins. &gt; nice thanks</t>
  </si>
  <si>
    <t>Does anyone interviewing with Case Western tomorrow have a schedule for the day yet? Thank you! OR If you already had Case, any idea what the timings are? &gt; i have not received a schedule yet, and this morning i received a link for the meet &amp; greet followed by an email telling me to disregard the first email. am very confused. &gt; Wait I got the meet and greet email but no email to disregard the first email. Strange &gt; +1</t>
  </si>
  <si>
    <t>Does anyone interviewing with Iowa tomorrow have a schedule for the day yet?</t>
  </si>
  <si>
    <t>Just got it about an hour ago</t>
  </si>
  <si>
    <t>I love lamp.</t>
  </si>
  <si>
    <t>Well, I could be wrong, but I believe diversity is an old, old wooden ship that was used during the Civil War era.</t>
  </si>
  <si>
    <t>&gt; I have no idea what this means &gt; nobody knows what it means but it's provocative!</t>
  </si>
  <si>
    <t>Why don't you go back to your home on whore island</t>
  </si>
  <si>
    <t>its interesting that people find so much comfort in an anon spreadsheet but think that social media is a cringe way for people to interact. some urologists have published literature on the utility of social media and have even won awards for this. its not that deep.  &gt; Agreed. For ex, Stacy Loeb just got Gold Cystoscope for prostate cancer stuff but she's also arguably published the most on social media in urology and is a household name these days &gt; exactly. would totally suggest reading some of her material if the source of the frustration when it comes to social media is navigating it and doing it well. no need to bash people that enjoy it and find those interactions to be meaningful ones &gt; yeah urology social media has honestly been amazing for me, I've met some great applicant friends, kept in touch with some residents I've met at conferences, and always find interesting papers to read on their. To each their own I guess! I like to take advantage, others may not, and that's totally OK imo</t>
  </si>
  <si>
    <t>&gt; stop trying to stir shit up. Move on with your life</t>
  </si>
  <si>
    <t>&gt;rarely check this but wanted to share my two cents after hearing about the drama on here yesterday. heading back to my life. Good luck on interviews to all</t>
  </si>
  <si>
    <t>FYI waitlist people for colorado I just had to tell them again I declined back in November so a slot is likely opening for y'all 12/11</t>
  </si>
  <si>
    <t>So I kinda love OHSU, but really the disparity between the COL and salary is huge compared to my other programs. (Which I am having a hard time ignoring when thinking about ranking.) Does anyone know what the likelihood that the resident union is going to make a major impact on the salary/benefits offered here? They certainly are trying to sell "things are changing" but OHSU just cut salaries of non-unionized employees, and it just doesn't seem that during a global pandemic there will be a lot of improvement. Just curious if anyone has insider info. &gt; UW is similar with high COL and low salary, whats up with PNW?</t>
  </si>
  <si>
    <t xml:space="preserve">Residents at OHSU, UW (and VM) do fine with the COL and salary.  I bet most don't feel "restricted" by salary in their ability to enjoy the city. As a resident in the PNW, some of us even bought a home (about 40-50% of my coresidents). </t>
  </si>
  <si>
    <t>For perspective, interns at UW are paid less than the required Seattle minimum wage for fast food workers (working the same number of hours).  UW refuses to budge in negotiations with the residents and fellows union.  The upside is that if you have a family with a non-working spouse, you can qualify for a whole host of programs for low income residents like utility bill asisstance.</t>
  </si>
  <si>
    <t>People using Twitter to connect/meet people and read cool articles are not what people are complaining about. Everyone knows the difference in those people and the "#medTwitter people". IYKYK</t>
  </si>
  <si>
    <t>Is there a way to tell program coordinators that it's a good idea to have a 3-5 minute break between every interview? Currently in one where it's just one after another after another without breaks. I can't see how faculty or we can take notes with this type of format</t>
  </si>
  <si>
    <t>I believe I was in this interview with you this morning. I told the residents when they asked how other programs have done it. The PC is also really nice so I think you can certainly reach out to share feedback</t>
  </si>
  <si>
    <t>Can we realistically expect any waitlist movement at this point? Is anyone planning on dropping their interviews at places where they have no intent of matching?</t>
  </si>
  <si>
    <t>Expect nothing</t>
  </si>
  <si>
    <t xml:space="preserve">Yes. I declined U colorado on the correct date but they just sent me my interview schedule for 12/11. This is the second place to not track that I had to decline an interview so because of mistakes like this waitlist movement is happening it seems. </t>
  </si>
  <si>
    <t>I have a Mizzou Interview on 12/9, but have not received any info/schedule/zoom links? normal or not normal?</t>
  </si>
  <si>
    <t>normal &lt; TY &lt; update: received info. :)</t>
  </si>
  <si>
    <t>Same question but for Oklahoma?</t>
  </si>
  <si>
    <t>All chat below this line in columb B is now locked. Responses still open in columns C/etc. to the right for conversations to be continued. -SD</t>
  </si>
  <si>
    <t>&gt; Thank you SD, we don't deserve you &lt;3</t>
  </si>
  <si>
    <t>Thoughts on NYU interview day? &gt; that was some dank herb</t>
  </si>
  <si>
    <t xml:space="preserve">i'm tired fam. </t>
  </si>
  <si>
    <t>If SD ever made this sheet de-anonymized the fallout would be legendary &gt; I would definitely be amused, but also it's worth it for the small shred of hope of someone posting an honest opinion on a program versus "GREAT AUTONOMY, THEY THINK OF EACH OTHER AS A FAMILY, SO MUCH VOLUME...HUUUUUGE VOLUMES. WE HAVE, THE BEST VOOOOLUMES." &gt; I love it when programs fill me with their huge volumes &gt; you just had to make it weird &gt; I didn't have to, but I did want to &gt; Impossible to de-anonymize, just FYI for anyone scared by the thought. But yes that'd be a shitshow lol -SD</t>
  </si>
  <si>
    <t>who the fuck out here deleting spicy rows? That keeps me alive +100</t>
  </si>
  <si>
    <t>Deleted: on behalf of med twitter, we are not thinking of any of you half as much as you are of us. hope that helps. see ya on match day. all smiles here. xoxo &gt; Well yeah, cause you whore yaself out on social media. Of course we think about you more than you think about us&gt; lol I guess the programs do too? that happily engage. #UroWhores #RankedToMatch &gt; TBC I do not actually care, everyone does what they gotta/wanna. If you're faking virtue signalling to get in, think about who you are. If you're genuinely tweeting how you feel, do you I guess.</t>
  </si>
  <si>
    <t xml:space="preserve">ofc, you're too busy virtue signaling &gt; most people on this sheet are joking or trolling everyone keep that in mind plz and thanks </t>
  </si>
  <si>
    <t xml:space="preserve">I don't hate med twitter, and in fact I respect the hustle. But as someone not on twitter, a program that gives me less of a look because I don't have a carefully curtailed fake online presence is a program that I do not want to attend in the first place. </t>
  </si>
  <si>
    <t>Why do you think it's fake??? Why don't you take the time to get to know some of these people. See if they're as approachable as they appear? This is the laziest assessment of a group of people I've ever seen &gt; ?&gt; the people dont appear "approachable" on med twitter lol. If anything its the opposite.</t>
  </si>
  <si>
    <t>&gt; agree with the approachable aspect. Look, if you genuinely are hustling/just tweeting how you feel then I respect that. But you pro-med twitter people should also respect that some people just aren't comfortable with maintaining a crafted online persona (that's why they say it's fake). Don't tell me your med twitter is also your personal one, because of the people I've seen on UroSoMe, not a single one has anything to say that isn't about the field. You're more than just a Uro applicant - and I think a lot of people see a lack of genuineness in the one-sided nature of those people's profiles. (i.e. everything is about how much you love the field/applying or some kind of experience you just HAD to share with the twitterverse). for the record, I personally don't like twitter in general because you're just shouting into the void and getting a hit of dopamine every time someone replies/retweets/likes something. To me it's an overinflated presentation of what is ultimately 1 person's opinion/tweet. The pre-internet equivalent of tweeting is someone standing on a street corner shouting their thoughts for the day. But that's just my opinion, so you do you</t>
  </si>
  <si>
    <t>i think most of pro med twitter respect people not being comfortable with using twitter. no one has ever came on here and tried to use it as a method to degrade any of those applicants. thats the difference/issue here. its a professional twitter account for a reason. you go on there to discuss your thoughts related to the profession but for the most part most people also share insights to their personal life/opinions as well. i think the discourse surrounding the platform has been exhausted by now. can we please just let it be</t>
  </si>
  <si>
    <t>&gt; will reference the first cell in this row "on behalf of med twitter...". So really, the disparaging comes from both sides of this issue. I agree that it's been exhausted though, so we should just let it be. My whole point is it's clear that some people have a chip on their shoulder about the subject (heck, look a couple rows up from here commenting that there's a disconnect between finding social media cringe but use an anon sheet). I'd much rather we not even address the subject since it does nothing but stir up controversy. My biggest issue is one side saying "oh woe is me, they're lambasting us on an anonymous sheet" and another side painting the whole social media usage as inherently sus. Any argument on this is reductive at best, nobody is any better than anyone else, there's bigger issues in the world than who says what on twitter/google sheet</t>
  </si>
  <si>
    <t>Agreed-signed Med Twitter. &gt; barf &gt; yeah, kinda proving my point that the med twitter people aren't exactly exempt from being toxic</t>
  </si>
  <si>
    <t>Someone take Twitter away from Penson lol</t>
  </si>
  <si>
    <t>Tbh reasons why Vandy isn't higher up on my rank list. Between him and MCG idk....&gt;</t>
  </si>
  <si>
    <t>Which tweet are you talking about?</t>
  </si>
  <si>
    <t xml:space="preserve">is it his covid one? tbh I can understand the frustration with ppl refusing an affordable vaccine and then will expect thousands spent on them if they get it. It prob could be worded better... and ahead of the flamers, i didnt interview at vandy &gt; I mean the same can be said about anything really. You tell people to quit smoking, they don't, and then the health system has to pay for their lung cancer, COPD, bladder cancer, kidney cancer, CAD, etc &gt; Yeah but quitting smoking is extraordinarily hard, getting a shot just involves showing up twice and not being pigheaded &gt; yeah. i'll never forget in my pediatric clerkship one..the child had all vaccines except the flu. I asked them if they were interested in the flu vaccine. The parent replied "we don't believe in the flu vaccine in our family." That one had me scratching my head as to why you would get every other vaccine except the flu simply because you dont believe.&gt; my issue is him virtue signaling all the time and acrung holier than thou but now hes condeming (mostly black) people for being skeptical of a vaccine they pushed through in less than a year. If anyone should understand their concerns its us who have learned about many major medical flaws throughout history. He and other doctors arent perfect and to act like patients should explect them to be is a bad look for someone with his power imho </t>
  </si>
  <si>
    <t xml:space="preserve">but do you understand the mistrust in the communities refusing? research ethics? access to care? social determinants? would implore you to read up and make an informed assessment of why Penson's tweet is so problematic &gt; How do you feel about antimaskers? There's significant overlap between people who are unwilling to wear a piece of cloth over their face to potentially protect the lives of others in their community and those who are unwilling to be vaccinated. </t>
  </si>
  <si>
    <t>Someone just accused one of the posters on the left of here of racism and then deleted it</t>
  </si>
  <si>
    <t>What happened to the total pubs column on the stats sheet?</t>
  </si>
  <si>
    <t>Somebody deleted it to add a new column and I just never got around to restoring it -SD</t>
  </si>
  <si>
    <t>Ah thanks for the update SD!</t>
  </si>
  <si>
    <t>Anyone interviewing at U of Oklahoma on the 15th hear anything since getting your confirmation? &gt; im on the 9th and haven't heard anything lmao</t>
  </si>
  <si>
    <t>humongous s/o to the applicant who opened the NYU resident meet with a q about Herb's fucking covid response</t>
  </si>
  <si>
    <t>what did he say &gt; nothing special&gt; did they explain what happened &gt; how did they defend Herb &gt; "he texted us all the time to ask how we were doing" like oh lit did he also say that asking for support was unprofessional?</t>
  </si>
  <si>
    <t>Anyone know how we see our faculty schedule for maimo?</t>
  </si>
  <si>
    <r>
      <rPr>
        <sz val="10"/>
        <color rgb="FF000000"/>
        <rFont val="Arial"/>
      </rPr>
      <t xml:space="preserve">Yeah so go to </t>
    </r>
    <r>
      <rPr>
        <u/>
        <sz val="10"/>
        <color rgb="FF000000"/>
        <rFont val="Arial"/>
      </rPr>
      <t>app.thalamusgme.com</t>
    </r>
    <r>
      <rPr>
        <sz val="10"/>
        <color rgb="FF000000"/>
        <rFont val="Arial"/>
      </rPr>
      <t xml:space="preserve"> and sign in. then click on Schedule then My Schedule. Next on the left bar click on "Division of Urology." You will then be able to see the schedule. For me it said at times 3 participants for a few rooms so I did not know exactly who was interviewing me but the whole day went smoothly. </t>
    </r>
  </si>
  <si>
    <t>Yea, I see the participants for one room, but the rest are unspecified. So you went in not knowing who would be there? &gt; I essentially prepped for all the people in the intro video but did not know the order. In the 30 minute section at the beginning, I asked the PC who told me. &gt; ok that's what I was figuring. appreciate it &lt;3 &gt; No problem. Good luck!</t>
  </si>
  <si>
    <t>What's the weirdest thing you've been asked so far? &gt; behavioral Q, in summary "You're getting ready to do a DRE on a nice old guy and a little turd slips out, he realizes and is embarrassed, how do you handle it?"</t>
  </si>
  <si>
    <t>Stand up and show my pants/shoes &gt; Damn, where at? &lt; LOL&gt; had a similar question to the DRE and it was youre doing UDS on a lady and have her bare down to get some measurements and when she does she farts loudly right in your face/mouth... what do you say/do next? &gt; hah my DRE Q interviewer said the lady farting is what he usually asks, so I bet it was the same guy lol</t>
  </si>
  <si>
    <t>&gt; Not sure if weirdest but one I enjoyed: If you were a fruit, what fruit would you be and why? &gt; id be so afraid that i would accidentally name a vegi &gt; was asked what kitchen utensil i would be</t>
  </si>
  <si>
    <t>This is the content i signed up for not all the other people whining on this sheet</t>
  </si>
  <si>
    <t>Poor old guy. I bet this is a true story. Uro is def an awesome field but also prob just trying to see how you handle people in a vulnerable state with accidents so to speak. I appreciate it. Def would throw me off a bit</t>
  </si>
  <si>
    <t>Why all the hate on MGH? May not be a top 10 program, but to me it still seems like a great program &gt; it is a great program. Pd is a bit awk and can rub people the wrong way</t>
  </si>
  <si>
    <t>F</t>
  </si>
  <si>
    <t xml:space="preserve">Worst interview day organization I’ve experienced—didn’t seem to value applicants time like every other program I’ve interviewed at; PD is whatever; Chair is probably gonna retire soon. As a whole the department is expanding though. Most of residency done at MGH, only 4 months at BCH and 4 months at Newton, will likely add a bit more time at ambulatory clinic outside as well. Residents all seem chill but didnt mesh that great together I felt, not as friendly with each other as other programs. Faculty kinda stuffy, not the most personable, but training honestly does sound good. Fellowships-wise seem to match well. Minimal department faculty diversity.   &gt; as "bad as this sounds, i would take this 10/10 times before going unmatched &gt; I mean yes...obviously, but in comparison to others it definitely felt like a subpar experience/wasn't really that sold&gt; right, OP from below said they wouldnt be ranking MGH. You dont not rank them becuase you got bad vibes </t>
  </si>
  <si>
    <t>some faculty were a bit stiff but not so much that I couldn't laugh with them, residents were chill but I do agree they didn't 'mesh' as well as some places. seemed like a good prog to me tbh</t>
  </si>
  <si>
    <t>We doing thank you letters or nah?</t>
  </si>
  <si>
    <t>Nah. Emails to PCs and maybe PD/APD and random interviewers if you had a true genuine connection over something  &gt; I have chosen no emails, no thank you's, absolutely no communication whatsoever unless something about your application changes</t>
  </si>
  <si>
    <t xml:space="preserve">Anyone hear from Colorado about 12/11 interview? Literally haven't heard from them since I accepted on the 6th </t>
  </si>
  <si>
    <t xml:space="preserve">Plenty of time, chill...most of my programs don't release the schedule until 2-3 days before </t>
  </si>
  <si>
    <t>Yes, that they didn't receive my interview decline back in November so now they have an empty spot to fill. Whoops</t>
  </si>
  <si>
    <t xml:space="preserve">Do you have to download webex and set it up prior to interview or can you just click the link? </t>
  </si>
  <si>
    <t>incorrect. can use in browser only &gt; would recommend downloading as webex already sucks and the browser version is even worse &gt; would not recommend download because the software activates itself and tries to record with your webcam in the background. Shady af &gt; sounds like you have a pc &gt; mac, but happens to pc as well per classmates</t>
  </si>
  <si>
    <t xml:space="preserve">Thanks!! </t>
  </si>
  <si>
    <t>Props to IU for keeping the meet and greet to an hour and using breakout rooms &gt; One of the best meet and greets that I've been to. Efficient, fun (as much as possible on Zoom) and informative</t>
  </si>
  <si>
    <t>why are there essentially two meet and greet resident sessions for NYU :( &gt; seriously</t>
  </si>
  <si>
    <t>Gotta make up for Herb somehow</t>
  </si>
  <si>
    <t xml:space="preserve">This is probably a personality flaw, but everytime someone posts something crazy on here I automatically mentally assign that comment to one of you med Twitter people. Whether you know it or not, I've assigned these virtual belief systems to you lol. Sorry mate &gt; OP is very gay &gt; yikes &gt; don't like 300 applicants have twitters?&gt;i mean there's a big difference in having a Twitter and being medTwitter. If you don't know which one u are  I have bad news for you  </t>
  </si>
  <si>
    <t>thats... pretty fuckin weird but ok &gt; assigned +1 &gt; LMAO</t>
  </si>
  <si>
    <t>how is it possible for you to still hate on med twitter this much....&gt; i mean have you seen some of these people? How grateful they are for _____ and proud they are of ____. The entire world not only revolves around them, they want to make sure everyone else knows it does</t>
  </si>
  <si>
    <t>I'm curious how you decide which person said what haha&gt; oh its easy lol &gt;which med twitter peeps? name and shame &gt; yes, name and shame. pleeeeeeeeaaaassseee</t>
  </si>
  <si>
    <t>&lt; this is hilarious lol. i do the same thing with things that SD says. &gt; sad! -SD</t>
  </si>
  <si>
    <t xml:space="preserve">You guys sound so miserable pressed about what someone else is tweeting. Are you, ungrateful? Do you not feel fortunate? Do you follow them? Is the mouse broken for you to be able to hit the unfollow? I'm curious&gt; theyre trolling relax &gt; i have all the same emptions. Its the publicizing it for the whole world to see for me. Just call someone if youre proud of them and tell them. Otherwise i think youre making it about you </t>
  </si>
  <si>
    <t>WHY does Hofstra's package have glitter in it? Why.</t>
  </si>
  <si>
    <t>I kind of love that..&gt; thought it was cute. also one of the few to send a gift, so appreciated</t>
  </si>
  <si>
    <t>I hope it was a glitter bomb lol &gt; not really but enough where I had to remove my pet and vacuum bc she tries to eat everything</t>
  </si>
  <si>
    <t>They would like you to burn your house down to rid yourself of the glitter. That way moving to LI won't seem that bad</t>
  </si>
  <si>
    <t xml:space="preserve">Any places you guys have interviewed at that you are straight up not going to rank? MGH for me, weird vibes all around +1 &gt; sure, jan. &gt; this is the most absurd post in this sheet and that's saying a lot lol +4 &gt; ur overreacting bud, mgh isnt even a great program, and i agree with op that some programs have had glaring redflags to the point where im going to rank at least one&gt; I agree it may not be great. But to not rank a program in the top 50ish without a significant reg flag event is just a bad idea &gt; the personality of some of y'all is a "glaring red flag". Hope it shines in interviews </t>
  </si>
  <si>
    <t>You asshole gunners need to come off it. Shut the fuck up, "im not gonna rank mgh" please give me a break. If you are just going to ruin the spreadsheet go away &gt; ... are you okay, Who hurt you? &gt; it hurts me to know there are so many jackasses going into the profession i love&gt; agreed the people have been extra obnoxious this year +2 &gt;&gt; agree, as if anyone will fall for this... friendlyt reminder not to change your rank list based on this hellsheet &gt; agree with all of this, behind many of the plastic smiles and fake attitudes during interviews are some really not nice people going into uro...</t>
  </si>
  <si>
    <t>i agree with OP. ive had interviews with some "big names" and also am not ranking 1-2. &gt;names? &gt; gonna be funny when you post next year about "slipping thru the cracks"</t>
  </si>
  <si>
    <t xml:space="preserve">&gt;lol i have 22 interviews. jokes on myou. &gt; those are rookie numbers mate&gt;lol those are not rookie numbers &gt; they are for a beta cuck like you </t>
  </si>
  <si>
    <t>beta cuck, niiiiice</t>
  </si>
  <si>
    <t>metrosexual?</t>
  </si>
  <si>
    <t>Anyone know anything about yale robotic experience, overall surgical autonomy/training?</t>
  </si>
  <si>
    <t>From the med students at yale i talked to it sounds like they get a lot especially at their VA +3</t>
  </si>
  <si>
    <t>Chief said they don't really do skin to skin, they'll do a certain part of a case they want to work on, but never just the entire things themselves. They said they still feel comfortable with their training by the end. He said it's a level somewhere between NY and midwest levels of autonomy. &gt; from what i've heard Yale has one of the best autonomy in the northeast region, but yeah makes sense don't think any of the northeast programs can really compare to the midwest culture of training +1</t>
  </si>
  <si>
    <t>They later said they do skin to skin at the VA and other hospital, i think by intern year they at least drop the bladder etc +2</t>
  </si>
  <si>
    <t>Any thoughts on Beaumont after the interview days? Seems like the residents hang out in and out of work and have a great relationship with the attendings/faculty</t>
  </si>
  <si>
    <t>I've only heard great things about the program from a OUWB student going into Uro that knows the residents and faculty well. They rave about the chair Dr. Peters &gt; yes, current OUWB student. Peters and Burks are genuinely great people. Peters is super well known but is such a modest guy about all his work. Random story - he worked on a project in China, kids with some congenital retention issue, rerouted their nerve pathway so they could pee by scratching their thigh</t>
  </si>
  <si>
    <t>The PD is great too, along with the other faculty.</t>
  </si>
  <si>
    <t>Beaumont has been my biggest positive surprise thus far on the interview trail. I didn't think they would break top 5 for me and they are very likely going to end up being top 3</t>
  </si>
  <si>
    <t>For dartmouth: has anyone received a zoom/webex link for virtual meet and greet today? I only have a webex link for the interview tmrw. THX.&gt; can confirm that I have not received one either</t>
  </si>
  <si>
    <t>Not happening - it has been built into the interview day.</t>
  </si>
  <si>
    <t>Ty all for answering!</t>
  </si>
  <si>
    <t>Sorry everyone but I have another rank list question. Is there any benefit to not ranking places? I watched that youtube video that explains the "math" and that all makes sense, but I am struggling to understand why anyone would ever not rank places if their #1 goal is to match and they are willing to go to the worst place they think they interviewed at. Like could it help you get to your better choices in any way if you leave the worst ones off? (I don't think so but idk...again sorry for the continued questions).</t>
  </si>
  <si>
    <t>The only reason to not rank a program is if you would rather go unmatched than go there</t>
  </si>
  <si>
    <t>Can always scramble into a more desirable program than be miserable at a place you hate &gt; Honestly, probably will be a good number of spots that are unfilled this year since its zoom interviews. &gt; that sounds like way too much of a gamble. this is whay I don't understand why anyone wouldn't rank places &gt; if somebody was applying yo two specialties and didnt have a steong preference for uro, they migjt not rank a couple places they truly disliked, AKA wohld rather match in other soecialty than uro at that spot. Otherwise no good reason +1  &gt; planning to scramble is literally the worst advice i've ever heard +1&gt; It's not scrambling when you've applied to a backup speciality and would rather go to a good spot there than one of the uro programs you didn't want to match at &gt; Yeah I'm also applying to surg &amp; I'm only ranking uro places I really like cuz I'd rather be at a top pick surg residency than a uro place I hated so I agree with the above person (am way more competitive for gen surg) &gt; I'm in the exact same position, and already know i'm not ranking one of my uro options &gt; lmao yea at least 2 I know I'm not ranking rn &gt; ok gotcha. i'm uro or bust, so that makes a ton more sense</t>
  </si>
  <si>
    <t>that IU interview was the coolest group of applicants I've interviewed with. Wish y'all the fucking best! &gt; agreed! You guys were awesome and I enjoyed the breaks with you all! &gt;Team! Good luck everyone! &lt;Y'all were great and I'd be lucky to be your co-res, give your pups hugs for me! &gt; get a room before you all jerk each other off.......</t>
  </si>
  <si>
    <t xml:space="preserve">Also lmao at us all being in this sheet right after the interview&gt; lol I was thinking the same. Gotta catch up on the tea &gt; while we're here, I died when she said "I love a man who bakes" and then there was a little awk silence. I thought y'all were going to virtually kiss for a sec &lt; haha true &gt; that was awesome and bold I was there for it lol </t>
  </si>
  <si>
    <t>I think having the applicant-only room between interviews is a huge plus. We are really missing out on meeting eachother during this process so it's nice to just be able to chat in between interviews without having to worry about what you are saying in front of residents/attendings. &lt; yes I wish more places did this bc it's a great way to meet you all +2</t>
  </si>
  <si>
    <t>for dartmouth: has anyone received a zoom/webex link for virtual meet and greet today? I only have a webex link for the interview tmrw. THX.</t>
  </si>
  <si>
    <t xml:space="preserve">Webex, gross &lt; yah Webex makes me nervous lol&gt; do you have to download webex prior and set it up or can you just click the link like zoom? </t>
  </si>
  <si>
    <t>Is there a virtual meet and greet for Dartmouth monday? I didn't see anything about that. &lt; i think it was in the earlier emails they said it would happen, but i otherwise received no info. " A virtual happy hour will be held the evening before interview day that we hope you can attend. It is a great way to meet residents in  a casual setting. " per the second contact i received from them. &gt; ohh I see it now, thanks! Maybe they decided to just bag it&gt; anymore info on this I don't think there is one right?</t>
  </si>
  <si>
    <t>Zoom fatigue is fuckin for real.... These meet n' greets after a full fuckin day of interview bout to kill my ass &gt; SAME!!!! I'm going to need so much plastic surgery to remove this fake smile from my face &lt; speaking of plastic surgery...if you want to get real stressed and anxious head over to the plastic surgery sheet D:</t>
  </si>
  <si>
    <t>Lol they copied some of our rules and shit. I'm flattered -SD</t>
  </si>
  <si>
    <t>&gt; They even call their sheet person a "sheet parent". What unoriginality. Imitiation is the most sincere form of flattery &lt; i hate "sheet DADDY" tho -4&gt; Ok, that's your opinion. Sheet daddy is probably one of the best terms this sheet has come up with &lt; p sure plastics used sheet dad last year &gt; FAKE NEWS</t>
  </si>
  <si>
    <t xml:space="preserve">Anyone get confimation for Texas Tech interview? </t>
  </si>
  <si>
    <t>Anyone actually dressing business casual for the IU interview tomorrow? &gt; Why wouldn't you? It clearly says business casual dress in the email...&gt; lol no one dressed business casual. One of the attendings told me they jokingly roast the people that wear suits to in person interviews cause they make it clear it's business casual. I was too afraid tho &gt; one program said business casual and majority of the attending wore suits...really threw me off</t>
  </si>
  <si>
    <t>That sad moment when you've been on a couple interviews but check the 21 Crushes sheet and it confirms your lifelong suspicion: I got one ugly mug +1</t>
  </si>
  <si>
    <t>Some of y'all are really impressive af. I feel like a fraud next to y'all LOL +3 &lt; nah fam, you're impressive too +1</t>
  </si>
  <si>
    <t>What do you guys make of a program that has a strong brand/high quality but when you look at the residents it seems really regionally focused? Thinking specifically of UPenn where it seems all the residents come from NY or NJ but have seen others. Self selecting? Most people don't want to uproot their lives and move for residency?</t>
  </si>
  <si>
    <t>I think of it as the top peeps in the area go to the top places in the area +1&gt; also philly has a rep, but people from nearby know it's actually a pretty cool city</t>
  </si>
  <si>
    <t>can this Brown social end already jesus christ &gt; leave already! be the hero we need but don't deserve! &gt; fuck man im not even gonna rank these clowns &gt; shoot me already &gt; really wish I could drop interviews after the meet and greets.</t>
  </si>
  <si>
    <t>What happened? &gt; over 2 hours already &gt; my mouth is stuck in a permanent cringe fake smile &gt; wish this wasn't anonymous because you guys seem fun &gt; woof man</t>
  </si>
  <si>
    <t>Motion for a moratorium on any meet and greet over 1 hr &gt; seconded &gt; thirded</t>
  </si>
  <si>
    <t xml:space="preserve">Lowly MS3, no uro pub yet. Haven't taken step due to covid. Taking in Christmas break. Haven't contacted home program for research etc. I have a home uro rotation in Feb. When should I start reaching out for research, case report, etc.? I also have a basic science research project uro related but not with clinicians that I need to write up. I also have a couple first author pubs in another surgical specialty. I am currently preparing for step so I haven't been having time for research in between rotations and step... Any advice is appreciated! </t>
  </si>
  <si>
    <t xml:space="preserve">Priority: Step &gt; Sub I Performance &gt; Research. Shoot an email to the coordinator or educational director of the med student rotation saying you're interested in research if you don't have any contacts. If you know the residents, shoot one of them an email to get started. Find a clinical project you can finish by applications; finding a resident who needs help with their project that has already progressed significantly is perfect for this. Although, tbh first author pubs in a surgical sub is still pretty solid in and of itself. &gt; I echo this, really good advice  &gt; Thanks for the reply! Do you think I might benefit from research year at all? My step practice scores are in 240s, all H in rotations so far but haven't done surgery.&gt; Might be too early to be worried about a research year right now &gt; get your actual step score and follow up afterwards. Since you have all H, you are likely in the running for AOA. Receiving this is extremely beneficial. </t>
  </si>
  <si>
    <t>I have very minimal research. Still got 14 invites albeit at less research heavy schools</t>
  </si>
  <si>
    <t>&gt; Regarding research, if residents have projects that I could help with and I end up getting none-first author contribution. How helpful are these none-leading role research and any advice on how to get to the leading role research projects and still get it out on time? &gt; being first author is nice but having any pub is nicer. don't worry about first author for now. finish whatever low hanging project you have as long as your name gets on the abstract/paper and focus on step. also, only one interviewer mentioned that i was first author on stuff; don't think it matters as much as you might think &gt; Completely agree with this! &gt;Thanks for the advice!! At what step 1 score should I take step 2 before application? Below 250? I got mostly like low 80s in most of the shelves including medicine shelf &gt; study hard and do well on step. Consult with your advisor and residents whether you should take step 2 before applications after receiving your score as there are no hard and fast rules. Roughly, below 240 you need to take it, 240-250 maybe, 250 and above unnecessary. this is all dependent on if school don't start requiring it next year</t>
  </si>
  <si>
    <t>I had a 249 with no step 2 and ended up with almost 40 offers. Be well rounded. Lots of research, strong letters, good clerkship grade &lt;Congrats man! Do you think lots of research would be possible starting halfway MS3? Btw, what were you clerkship grades like?</t>
  </si>
  <si>
    <t xml:space="preserve">The research question gets asked all the time. The answer is that it's never too early to do research if you can fit it in too your schedule. The earlier you start, the more beneficial to your application it will be &lt; this. I started my uro research around this time MS3. I get asked about my research basically at every interview. I would get in as much as you can (I have no pubs btw, only abstracts/postered) </t>
  </si>
  <si>
    <t>the yale happy hour is more of a crappy hour&gt; Lol I thought it was fine/standard &gt; thought it was standard too? What was your issue with it</t>
  </si>
  <si>
    <t>Why are admins on the call? And talking more than residents? &gt; maybe not needed but still nice of them to give up their personal time to do it I think</t>
  </si>
  <si>
    <t xml:space="preserve">any happy hour &gt;&gt;&gt;&gt;&gt;&gt;&gt; whatever is happening at brown rn&gt; Rush happy hour was actually pretty good, played Quip Lash which was fun. Only good happy hour thus far though. </t>
  </si>
  <si>
    <t xml:space="preserve">wish I could cancel the yale interview like now &gt; what happened &gt; yeah what happened? I thought the interview was fine? Some tough questions but overall well put together. I thought the happy hour was fine too and didnt drag on &gt; not OP, but i found some interviewers pretty stiff/formal even more so than bigger names &gt; interviewers seemed pretty diverse though, some more laid back some more serious seems like a good mix </t>
  </si>
  <si>
    <t>Yeah I honestly liked most of the interviewers (definitely a few who were a little off but... whatever). Happy hour was a bit awkward just by format but it was far from the worst I've been to.</t>
  </si>
  <si>
    <t>Did people who are interviewing with Mayo Rochester 12/7 receive the interview and happy hour Zoom link? &gt; not yet</t>
  </si>
  <si>
    <t xml:space="preserve">lost one of my interviews because the PC never confirmed it after I responded through ERAS fml+1 &gt; same thing happened to me actually, wonder if it was the same program. I sent three emails and called twice, never heard anything back from the PC &gt; is this a texas program? &gt; BAH GAWD&lt; THAT"S RGV"S MUSIC &gt; What program??? I havent heard confirmation from a Texas program too now im kinda worried. </t>
  </si>
  <si>
    <t xml:space="preserve">Name and Shame&gt; absolutely. That's horse shit </t>
  </si>
  <si>
    <t>wtf they should HAVE TO rectify that</t>
  </si>
  <si>
    <t>Does resident salary differ at institutions per speciality? Like we make a different amount at site X vs the PMR residents or the IM residents at site X?</t>
  </si>
  <si>
    <t>its instituition wide &gt; no, isnt there usually a difference between specialties? &gt; no...  &gt; there can be yeah. For instance UCSF pays their PGY-1 to 4's PGY-4 salary every year. That isn't true for other specialties. I will say tho, this is the ONLY one I've heard of so far so I'm sure it's exceedingly rare.</t>
  </si>
  <si>
    <t>Heard you get better deals on catheters</t>
  </si>
  <si>
    <t xml:space="preserve">Those who interviewed with Case... what are the hours for the interview day? &gt; 2 hours interviews, 2 hours resident Q&amp;A - broken into 2 groups and you do one or the other first &gt; thanks! </t>
  </si>
  <si>
    <t>&gt; those who interviewed w Case, did y'all ever get the email that the PC said she was going to send after interview day??? &lt; no i didn't... &gt; ok cool LOL it sounded like we had some shit to sign but can't sign it if we never got it hahaha &lt; we do...but i never received it so whateverrrrr +1</t>
  </si>
  <si>
    <t xml:space="preserve">i havent heard anything from Case and I'm interviewing Tuesday should i be worried +1 &lt; no not at all lol TRUST &gt; you'll likely get social zoom link the day of and interview zoom link/schedule the morning of lol </t>
  </si>
  <si>
    <t>Anyone else be trying to get information from a PC about an interview you have scheduled and just be straightup ghosted? +3</t>
  </si>
  <si>
    <t xml:space="preserve">Where </t>
  </si>
  <si>
    <t>programs! Idk who needs to hear this but stop posting a picture of all of your applicants on zoom interviewing. We don't want everyone to know where we're interviewing and when. Please stop +3</t>
  </si>
  <si>
    <t>...who cares? +5 &gt; wait you want people to not post annoying photos on the internet and respect your privacy??!?!?!?!!??!  &gt;&gt; but how else are we going to see how "hard" the PDs are working on interviewing us?????? &gt;...here's why we care...if i am a mid-tier applicant i don't want my top tier programs' impressions of me being tainted by my lower teir interviews, and i don't want my lower tier programs thinking i will never rank them because i'm interviewing at much better places. fucks up my job prospects in every way and its incredibly careless. &gt; I think people are getting increasingly neurotic if you think PD's read that much into this &gt; I mean it's more the fact that they ask us to sign forms saying we won't record anything/take pictures, etc. but they have no issue posting pictures of us online without consent. I'm here to interview for residency, not to help promote your "brand" &gt;&gt; "the future continues to look bright" hurrrr &gt; future is looking dim based on the stuff posted on this spreadsheet &gt; original who cares guy here saying that I agree with the guy who thinks people are increasingly neurotic</t>
  </si>
  <si>
    <t>I posted about this below, but this age of over-sharing everything is ridiculous and people have every right to be perturbed about someone who you don't know posting pictures of you on social media without your consent &gt; might be the case but no law against it &gt; Just because there is no law against it doesn't mean I should be comfortable with it/makes it the right thing to do &gt;&gt; no means yes obvi</t>
  </si>
  <si>
    <t>who did this</t>
  </si>
  <si>
    <t xml:space="preserve">ok this jacksonville interview is a shit show lmao &gt; when I interviewed there all the applicants were all IMGs&gt; thats mad sus &gt; you can judge the quality of a program based on the applicants they interview&gt; did you think a 1/year program in its infancy was going to be strong? &gt;yall chill someone is gonna be happy to match there, it aint gotta be you +2 &gt; im sure theyre gonna be happy if their ignorant about how bad this program is, shouldnt it be our job to try and inform applicants of either maliganant or weak programs &lt; this is hella rude. &gt; hate to break it to you, but if you're ever interviewing with IMGs, they are much more impressive than you. check your tude. +1 &gt; all physicians I worked w in clinical years who were IMGs were phenomenal &gt; i dont think aynone is saying imgs suck, but they tend to have to go to worse or less desirable programs &gt; no hate on IMGs but you gotta be real and see that theres a correlation between number IMG and how undesirable a program is </t>
  </si>
  <si>
    <t xml:space="preserve">low key wish i had the balls to cancel the interview, but im not brave enough to give up an interview this year. Prob the bot of my rank list &gt; So sad that you know this now but are still not just dropping it. Like seriously, you're wasting your and the program's time when you keep this interview instead of dropping when you're bottom ranking/DNRing it. Drop and let some poor IMG take it, they'll actually want to go to this program &gt; i mean idk who's been commenting so far but I went into this inteview with high hopes that the program would wow me and prove me wrong, but it's only reaffirmed the mediocrety of the program &gt; OP here. was going in open minded. also already did the interview and formed the regret after the interview. </t>
  </si>
  <si>
    <t>&gt; wow, that's crazy bad. Honestly though, in a normal year that type of behaviour would've never been noticed. Kinda glad we can see some of this malignant behavior virtually &gt; it's pretty obvious that the attending was reading an application right before an interview otherwise why would they say" look at this score though" serious lack of respect and professionalism on their part</t>
  </si>
  <si>
    <t>Did this program in particular send you a form requesting that you not record it? Because if they didn't, that doesn't mean you/they can't. &gt; they did &gt; so dats bad den... &gt; is this technically a match violation? &gt; can we somehow get higher ups aware of this because that is total shit that they would do that</t>
  </si>
  <si>
    <t>also wont lie, the 25 minute breaks in btwn every interview is long &gt; those were brutal</t>
  </si>
  <si>
    <t xml:space="preserve">When asked if I did a sub-I (I didn't), I would just talk about what I did instead and how it was good for my learning&gt;exactly </t>
  </si>
  <si>
    <t>Got an interview at the place I did one so I'd call that a positive benefit +4 &gt;&gt; helped me to get multiple interviews in a region i'm not from, one chair specifically mentioned the letter i got from my sub-i so yes, definitely glad I did &gt;&gt; yeah i think it varies. Likely doesnt help top candidates. Prob helps lower/mid tier applicants more. Obvious advantage is if you want to match at that program  &gt; i am a mid tier applicant and got more interviews at higher tier programs/out of region than i expected without doing virtual sub I. If I had to do it again I probably would have done one at a program I was particularly interested in but not sure it would have helped me outside that program.</t>
  </si>
  <si>
    <t>My virtual sub i letter is the first letter most interviewers bring up because of how strong it was/who wrote it. 100% think it helped...I probably wouldve gotten an interview in spite of it but it was a nice cosign for sure. &gt; as someone who didn't do a virtual sub-i, super happy that it worked out for you!! if aways aren't allowed next year, you should definitely provide pros/cons on reddit or q&amp;a for our next class of applicants. I already know a few MS3's in my own school who would love to hear from your experience&gt; will do! Will also likely talk about this on public forums not anonymously so look out for that as well after match</t>
  </si>
  <si>
    <t>I didn't feel comfortable asking for a letter from my virutal subi, but i did get an invite there that i doubt i'd have gotten otherwise.</t>
  </si>
  <si>
    <t xml:space="preserve">I got a chair letter from a virtual. In the same state ended up getting 3 more interviews. Not sure how much of that was dependent on the letter or on the rest of my app tho </t>
  </si>
  <si>
    <t>consensus on how far away an interview should be if you're thinking to cancel? Is under 2 weeks too rude? &gt; No I wouldn't think so. Plenty of time for them to find another applicant &gt;&gt; I cancelled one 7 days in advance and it was fine</t>
  </si>
  <si>
    <t>5+ days out I think is a good rule, especially this year since you don't have travel and can easily fit in a inteview</t>
  </si>
  <si>
    <t>How do people still not understand how the match works +5million&gt; i mean like 4 people have explained it differently and no one has done it very clearly so I think it's valid for people to still be a little confused but glad your dad designed the shit or whatever. Cool. &lt; Not OP but, umm what? your dad designed the shit? It's not that hard to do a quick google search or watch a video on youtube, which btw someone below linked. At a certain point if you don't get something after different people explained it different ways then take the onus to do some research yourself</t>
  </si>
  <si>
    <t>Rank programs in the order you want to go to them QED</t>
  </si>
  <si>
    <t>Math! https://www.youtube.com/watch?v=Qcv1IqHWAzg&amp;t=6s&amp;ab_channel=Numberphile</t>
  </si>
  <si>
    <t>How do people still not understand being a dick on the internet doesn't make you cool. Like stop shitting on eachother on here please. Jesus we learned this in kindergarten. Give helpful advice or feedback or STFU+1</t>
  </si>
  <si>
    <t>Hello Good Fellas, anyone on here has (or know where i can find) the contact info (emails + phone numbers) for PDs. Most of them arent listed on program website. I would really appreciate the ins.</t>
  </si>
  <si>
    <t>Email the coordinator</t>
  </si>
  <si>
    <t>ERAS email</t>
  </si>
  <si>
    <t>Random question...does anyone think that the rank algorithm actually seems to be favoring the program and not the applicant....like if you rank a program 7th but get them because they rank you #1......thats the program getting who they want but not necessairly the applicant getting who they want? like am I dumb here or is there a part i'm missing &gt; THIS IS NOT HOW THE MATCH WORKS. IF YOU RANK A PROGRAM 7TH AND END UP THERE IT IS BECAUSE YOUR TOP 6 PROGRAMS DID NOT RANK YOU HIGHLY ENOUGH TO MATCH AND FILLED WITH OTHER APPLICANTS. PLEASE PLEASE PLEASE EDUCATE YOURSELF</t>
  </si>
  <si>
    <t xml:space="preserve">what does rank you to match mean?? Like let's say he/she ranks a program #1 and they rank him/her #12.... DOes that mean its a no go? &gt; let's say a program has 2 spots per year. If they interview 6 people and rank you 4th, you're not ranked to match. Because technically the folks who they ranked as 1 &amp; 2 may have ranked that program highly. In which case those two would take the available spots. But if you're ranked 4th and the people ranked 1-3 match at a different institution, then you'll eventually fall into one of the 2 spots. </t>
  </si>
  <si>
    <t xml:space="preserve">Programs also rank to match based on historical outcomes, for example they will look at past years and note that they've always filled from their first ten spots or father down, so will consider anyone in spots 1-10 as ranked to match even if they only have two spots &gt; This is a great way to put it, thanks &gt; this is not what "ranked to match" traditionall means - if they take 4 applicants per year, the top 4 spots are "ranked to match" meaning no matter what happens if you rank them first (or fall to that point on your rank list) then you will match there </t>
  </si>
  <si>
    <t>So, I found out that my top choice program is going to be ranking me low on their list. Is there any downside to me still ranking them as my top choice? &gt; just curious, how did you find that information out? Based on the way the algorithm is supposed to work, you should still rank them as your top pick. It shouldn't make a negative difference in your match outcome. &gt; My mentor reached out to the faculty, who were brutally honest with him. &gt; damn sorry to hear that. At least you have a heads up I guess. &gt; I appreciate the honesty on their part. Still rank them high, it has zero influence on your overall match &gt; Was your mentor someone at your home program? Or were they faculty elsewhere?</t>
  </si>
  <si>
    <t>I've been running through this in my head, and I can't come up with a scenario in which it's bad to rank them high. Can someone confirm or refute?&gt; I would still rank them first unless them ranking low gives you a negative impression of them...which would be totally fair if it does</t>
  </si>
  <si>
    <t>You can certainly rank them high but one possible scenario would be to rank another program as #1 and send them a love letter, which may boost your chances. It's more the love letter changing things. But putting them high up doesn't lower your chances at any other programs, thats not how the preference list works</t>
  </si>
  <si>
    <t xml:space="preserve">RANK IN THE ORDER OF YOUR TRUE PREFERENCE. YOUR CHANCES AT OTHER PROGRAMS ARE NOT STATISTICALLY AFFECTED BY RANKING A "REACH" SCHOOL AS YOUR NUMBER ONE. COME ON </t>
  </si>
  <si>
    <t>begging someone to plz drop EVMS interview on 12/17 thx</t>
  </si>
  <si>
    <t>Same for MCW or Penn state.</t>
  </si>
  <si>
    <t>The "comparisons" tab has just turned into gunners/trolls saying negative things about every program</t>
  </si>
  <si>
    <t>Is it actually that everyone is an asshole on the internet these days or is it the same small crew trying to ruin life for everyone? What happened to us all actually giving honest impressions and helping eachother</t>
  </si>
  <si>
    <t>starting to think some people are just hating to try and influence others' rank lists... &gt; yeah I think that's a lot of what's going on. Lots of gunners in urology this year, its disappointing to say the least +2</t>
  </si>
  <si>
    <t>And people not filling out impressions sheet :\ &gt; Yeah and gunners only filling out negatives on the sheet without filling any positives on clearly good programs. If you gunners are reading this: you're not fooling anyone &gt; agreed, the whole point of this sheet is to help each other out, it only works if everyone has that mindset</t>
  </si>
  <si>
    <t>Thoughts on UF JAcksonville program?&gt; its a new program should be a low ranker imo&gt; its also one resident a year&gt; also they take mainly IMGs so you're gonna get used and abused&gt; idk why this was delete but as i mentioned before the PC which for some reason is an IMG doctor misspelled my name 3 times in emails :/</t>
  </si>
  <si>
    <t xml:space="preserve">wait a minute, the PC is a doctor? are they so small they cant even afford a real PC lmao </t>
  </si>
  <si>
    <t>&gt; I interviewed there and it's my absolute last pick. I actually don't even think I'll rank it. They told me they expected us to finish with about 15 pubs during residency. Not sure if expectations are totally unrealistic because they're so new or what. Also said it's really not "service-oriented" and they do a lot of teaching through lectures; basically said the department will function perfectly fine with or without residents. I feel like us having a more essential role would entail a better education.</t>
  </si>
  <si>
    <t>&lt;Wrong. You want a department to NOT need residents to function. If they need you, that means you have to do a ton of service and will be worked very hard. If they don't need you, it means that you are there for yourself to actually learn. &lt; Haha exactly!!! I'm sure that program has tons of other things to criticize, but the fact they said that they're focused on education and not service means a lot. Also, going to a program that doesn't need residents to function is again a great thing like the person above me said. It means that they care about educating you more than doing scutwork. It means they probably have PA's and NP's to do the scut so you can operate, do research, study, etc. The comment on the left is exactly why people should be careful about taking all the opinions on this sheet as gospel. Not everyone here knows wtf they're talking about and isn't always able to be objective.</t>
  </si>
  <si>
    <t>Why does upenn seem like overly elitist? +1 &gt; seem like some mustache riders</t>
  </si>
  <si>
    <t xml:space="preserve">wth you talking about, they were so down to earth... +5 &gt; I thought everyone was easy to talk to, much less intimidating than expectd </t>
  </si>
  <si>
    <t>Didn't seem elitist, but I was put off by the fact that the residents mentioned how hard they work in every single room...</t>
  </si>
  <si>
    <t>Anyone else find these resident socials more draining than actual interviews &gt; i find both draining +2</t>
  </si>
  <si>
    <t>i get drained by faculty starting off an interview asking if I have any questions, not asking me anything, and then ending the interview early.  &gt; fuck those ppl &gt; just prep some fkn questions lmao its ez</t>
  </si>
  <si>
    <t>Biggest program dissappoints this year? &gt; awards tab coming around the holidays fam, keep notes in the meantime! The tab is available (at the end of tab list) with tentative categories that will be updated, but currently locked. -SD</t>
  </si>
  <si>
    <t>We will have awards after christmas I think &gt; and coal during christmas?</t>
  </si>
  <si>
    <t>People interviewing at Baylor tomorrow - did you guys get an actual interview schedule of who you're interviewing with and what time, or just the agenda? &gt; I got the who I'm interviewing with as well! Program coordinator just sent an email out a few hours ago &gt; Email from today just had the same vague "Block X Interviews" as before without specific interviewers for me &gt; emailed and PC said she'd send another email to all of us with it &gt; thanks friends!!</t>
  </si>
  <si>
    <t>Anyone else feeling a bit awkward writing thank you notes for 10 minute interviews? I'm not even sure who to send to since I interviewed with like 15 different faculty - maybe I should just thank my ISP? &lt; i only send to PD/Chair/PC and sometimes the APD &gt; I've just been writing one long thank you and sending it to the PC and asking them to pass my thanks along to the faculty and residents +1</t>
  </si>
  <si>
    <t>If you didnt connect enough to have something to say specifically then dont write it, everyone I've spoken with has said PD/chair/PC at most, or nothing at all. Most programs have said they don't expect them.</t>
  </si>
  <si>
    <t>Yeah I would not write a thank you note to every faculty you interview with lol</t>
  </si>
  <si>
    <t>havent written a single TY letter yet, 10 IV down. YOLO +2 &gt; Legit doubt it makes any difference, except maybe if you feel guilty about NOT writing one</t>
  </si>
  <si>
    <t>Deleted: "does anyone have any insight on the upenn rep for working their residents like dogs? at their interview day they mentioned 'working hard' an unusual amount, but the schedule they talked about also didnt sound too bad..."</t>
  </si>
  <si>
    <t xml:space="preserve">it's hard work &gt; Yeah so UPenn has historically run its residents pretty hard - their call can be a bit hectic and they don't have the best ON coverage compared to other programs. On the bright side you'll finish from that program with stellar skillz &gt; didnt they bring that up the working hard thing to try to address the rumor head on? I think they did a good job of clearing up a historical misconception. thought the day was awesome tbh &gt; this came up in one of my individual interviews asides from the resident presentation, they work hard, but i felt that was more an asset than a detriment. </t>
  </si>
  <si>
    <t>Deleted: "This may be the dumbest question ever posed in this group... But is the whole "dont you dare touch my sterile field" mentality (see MCG most recent tweet) backed by literature at all? like is there any evidence if I bump the end of the table with my back or accidentally touch a sterile towel is it really necessary to toss the whole set up? seems like that is the source of anxiety/nausea/syncope of 99% of all trainees starting out. I mean obviously we shouldnt be grossly negligent but should they just chill out a little bit? (I could be totally wrong and that could 100% lead to more infections but it just seems over dramatized for historical purposes lol) "</t>
  </si>
  <si>
    <t>lol MCG can go suck a dick &gt; their twitter seems obnoxious imo +1 &gt;&gt; the scrub tech musta had access for the day &gt; no way. they are consistently posting crap like this&gt;alot of us appreciate the enthusium and work put into these. I mean they could just not post anything like some and you can keep guessing. &gt;&gt; a 6 second clip of a bitter scrub tech giving the camera the side eye is not what i would call enthusiastic nor do i think it took a lot of work. gimme a break</t>
  </si>
  <si>
    <t>This was something I was curious about as well. I ended up talking about it with one of the chiller cysto techs on a urology elective (As well as got some tips from her about self-gowning, etc. i swear they're awesome if theyre cool and you're on their good side. Actually had one of the techs gas me up to my home chairman on my sub-i. Idk how much it matters, but it felt nice after some of the experiences i had on gen surg). It's a lot of theory. Apparently the whole area of sterility from their training and perspective is a lot of theory. The evidence is conflicting. I think it's like you said, dont sneeze on the cart per say, but is everything below waist level truely not sterile? If I go to gown myself and my hands dip below my belly button as I put my gown or glove on for half a second, am I technically dirty? Who knows, it seems to be conflicting. I think it's a gray area based off of tradition more than evidence.</t>
  </si>
  <si>
    <t>&gt; It's common sense, but the thought is that we're less aware of thigns that we might slide past/bump into from below the waist. Sure, right when you gown unless you screwed up pretty badly it should be sterile. But after 45 minutes into a procedure, how would you know if your hip didn't touch something off-field? The only parts of your body you're actively tracking are your hands, so at least you know those (and your chest by extension) are still clean. That's the reasoning anyways - I've personally dealt with some techs that were more understanding and understood it this way, and I've also dealt with others that made me scrub out because they thought they saw me hold my hands too low.</t>
  </si>
  <si>
    <t>I always thought it was whack I couldn't cross my arms</t>
  </si>
  <si>
    <t>Toledo said they would be sending Chipotle gift cards prior to our interview. Did anyone receive this? &gt; Nope &gt; breaks my heart. And stomach. +1 &gt; just got it. check spam &gt; :( nothing yet &gt;nvm just got it</t>
  </si>
  <si>
    <t>what do we think about Tulane/MCG doing interviews on 1/9? Isn't that the day before rank lists are due? &gt; Due the 12th &gt; +1</t>
  </si>
  <si>
    <t>nothing unsual.  several more are as well.</t>
  </si>
  <si>
    <t>Cancelled my Hofstra interview 12/10! Hope someone gets pulled off the waitlist &lt;3</t>
  </si>
  <si>
    <t xml:space="preserve">&lt;3 </t>
  </si>
  <si>
    <t>I HATE when interviewers ask you if you have any questions for them 2 mins into the interview!!! +1 &gt; same. Had an interview this past week where liiterally 6 people did that to start the initerview. Makes it seem like they don't even want to konw about you &gt; 2 min into one of my interviews, guy was like so what questions do you have for me lol</t>
  </si>
  <si>
    <t xml:space="preserve">Hit them with "did you read my application?" &gt; or "fav color?"&gt; I have some major things on my app that I will casually mention and they seem surprised. You didn't read my app at all? No wonder you want to "take this time to delete me get my questions answered" despite having 100s of opportunities for exactly that all morning already </t>
  </si>
  <si>
    <t>I think sometimes they do it early on to make sure that they don't run out of time if the conversation goes on too long. But I do hate it when they don't come prepared with anything for afterwords. Like at least ask me a generic interviewy question, it's not that hard. &gt; it's better when they say "i'll stop at 5 min remaining to let you ask questions"</t>
  </si>
  <si>
    <t>may have a different take on this but a part of me thinks they may do this when they want to see if it develops into a different conversation? Maybe they feel like they know who you are from your app and want to just sit and kinda chill with you</t>
  </si>
  <si>
    <t>One of the Emory residents didn't know what part of town the other residents lived in or how many had kids? Like what? Do you all literally not talk to each other?  &gt; what did people think of Emory overall? I felt like there were decent vibes from the attendings, and a lot of hope for conitnued improvement behind the chair and new-ish PD?&gt; i honestly really really wanted to like Emory because I have family in the area. However, it was just meh. It sounds like you only ever cover two hospitals at most when your on call so the "drive all over town in traffic" rumors don't seem true. But the residents just seem so random. Maybe it's Covid but none of them gave specific examples of stuff they do outside of work by themselves or with others. Everything was "well you could do this".. just felt like they are really really busy with work stuff all the time. Maybe because the new PD the residents are selected differently now and will need a few years to  have everyone on the same track but right now I got weird vibes tbvh</t>
  </si>
  <si>
    <t>guess some rumors of their culture are true &gt; what are thos rumors?&gt; asked about autonomy and was basically told it's not great but that's because of the residents. Most "weren't ready" to get on the console or whatever and "needed more time". Her point was autonomy is given and good if the resident is "good" and cited a young faculty member who did residency there that was apparently "good enough" to be given autonomy &gt; yea I heard the strrength of the program is the case volume but then hearing about the surgical experience, it doesn't seem liike that translates to a ton of OR experience. Like they seem to get a ton of expeirence at Grady, but that's mostly endo stuff. But once you're a 4/5, those larger cases are at main hospital and you're not getting to do as much? Was I completely off on this? +2</t>
  </si>
  <si>
    <t>Random M3 question - we have ERAS photos next month. Any beard experience out there? Always had a beard but ok with shaving if I need to. I get I should look the same in picture as interviews/aways, beard should be professional and not Tom Hanks Cast Away. Just wondering if Urology is picky about beards like other surg specialties can be (we have a whole moustache month...cmon)</t>
  </si>
  <si>
    <t xml:space="preserve">I have a clean (neck/cheeks shaved) beard of about 2-3 weeks growth length, ten interviews down, no negative vibes about it and plenty of other applicants and interviewers have had them or crazy mustaches lately. It's a non issue unless it's like scraggly homeless beard. Take the pic with whatever facial hair you plan to interview with so it's consistent </t>
  </si>
  <si>
    <t xml:space="preserve">3 programs told me that my beard meant I wouldn't be ranked &gt; wow! since they're not ranking you, you could just call them out here? &gt; I was 100% kidding &gt; there is 1 program that the residents said the program wants them clean-shaven &gt; name and shame please&gt; supposedly most places dont see your headshot until after deciiding to invite you to minimize potential bias. Id say if sharp its totally fine. No one will openly mention not liking a particular outward appearance in the cancel culture we find ourselves in (see previous posts on this page that blew up).  </t>
  </si>
  <si>
    <t>I have a short, well-kept beard. Took my professional photo w/ it...intervieiwng with it...if people have a problem with it, fuck them. Tons of residents have beards. &gt; Grizzly Adams had a beard</t>
  </si>
  <si>
    <t>Heard there is a program that will only take bald residents &lt; yeah but they don't mean the hair on your head &gt; LMAO +1</t>
  </si>
  <si>
    <t>Proud stache wearer - going over v well &gt; Honestly wish I could pull off a stache, one day I hope to join ya</t>
  </si>
  <si>
    <t>My neck beard has been a hit</t>
  </si>
  <si>
    <t>Is Maimo a good program lol I am surprised they are 6 years &gt; harsh bro&gt;just curious I probably had judgements based on it that are incorrect, but I am just curious now ? maimo is an IMG farmhouse lmao that 6 year program is probably bc it take them an extra year to git gud</t>
  </si>
  <si>
    <t>savage lmaooo</t>
  </si>
  <si>
    <t xml:space="preserve">what's the scoop on Cornell chair? He stepped down? What were the events? I missed it apparently </t>
  </si>
  <si>
    <t>Yeah he stepped down&gt; why? &gt; cuz jim hu told him to &gt; why did he tell him to?  &gt; jim hu does what he wants. the chuck norris of urology +1</t>
  </si>
  <si>
    <t>thoughts on montefiore? they seem nice on paper but the actual program is kinda ass +1 &gt; ob/gyn there is malignant, so expect to be fixing hella ureters &gt; i liked them on interview day, why the hate?</t>
  </si>
  <si>
    <t>top 40 under 40</t>
  </si>
  <si>
    <t xml:space="preserve">Anyone have any thoughts on that rowan interview? &gt; #ruff +1 &gt; what happened? &gt;&gt; yeah why ruff? &gt; totally agree with this. Not a good interview. &gt; I'm just checking in to see if poeple had similar experience becaue i totally agree with this &gt; oh jk i was talking about cooper! deleted my comments, carry on </t>
  </si>
  <si>
    <t xml:space="preserve">would love to hear your comments about cooper? &gt; Cooper apd is the crazy trump supporter I was referring to </t>
  </si>
  <si>
    <t>Just logged onto the Loyola pre-interview session and it seemed like it was started at 7?? The email I checked very clearly said 8 pm CST. Does anyone know what happened?</t>
  </si>
  <si>
    <t>they sent another one more recently that had said 7 CST &gt; god dammit I must've never received it. &gt; yea sorry man, all these emails end up getting buried I feel</t>
  </si>
  <si>
    <t>So MGH went from a 6yr to a 5 yr program, whats the real deal with that?</t>
  </si>
  <si>
    <t xml:space="preserve">they had some residents who had to repeat so it was 6years for a while, but theyre all gone now, so back to 5 years! &gt; this is false and also idiotic </t>
  </si>
  <si>
    <t>They got feedback from residents and applicants that it was a detriment to how people were ranking their program, so they changed it. Pretty cool that they did, tbh</t>
  </si>
  <si>
    <t xml:space="preserve">yea the staggered finish ( 5 y 4 mo, 5 yr 8 mo, 6 y) wasnt great, especially if you were tryna do fellowship and got one of the first two options.. its a historical thing, a lot of programs used to have a cabot like position but they were the last to ditch it. all hail shortened residency! </t>
  </si>
  <si>
    <t>Anyone know how many people Downstate is interveiwing?&gt;around 50&gt; damn aint there like 16 downstates students applying tho do they all get home ii? &gt; kind of irresponsible on the school's part to give 1/3 of their spots to their own students &gt; Why is that irresponsible? &gt; if no wants to match home, the just gave 16 spots to people who are just showing up bc they have to &gt; why would you assume no one wants to match home there?</t>
  </si>
  <si>
    <t>Any thoughts on the interviews there? &gt; Regular interviews, the faculty is awesome - that is why they have so many students always going into uro. &gt; idk why home students wouldn't want to stay &gt; Maybe bc the hospital itself has lots of problems</t>
  </si>
  <si>
    <t>Go look at @drhelenbernie most recent tweet... we really are missing out doing virtual interviews :(</t>
  </si>
  <si>
    <t>What you mean to say - we're missing out by programs not feeding us</t>
  </si>
  <si>
    <t>Dude just use tinder &gt; yea thats where i get all my free meat</t>
  </si>
  <si>
    <t>Hey applicants! I'm a current resident who's been checking in on this googledoc periodically. I want to provide some info about the match mechanics. At the end of the day, this match FAVORS THE APPLICANT. There is no use in playing "defensive ranking" as I've seen some people ask about. Links will be provided in the next column for videos, but the way it ultimately works is that the algorithm goes one by one with each applicant and shops them to each program based on the applicants rank list. Taking from the questions below, imagine you put very competitive programs as 1-6 and then a program you know is ranking you to first at number 7. One by one the match brings you to program 1,2,3, etc to see if youve been ranked. For examples sake, lets say 1-6 didnt rank you, so now the match is looking at your #7. They have you ranked number one and have one seat. Even if the seat was "tentatively" filled by another applicant who the algorithm has been started on, this program has you ranked #1, so you bump that applicant out of the seat. You are done, and then the algorithm picked up again on the other applicant were it left off. 
Obviously, this process is tainted by programs who wont rank an applicant to match unless they message them on the side saying how bad they want to go to the program or that they are ranking said program #1. Really I can only think of one program who took part in these sort of schenangians. Good luck everyone! 
Rank where YOU want to go. It doesnt hurt you in the process.</t>
  </si>
  <si>
    <r>
      <rPr>
        <u/>
        <sz val="10"/>
        <color rgb="FF000000"/>
        <rFont val="Arial"/>
      </rPr>
      <t>https://www.youtube.com/watch?v=mFh3JIaMGJo</t>
    </r>
    <r>
      <rPr>
        <sz val="10"/>
        <color rgb="FF000000"/>
        <rFont val="Arial"/>
      </rPr>
      <t xml:space="preserve"> </t>
    </r>
    <r>
      <rPr>
        <u/>
        <sz val="10"/>
        <color rgb="FF000000"/>
        <rFont val="Arial"/>
      </rPr>
      <t>https://www.youtube.com/watch?v=kvgfgGmemdA</t>
    </r>
  </si>
  <si>
    <t>Plz name and shame program with required backchanneling +1 &gt; is it too late to ask what backchanneling is?</t>
  </si>
  <si>
    <t xml:space="preserve">Thoughts on reaching to to programs about ranking them #2 and #3? Or "top 3"? +1 &gt; make sure post interview correspondence is allowed first. Then, I'd say only message your number 1. Otherwise any other message you write is either a lie or a message about being a top 3. No matter how you word it, top 3 means "not number 1,"  and programs don't wanna hear shit unless it's that they're number one  </t>
  </si>
  <si>
    <t>to the current resident above: what was the program? name and shame 'em so the people know</t>
  </si>
  <si>
    <t>anyone interviewing at Upenn - there's no resident happy hour right? the PC's emails are disorganized so I want to make sure i'm not missing something</t>
  </si>
  <si>
    <t>That's my understanding as well. We have a resident Q&amp;A time during interview day</t>
  </si>
  <si>
    <r>
      <rPr>
        <sz val="10"/>
        <color rgb="FF000000"/>
        <rFont val="Arial"/>
      </rPr>
      <t xml:space="preserve">Where do we find the actual mechanics of the match software? I saw a comment below that said its applicant favored and doesn't matter much of you rank a program you like 1 vs 7.  I'm curious, if I feel like a lock to be in my home programs say top 4 (4 resident program), and I'm less sure about my chances at an elite (say top 5 program in the country). Is it a major risk to rank that top 5 program ahead of my home ("lock") program? (Of course all of this is hypothetical, I'm just curious if moving a more secure program down to go for a reach will impact my ability to match at the less prestigious place if my reach doesn't actually like me. Sorry for long post) &gt; PLEASE WATCH MATCH VIDS GUYS it drives me bonkers thinking that people will do weird things w their rank list to try to "game the system" when all u need to do is </t>
    </r>
    <r>
      <rPr>
        <b/>
        <sz val="10"/>
        <color rgb="FF000000"/>
        <rFont val="Arial"/>
      </rPr>
      <t>RANK IN THE ORDER OF YOUR TRUE PREFERENCE</t>
    </r>
  </si>
  <si>
    <t xml:space="preserve">This does not hurt you whatsoever. Rank in order of your preference, not where you think you have the best shot. Mechanics can be found on websites like SAU, AAMC, and there's a good but very basic YouTube video about it that people throw around </t>
  </si>
  <si>
    <t>Rank programs in the order you would prefer to attend them /end thread</t>
  </si>
  <si>
    <t>Male faculty just implied... I know nothing about a sport... I have played my entire life... &gt; #goodoledays&gt; what sport? &gt; NAME AND SHAME PLZ</t>
  </si>
  <si>
    <t xml:space="preserve">Big yikes, I'm sorry +1 &gt; whats wrong with that? </t>
  </si>
  <si>
    <t>What did he say?</t>
  </si>
  <si>
    <t>Men r the worst. But I've now had 3 male faculty members tell me that the female applications this year outshine the males by a lot. They said our scores, actiities, letters, essays, etc are all around better &lt;3 so girl powerr yay &gt; sick thats not a generalization at all&gt; this is the urology applicant equivalent of "im actually 6'0" &gt; sexism in either direction isn't a good thing imo. but ok. &gt;&gt; so sensitive :// &gt; imagine discrediting someones thoughts about racism/sexism as "sensitive". Couldnt be me &gt;&gt; why did you throw racism in there? just for funsies?</t>
  </si>
  <si>
    <t xml:space="preserve">Damn yale sent out some nice swag - a pretty decent messenger bag &gt; yea with a pen light. im sold &gt; usb too!&gt; oooo so excited for my swag bag </t>
  </si>
  <si>
    <t>When did this come out?</t>
  </si>
  <si>
    <t xml:space="preserve">How much weight should we put on, "during the virtual interview season"? </t>
  </si>
  <si>
    <t>I'm down 3 pounds because they don't fucking feed us &gt; LOOOOL +3  &gt; im up 5 pounds cuz pandemic</t>
  </si>
  <si>
    <t>This is some bs. They've only been talking about how much they normally wine and dine us in a normal year &lt; yes THIS. &gt; FEED ME</t>
  </si>
  <si>
    <t>How much weight should we put on, "the residents really like you and would love you to match here" sorts of comments in regards to your home program if you are trying to match there?</t>
  </si>
  <si>
    <t>Residents don't make the rank list, the Chair/PD do. Besides, all the shit they say about how they'd love for you to match there - take it all as bullshit until you actually match. +1 &gt; good to know, thanks &gt; just don't want you to get hurt. be hopeful but be cautious. &gt; Appreciate it. Youre the type of dude/dudette we need more of on this sheet</t>
  </si>
  <si>
    <t xml:space="preserve">I have heard of some programs where the residents do make the rank list though&gt;????? Where do residents make the ranklist. This doesnt happen anywhere I can assure you </t>
  </si>
  <si>
    <t>yeah i will say for my home program, resident say is important and plays a role in your letter as well. chairman feels its crucial as they get to know us best out of everyone over a sub-i. but it's program by program</t>
  </si>
  <si>
    <t>If you want to match there, rank them highly regardless of what they say, but dont rank them highly just because theyre giving you positive vibes. The match favors the applicant, rank where you want to rank even if it's a hail mary. It doesnt hurt your chances to match at program X if you put them at number 7 or number one.</t>
  </si>
  <si>
    <t xml:space="preserve">Anyone else genuinely want to go somewhere outside of your region of the country buy only zoom and strict post interview communication rules make it feel impossible to actually learn about the place or the people there? I feel like I'm just going to rank my home program and then literally a shot in the dark for all the rest </t>
  </si>
  <si>
    <t xml:space="preserve">Not really. Feel like it'll be just as "hard" to get a feel for a place you'll staying at 5-6 yrs in less than 24hrs pre-covid. I still appreciate the pre-interview virtual sessions (even though it can get tiring). Seeing how the residents interact with each other and how happy they seem is pretty easy to pick up regardless of zoom or not. The same uneasiness you feel now versus prior years have repeatedly come up. Not terribly unique to us.&gt; I highly disagree with it being easy to pick up on how residents interact with each other and if theyre happy.  Half the time you cant see all of them and the other half they all say the same three things.  I want the 2am drunk convo with a resident at a bar about the god honest truth </t>
  </si>
  <si>
    <t>Anyone else feeling absolutely fucked? &gt; what  do you mean &gt; have like 10 interviews and feel I interview well but so few interviews I think I'm going to slip through the cracks &gt; In the same boat, and I get that it's scary, but you said so yourself, you interview well. Ride that confidence. It's all we got my friend. Best of luck out there. Don't forget to wear gloves.&gt; Feeling the same way with 8, just gotta remember lot of people have less and do the best with what we have &gt; bro we the average squad. The gods will smile upon us dw</t>
  </si>
  <si>
    <t>If there are any UCSF resident lurkers -- shout out to you guys for the best pre-interview happy hour of the season. Not putting interviewees on the spot by organizing a 2 truths a lie game based on fun info from our apps was such a good idea! Also, having set questions for each breakout room worked really well. And the interview itself was great - nice that each room had a specific question and every one was so nice and down to earth despite being such big names in the field &gt; what happened here &gt; agreed</t>
  </si>
  <si>
    <t>Ok lol+2 &gt; u gonna come up for air while you're deep throating them or nah? +9</t>
  </si>
  <si>
    <t>Sooo Rowan just taking home students or what?  &gt; What does that mean? &gt; das gayz &gt; stand back and stand by</t>
  </si>
  <si>
    <t>What makes you say that?</t>
  </si>
  <si>
    <t>Mgh making interviewees go to grand rounds is the dumbest recruitment tactic of this match. Dont @ me &gt; MGH seems pretty disorganized, not a great rep for the program &gt; as am I, seems we're a perfect match</t>
  </si>
  <si>
    <t>don't you want to see how the faculy and residents interact? and see what didactics are like? everythingn is an opportunity to learn about the program +1 &gt; agree, this cycle more info is always better. it's not like you have to participate or anything &gt; unless you really want to match then you should probably speak up during grand rounds and start presenting your latest research project</t>
  </si>
  <si>
    <t>I'm shocked that more places aren't doing this. I think it would be valuable -1 &gt; please leave +69 +420</t>
  </si>
  <si>
    <t>interviewing with case in december but haven't received confirmation..anyone else in the same boat? +1 &lt; you probably won't get it until a few days prior. no worries. &gt; thank you!!</t>
  </si>
  <si>
    <t>Most of us got our interview schedule day-of, so hang tight!</t>
  </si>
  <si>
    <t xml:space="preserve">wish there was a way to use this sheet to find out if a program is telling everyone the same stuff. I get "i think you'd be a great fit here" every now and then and I'm curious if they say that to literally everyone or just me lol &gt; I got the same phrase once in awhile and I can assure you that it's fluff. but that shouldn't take away from all the hardwork we put into even getting the II in the first place!! &gt; i suspect that once they cut down their applicants to the final 30-40 that they interview, they probably would be happy to have anyone off that list and think that everyone would actually be a great fit. That is why you're among the 10%-ish that made the cut. Of course they will tell all the interviewees that they think they would be a great fit, because they probably genuinely would be. </t>
  </si>
  <si>
    <t>Thoughts on Cleveland Clinic after the first two interview days? &gt; I mean it's historically the best program in the country. I imagine the thoughts were excellent &gt; what about fellows taking cases? &gt; fellows take all cases. residents retract for 6 years straight /s</t>
  </si>
  <si>
    <t>Yeah but do the residents fuck??? How is the chill to pull ratio? 1:1 &gt; a bunch of them have kids so we know they've fucked at least that many times</t>
  </si>
  <si>
    <t>The residents were amazing and super nice, and did a great job of telling us about the program without making things  awkward during the interview. Fantastic people</t>
  </si>
  <si>
    <t>Agreeeeeeed! Also they really dispelled the myths when it comes to fellows. Residents run the show at CCF and the chief year is chef's kiss. &gt; have you ever kissed a chef? Usually tastes garlic-y &gt; lots of other programs have awesome years throughout the whole training, not just chief year...just sayin.</t>
  </si>
  <si>
    <t>Emphasized the Chief year because it's unique and not like other programs. Perhaps if you interviewed there you would know that....just saying. The entire program is strong AND the Chief year is ridiculously awesome. Stay mad.</t>
  </si>
  <si>
    <t>Thoughts on med students getting that vaccine? Both should be approved mid december &gt; one of my family members is getting it in december. First wave is going to nurses, ICU docs, palliative, etc..</t>
  </si>
  <si>
    <t>So if I am on a ICU elective early next year will i get it? i realize this likely depends on school/hospital &gt; I like to imagine they blowdart vaccines into anyone entering the hospital but could be wrong &gt; probably not. i know one place is only getting 1500 in the first wave, so there's some priority on who gets it first. no offense to any of us, but we're not essential to ICU/Covid care</t>
  </si>
  <si>
    <t>I don't know how much this means, but per CDC, med students are included in health care personnel and a lot of states will be distributing using CDC guidelines &gt; over pulmonology, palliative, ID, hospitalists, nursing staff, techs, resp therapy, ICU docs, ED personnel, and more?&gt; no, obviously not, but still considered health care personnel and may slot in at the end of the 1A section</t>
  </si>
  <si>
    <t xml:space="preserve">so what are ppl who haven't taken step 2 doing? minimal effort but...any downsides to bombing, like 220 or something?? highly considering halfassed studying for like &lt;2 wks and getting it over with but I wanna know I'm not screwing myself over if i do that &gt; I did that lol  +1 &gt; do we have to report our scores? Like for rank? </t>
  </si>
  <si>
    <t>Maybe possible fellowship implications? Or job implications? &gt; i highly doubt urology fellowships give a shit about step 2. prob care more about your letters/you as a person since its a small field...if anything they'd want to see your inservice scores if they cared about that &gt; chief at my home program had 250's step 1 and bombed step 2 in the 220's, Still matched his #1 for fellowship</t>
  </si>
  <si>
    <t xml:space="preserve">Just n=1, but I studied pretty lightly (maybe 15 half days), did 30% of Uworld and 4 full length practice tests. Way less than I did for step 1. Took it a couple of weeks ago. Ended up 5-10 points higher than step 1 (which was 255-265). I think if you know some basic concepts it basically comes down to endurance, how good you are at taking tests, and luck. I don't think putting in 2 more weeks of studying would have helped much at all. </t>
  </si>
  <si>
    <t>Do we have to report Step 2 before rank lists are due? Or just before we graduate? &gt; You do not need to report before rank lists &gt; anyone know if programs care? have yet to take it&lt; wondering same &lt; PD at my program said it won't hurt you if you don't have a step 2 score, but it can help you if you do really good</t>
  </si>
  <si>
    <t>anyone get a weird vibe from schools that only fill one position</t>
  </si>
  <si>
    <t>yeah they all suck &gt; true, depressing af &gt; my home prog is 1 per yr and I would 100% rather do gen surg than be stuck doing that</t>
  </si>
  <si>
    <t>I interviewed at SLU and it didn't sound all that bad. They seem to be able to function without residents so it's not the end of the world if there isn't adequate call coverage</t>
  </si>
  <si>
    <t>I interviewed Maine and it did not seem bad. Of course I prefer larger but not bad +1 &gt; everyone prefers larger bro &gt; but size doesn't matter? &gt;I'm not sure that I would want 1 but I could totally see how 1 could work for some people. Seems like a pretty sweet gig if you like the attendings there, especially if you are more into your family life etc</t>
  </si>
  <si>
    <t>anyone interview with ochsner today and can shed light about the 3 min intro?</t>
  </si>
  <si>
    <t>Seemed like nobody knew  what to say. Most people just talked about their background and a hobby. &lt; thanks!</t>
  </si>
  <si>
    <t xml:space="preserve">Yeah intro where you're from, favorite hobby and what you've done during quarantine. That's what it evolved to. Two people told jokes </t>
  </si>
  <si>
    <t>can we get a discord going, IM and anesthesia have lit ones&gt;anyone wanna play gmod&gt;RIP to when tucker carlson wanted to be a urologist&gt;makes sense hes white</t>
  </si>
  <si>
    <t>no we've been over this a million times nobody wants a fucking discord&gt; damn son we just trying to hang &gt; in this economy?!?!</t>
  </si>
  <si>
    <t>Ok so is there a sinai internal match, I need to know if I am ranking this place high or not&gt; rip if you go to sinai and didnt internally match&gt;I kinda think its because of the chair &lt; If you like the program, you rank it highly. Doesn't matter what the program is doing on their end.</t>
  </si>
  <si>
    <t>wait what? they did that&gt;dude I need to know if its 4/5 or 3/5 &gt; bruh that's racist&gt; yeah i heard theyre all white &gt; there's definitely an internal match this year</t>
  </si>
  <si>
    <t>&gt; there's no way of knowing unfortunately. If you love the program then you could still rank highly/have mentors reach out. I think at baseline all programs have a higher likelihood of taking at least some of their home students this year since they're the only applicants they know beyond a webcam +1</t>
  </si>
  <si>
    <t>&gt; Kind of rubs me the wrong way TBH. What is the point of an internal match? To pressure the home students to match there? Because couldnt the home students just rank that program highly if they wanted to, or have more autonomy to rank others high as well. Am I missing something here?</t>
  </si>
  <si>
    <t>Moments like these are when I wish I did anesthesiology &gt; why?&gt; because when urology plays with the patient's penis i can play with my own behind the sheet &gt; in before someone says this is a crude/immature/creepy/unfunny joke or whatever else the killjoys in this spreadsheet have in mind</t>
  </si>
  <si>
    <t>double the applications none of the acceptances</t>
  </si>
  <si>
    <t>that hurts me more than it hurts you</t>
  </si>
  <si>
    <t>Who is sending thank you notes?</t>
  </si>
  <si>
    <t>Yes +8</t>
  </si>
  <si>
    <t>No +21</t>
  </si>
  <si>
    <t>you're a cuck if you send thank you notes +4</t>
  </si>
  <si>
    <t>team no +1</t>
  </si>
  <si>
    <t>Anyone who interviewed at Mayo Jacksonville want to weigh in on how the interview went? A single 15 minute interview with a panel seems unique..</t>
  </si>
  <si>
    <t>I heard they have a type. The 15min thing isn't surprising &lt; so whats the type &gt; tall, dark, and handsome penis &lt; perfect I'll fit right in&lt; how many inches? &gt; bout tree fiddy</t>
  </si>
  <si>
    <t>the name is kamala, it rhymes witih pamela, rather have pence tbh</t>
  </si>
  <si>
    <t>what is the projected match rate for US MD seniors for traditional MD seats available?</t>
  </si>
  <si>
    <t>80 or so&lt; not too bad, thank you &lt; 4 out of 5 applicants agree +1 &gt; Kinda messed up where 1/5 people don't match is seen as a good % &gt; overall match rate will be &lt;70 this year most likely, still better than back in the olden days. People forget how "high" the recent year rates have been</t>
  </si>
  <si>
    <t>The match rate is exactly 69% this year &gt; NICE +69</t>
  </si>
  <si>
    <t>What’s the consensus on reporting your step 2CK score to programs if you did better number wise but worse percentile wise?</t>
  </si>
  <si>
    <t>nah &gt; I would be surprised if reporting a step 2 score after interview allocation leads to a large change in your ranking compared to interview performance&gt; i feel like post interviews, reporting step 2 ck wouldn't do anything unless its a ridiculously high score</t>
  </si>
  <si>
    <t>How much better score-wise and worse percentile wise? I'm kind of in the camp of reporting a good score but if its just average I wouldn't</t>
  </si>
  <si>
    <t>i mean if its like a 253 and you're reporting a 258 i dont think it matters &gt; OP here 255 and I'd be reporting 258 &gt; Don't think it will hurt you to report it. If anything it consistency, but not sure how much you would actually gain &gt; you did solid on step 1, for you anything below a 260 on ck i wouldn't report, doesn't show enough improvement</t>
  </si>
  <si>
    <t>One day when Im a program director, Im gonna make an anonymous google spreadsheet just like this and share it with all my uro PD friends so we can track applicants on their answers to see which ones are full of shit.</t>
  </si>
  <si>
    <t>#SDISACTUALLYTHECHAIRMANOFTHEAUA &gt; how you know im a man tho? -SD &gt; My apologies Chairperson</t>
  </si>
  <si>
    <t>I've been wondering if you're actually a sheet mommy #SM ?? &gt; absolutely not +1</t>
  </si>
  <si>
    <t>Let's say you want to go somewhere that specifically leaves you well trained enough to not *need* a fellowship to do general urology. Does this mean you ought to avoid programs with a history of matching residents to "minimally invasive" fellowships? &gt; Yes. I have specifically been asking if residents are comfortable on the robot. Some PDs have even told me their residents don't need an MIS fellowship &gt; i think the caveat is if you do it to become academic at a big name versus you do it to become competent</t>
  </si>
  <si>
    <t>Most high-profile academic centers want to hire fellowship trained doctors. Just because someone does an MIS fellowship doesn't necessarily mean they aren't comfortable operating on the robot. Also, there are some competitive job markets (NYC, LA, etc.) where it's much easier to get a private practice job if you are fellowship trained</t>
  </si>
  <si>
    <t>If you want to do gen uro in the community, you don't need a fellowship period &gt; depends on the community. getting tougher and tougher to land community jobs in attractive counties in SoCal. not so much if you're ok with living away from the coast</t>
  </si>
  <si>
    <t>Is anyone contacting residents/faculty after interviews or is it basically interview --no contact --&gt; wait until rank.</t>
  </si>
  <si>
    <t>Personally am wondering about this myself. I know a lot of people use to let their number one know they were number one, but it kinda seems like it's being actively discouraged this year....may be program dependent.</t>
  </si>
  <si>
    <t xml:space="preserve">It is actively discouraged every year, but I assume people still do it. </t>
  </si>
  <si>
    <t>More programs should give out swag or meal vouchers at the least +5</t>
  </si>
  <si>
    <t xml:space="preserve">SUO sent me more swag for signing up for a free conference than most residency programs  &gt; i didnt get any SUO swag, what'd you get? &gt; A print program, an SUO luggage tag and more information than you would ever want to read about Keytruda. So almost nothing but more than some programs still. &gt; last year they had a dank water bottle </t>
  </si>
  <si>
    <t>Really want to drop 2 interviews. Can we get SAU to make a statement that this is okay? &gt; not gonna happen fam, but if you want to drop do it asap and let some colleagues benefit&gt; im in a similar situation &gt; as a peasant boi I kindly ask for a crumb of your interviews&gt; the way i see it, if it's not like two days before then its fine. programs would rather interview people who want to go and it helps colleagues that want the interviews</t>
  </si>
  <si>
    <t>Just do it nobody is actually getting in trouble &gt; all the interview confirmations have been asking us to drop if we don't want to attend so they can offer the spot to someone else. No ones going to report you unless you drop the day before. +7</t>
  </si>
  <si>
    <r>
      <rPr>
        <u/>
        <sz val="10"/>
        <color rgb="FF000000"/>
        <rFont val="Arial"/>
      </rPr>
      <t>Yeah just do it</t>
    </r>
    <r>
      <rPr>
        <u/>
        <sz val="10"/>
        <color rgb="FF000000"/>
        <rFont val="Arial"/>
      </rPr>
      <t xml:space="preserve"> &gt; this is what got me through dedicated &gt; SAME &gt; I dropped 2 last week and I was worried about it, but knowing it'll go to my peers who actually want to go there/rank them, I think its worth it &gt; Don't worry, programs are actually grateful, the PC's have thanked me for the advance notice and PD's have said they would appreciate it if you drop the interview to allow more interested applicants to interview</t>
    </r>
  </si>
  <si>
    <t>I dropped 1 last Monday (for 12/16) and the PC sent a snarky response mentioning the SAU rule. I don't think it'll really impact me but who knows this year. n=1 &gt; wow what program was this, sounds like they have an attitude program &gt; I don't want to say because I might have been the only one dropping for that date. I thought I was really nice about it too! &gt; jesus you gave them 3 weeks. its not like they cant fill it</t>
  </si>
  <si>
    <t>Jeez what a jerk, this was what another PD said in the confirmation email, its night and day "Should you decide that you no longer wish to be considered for our program, please contact us promptly to cancel your interview.  You may decide this at any point in the process. There are several excellent students who wish to interview here.  We would appreciate offering them your spot if your plans take you elsewhere."</t>
  </si>
  <si>
    <t>&lt; that sounds like the kinda PD I want to work with +2</t>
  </si>
  <si>
    <t>xx</t>
  </si>
  <si>
    <t xml:space="preserve">Question from an M3. My Step 1 is in the low 240s and I am wondering whether taking Step 2 early is worth it. I'm not very good at the NBME exams, but I am aiming for top programs (will have a few first author pubs). Realistically, what Step 2 score would actually make a sizable difference in my application? </t>
  </si>
  <si>
    <t xml:space="preserve">Personally I'd say you'd need a 260+ to blow anyone away/get put into the "high scores" classification. However, if you have multiple first author pubs, great clinical grades/comments/LORs, I think you'll get interviews at many top programs even with low 240 step 1. Most if the top want candidates that are on a clear track toward research/academics. Would make those clear in your personal statement if you really wanna get a "top program". Keep in mind some programs won't send you an II becuase they feel like you're shooting for more than they can offer &gt; Thank you, yeah totally understandable. That's a pretty dang high step score. I'm very much interested in research and academic medicine but clinical grades aren't amazing either (it's been hard to get honors). Hopefully LORs will make up for that. On the other hand, would a Step 2 in the 240s-250s hurt me in any way if that's what I submit?&gt; wouldnt hurt you. But may confirm/solidify you as a "mid tier scores" applicant. Whereas a missing step two keeps that door open for possibly being a higher performer who just had a bad day. Also, look at all applicants tab. A 240 is generally a good score but the field of urology (particularly those trying to go to "top places") have very very high step scores </t>
  </si>
  <si>
    <t xml:space="preserve">I think its important to be realistic that with a low 240s score and saying grades aren't amazing that you should shoot your shot at top programs, but understand the application field is pretty strong in Urology and top programs even more so. Cast a broad net.+1 while your app is bery strong for most speicalties, uro is very very competitive. Look at number of interviews on all apps tab. Kinda scary </t>
  </si>
  <si>
    <t>Step 2 averages 245. I'd say a score in the 240s is shit. Don't take it if you're going to get a 240s score on Step 2+2 &gt; yeah i think you want mid to high 250's &gt; A fellow at my program (top 20) told me that even a 260 on ck wouldnt necessarily blow him away bc everyone just does that much better on it</t>
  </si>
  <si>
    <t>Has anyone asked residents what they don't like about their program? If so, what were some of the answers?</t>
  </si>
  <si>
    <t>FPMRS exposure, having to drive between locations, etc. Mostly seems like they like their programs tbh &gt; most people are weak in fpmrs because it doesnt usually lend itself to academic practice &gt; So if you want to be a big shot private practice doc, should you do training in FPMRS or at least go somewhere where people are comfortable doing it straight out of residency? &gt; would focus on trying to go somewhere with a private practice rotation, or at least a high volume county (not VA in this particular case haha)</t>
  </si>
  <si>
    <t>Is there anywhere that we can find out which programs are malignant? Is that really a thing in urology? Sorry applying next cycle and not sure where to find that info.</t>
  </si>
  <si>
    <t>There is no document with this, gotta ask residents at your program and people applying/that applied in the years above you.</t>
  </si>
  <si>
    <t>Also ask them what their definition of "malignant" is because it means a lot of different things to different people +2</t>
  </si>
  <si>
    <t xml:space="preserve">Generally speaking, programs hide that thing well. Famously, OSU was malignant several years ago. Sinai is heavily rumored to be malignant now. But of course no one will tell you that outright. </t>
  </si>
  <si>
    <t>&lt;This is what I am nervous about. Honestly, some places seem like they had that reputation but speaking with residents/attendings it appears to be outdated. Emory comes to mind. Wondering how much we should go on our own perceptions instead of stereotypes that be passed down. Genuinely just trying to make the best decision</t>
  </si>
  <si>
    <t>Emory, Colorado are OFF the malignancy list. Sinai, NYU are ON&gt; unless colorado changed this year theyre very much still on. We had a student rotate there and had horror stories of yelling attendings   &gt; does an attending yelling really constitute malignant? Just because they yell doesn't mean they treat you poorly, demean you as a person, make you work excessive hours, or otherwise treat you like shit. Maybe our generation just needs to grow a pair and realize that. &gt; I agree, and also think that a lot of people in our generation peceive stern/negative feedback as "yelling". I am at a home program with a pretty intense (some would call malignant) general surgery residency and after 8 weeks of rotating on different services I don't think I ever heard an attending actually yell...</t>
  </si>
  <si>
    <t>Would also be helpful to know how many attendings are toxic, if any. I mean if there were 1 or 2 in a program that you didnt like, I would say that is okay. My home program is anti-malignant IMO but theres still 1 attending you dont fuck around with</t>
  </si>
  <si>
    <t>Also heard Upenn is crazy malignant, does shit like regularly starting cases at 9pm &gt; Can't go home until all residents are done with cases &gt; Dang that way no one is ever caught up on sleep? Lol &gt; holy fucking shit is that true? jesus that's the stupidest policy i've ever heard &gt; that hasnt been the case in like legit 10 years. way outdated and discussed in some prior comments i think</t>
  </si>
  <si>
    <t>Has anyone gotten the link for Case Western interview happening tomorrow?? &lt; nope +1 &gt; i asked PC during the social and she said she would send them in the morning...</t>
  </si>
  <si>
    <t xml:space="preserve">Utah open house rn is a super sad circle jerk talking about the trips we had to cancel as an icebreaker. </t>
  </si>
  <si>
    <t>Hey man, quit bragging about having your utah interview. Whatever, i didnt even want to go there anyway. 😔</t>
  </si>
  <si>
    <t>Is there something about Utah being very selective? &gt; yeah its a hidden gem program</t>
  </si>
  <si>
    <t>Had one social ask about trips we are planning to go on in M4 spring which was equally depressing</t>
  </si>
  <si>
    <t>idk tho, vaccine first wave is supposedly gonna be out by or jusg before christmas. There's hope....just a fool's hope - Gandalf &gt; *ahem* "There was never much hope..." &gt; someday  i hope to meet my fellow nerdy urosheet applicants as future residents and we can share our love of League of Legends, blizzard games, LOTR, beer, whisky, etc. &gt; i been had talking about LOTR on every interview--&gt;-DOTA&gt;&gt;&gt;LOL dont@me</t>
  </si>
  <si>
    <t>I know a dude who matched plastics with a 220s step 1 bc he bro'ed out about LOTR with the attendings. LOTR is high yield</t>
  </si>
  <si>
    <t>"Yeah I'd like to echo what he/she said..." -proceeds to spend 10 mins saying the same thing IS THE WORST+1</t>
  </si>
  <si>
    <t>I'd like to add that I completely agree, this is a total waste of time and adds nothing to the conversation&gt; i would agree with all this but also want to say that usually people dont realize that theyre saying adds mothing and is just a continuation of the previous speakers points and makes the listener continue to listen to another person saying largely the same things over and over &gt; !emojify</t>
  </si>
  <si>
    <t>Lol</t>
  </si>
  <si>
    <t xml:space="preserve">Anyone heard anything from St Louis University about the interview tuesday? </t>
  </si>
  <si>
    <t>Sorry for the frustration dude. I assume with the holiday you should hear on Monday.......</t>
  </si>
  <si>
    <t>Anyone know what time the Rowan interview is at? &gt; Depends on what time you signed up for..it is either 4-5:30 or 6-7:30</t>
  </si>
  <si>
    <t>God damn are programs really being so bad about updating people? Like nobody should have to ask the sheet questions like this lmao &gt; in this situation this person didn't read their email lol</t>
  </si>
  <si>
    <t>Anyone know if there is a social for UTMB or Tech? &gt; I sure hope not &gt; have heard anything from tech &gt; Haven't heard anything from UTMB</t>
  </si>
  <si>
    <t>No social for ochsner? &gt; I also haven't heard anything about that for Ochsner&gt; also a 2-3 min intro? Tf is that &gt; are we supposed to like make a powerpoint or something or just ramble for 3 minutes?&gt; Mine may be 1 min max &gt; ok perfect, mine will also be shit &gt; So is anyone doing a powerpoint?</t>
  </si>
  <si>
    <t>did anyone interviewing with mount sinai miami tomorrow get an interview schedule with faculty you'll be interviewing with? &gt; I didn't I was wondering the same</t>
  </si>
  <si>
    <t>Anyone get interview info for Maimonides tomorrow? &gt; they are using thalamus so its all on there.. but I couldn't figure out if we could see who we were interviewing with; update: theres a few docs listed but not very many</t>
  </si>
  <si>
    <t xml:space="preserve">is there any way to test out thalamus prior to the actual interview? </t>
  </si>
  <si>
    <t>Just FYI, for Lenox Hill the interivew was scheduled through thalamus, but it was actually conducted via zoom. Idk if thalamus even has video chatting capabilities &gt; It does. Signed, the people who interviewed at Hofstra :( :( :( &gt; oh im so sorry. i was immensely relieved to see lenox hill was actually zoom. that blows</t>
  </si>
  <si>
    <t>why the sad faces &gt; It's absolute shit as a video conferencing platform &gt; thalamus blows, i cant believe any program would spend the money for a third party like thalams when they have zoom</t>
  </si>
  <si>
    <t>How often do people match to places they rank low on their list? The lowest I have heard is somebody matching to their 7th rank. Do matches actually happen at the 10th rank and beyond? &lt; yes. &gt; have heard someone on reddit matched to their 25th spot &gt; not sure if that's urology though? Could have been IM or something</t>
  </si>
  <si>
    <t>One of my friends matched 11th a couple years ago &lt; same</t>
  </si>
  <si>
    <t>I know a girl who matched to her 17th of 17 ranks, but it was NSGY not uro &gt; clutch match</t>
  </si>
  <si>
    <t>73% of people matched in their top 4 last year, 27% below 4th &gt; This is true but I would expect applicants and programs to fall further down their lists this year</t>
  </si>
  <si>
    <t>anyone else have nightmares about not matcing...? +1 &gt; yes, and daymares too +1&gt; constantly &lt; I am a reapplicant so the PTSD is real &gt; how many interviews did you have the first year? if you dont mind me asking</t>
  </si>
  <si>
    <t>Who else stoked for Cyberpunk 2077? +2 &gt; yessssssss</t>
  </si>
  <si>
    <t>Just bought series x for this game alone</t>
  </si>
  <si>
    <t>&gt; genuinely curious, but whats so great about it? It's been hyped up so massively but I don't see why. It's a dystopian sci fi game like deus ex, what's all the hub bub about?</t>
  </si>
  <si>
    <t>There's titties and guns bruh</t>
  </si>
  <si>
    <t xml:space="preserve">Anyone else tired of these stupid resident socials? They just don't work over Zoom but they're all "strongly encouraged." &gt; ya, I much prefer the interviews were we interact during the day with residents </t>
  </si>
  <si>
    <t>What pisses me off is how they always say "they normally take the applicants out to dinner" or whetever bs but don't feed us any more. Some programs have been giving out gift cards for food and stuff but every other program has saved a ton of money +1001&gt;&gt;&gt;some programs lost a lot of money with COVID due to elective cases being shut down for a few months so chillllll</t>
  </si>
  <si>
    <t xml:space="preserve">Yeah I think the food gift cards have been a really nice gesture. Literally takes zero effort and they have that money anyways. &gt; i also imagine a $25 grubhub is cheaper than appetizers, dinner, and drinks &gt; It is. Really shows who actually gives a shit about the applicants </t>
  </si>
  <si>
    <t>&gt; for real though. They're spending a fraction of what they normally do (even time wise). I was willing to give the benefit of the doubt to programs but it's pretty clear being able to differentiate which programs have put in effort to reaching out to applicants and which ones have done a half-assed effort (looking at you NYC programs...)</t>
  </si>
  <si>
    <t>FWIW a PC mentioned that their institution was not allowing programs (i guess of any specialty) to send food giftcards even though they wanted to bc it could be perceived as bribery &gt; anyone who decides on a residency over a $25 gift card shouldn't be a doctor. Stupid reasoning on behalf of the institution &gt; you best believe after hundreds of thousands of dollars and years of my life that i'll be swayed by a 25 dollar gift c ard</t>
  </si>
  <si>
    <t>&gt; Still some have made more of an effort than others. There are some programs that don't even have resident socials &gt; god bless those programs. +1</t>
  </si>
  <si>
    <t>This might be a pointless comment but curious if others have felt similar experiences. No matter who i've talked to, it seems as though every program i've interacted with, the graduating residents are all going to top notch fellowships. But how can everyone go to solid fellowships? Are fellowships only offered by the highest tier programs? Is there any value in even looking at where people are going to fellowship then? Someone please tell me what to do with all my thoughts</t>
  </si>
  <si>
    <t xml:space="preserve">There is. You're probably just interviewing at very good programs because there def is a difference in caliber of felllowship between programs. Also, think about it like this. The average residency among the top 20, has what, maybe 3-4 spots? And among those, how many are going to go into a specific fellowship... Not that many among all the options. And then you realize that all the top programs likely have fellowship positions (or multiple, either) and then you realize there's just quite a few spots available for a much smaller crowd applying. </t>
  </si>
  <si>
    <t>Yea, just a lot fewer fellowship spots + a lot fewer people applying to them. Plus pretty much only "great" programs even have fellowships at all. (I have interviewed at lower-caliber programs and got the exact same impression btw). &gt; yea that was my thought, that not everyone is applying to fellowships, so those that are getting spots are inherently going to solid places. Glad to hear others have gotten similar impressions &gt; also realized that people who went to big name places for fellowship often then go to work at small name places so that they can form their niche and build up a good practice in the area. So you're pretty much always going to have connections to the big names in terms of fellowships</t>
  </si>
  <si>
    <t>Also it's not about the name of the place. It's about the connections you make that will advance you in the field. There's plenty of urology superstars who work at "non-top" programs. &gt; any examples? &gt; agree, but nothing is more helpful to advancing your career and making connections than having a big name on your CV &gt; FPMRS at Virginia Mason comes to mind. small program but the FPMRS doc is the SUFU leader or something</t>
  </si>
  <si>
    <t>after what step 1 score are apps viewed "equal" and the rest of the application starts being the differentiating factor? like 245+? 255+?</t>
  </si>
  <si>
    <t>Prob 245 but it's impossible to know</t>
  </si>
  <si>
    <t>Does not exist. If someone has a 280 you're not gonna view them the same as a 245. But they better be more than just a 280. It is all relative. There is no formula</t>
  </si>
  <si>
    <t>Yeah I scored at the very high end of the range and it comes up pretty often. Usually not more than a one-off comment, but they notice it. &gt; I will echo this. I'm at the very high end as well for both steps and it has come up often from chairs/PDs. Not sure if it will end up playing a big role in ranking. I have very little uro research but ended up getting II's at like half of the top 20 places so I'm sure it helped me some, but I also have decent other parts of my app</t>
  </si>
  <si>
    <t xml:space="preserve">The limit does not exist. The limit does not exist!! </t>
  </si>
  <si>
    <t>&gt;What is the "high end of the range" &gt; mine was &gt;265&gt;well done! that's an amazing score</t>
  </si>
  <si>
    <t>Anyone know if there is a meet and greet for Mount Sinai Miami Sunday?</t>
  </si>
  <si>
    <t>Yeah 6:30-7:30 on Sunday November 29</t>
  </si>
  <si>
    <t xml:space="preserve">anyone else interviewing at Case Western on Monday and not have a Zoom link for the interview or Sunday social? &gt; chill, it's only friday -1 &gt;no haven't gotten that or any info about the interview on Monday &lt; same, just received time.+1 &gt; still haven't received time or anything... should I email? </t>
  </si>
  <si>
    <t>just emailed (5:30pm PST) since I haven't gotten anything either. Original email said Sun Meet &amp; Greet 11/29 is 7-9pm EST and interivew Mon 11/30 is 10am-3pm EST if that helps &gt; thanks homie +1</t>
  </si>
  <si>
    <t>...any word yet? &gt;&gt; still no word... +1</t>
  </si>
  <si>
    <t>got the social link this morning</t>
  </si>
  <si>
    <t>anyone else stress horns &gt; yes I'm pulling out my vibrator like 7 times a day now+500,000&gt; ok +1 &gt; BOO! It's a vibrator AHHH RUN &gt; wait wait, so you're "pulling out" your vibrator 7x a day? I think the more important question is how many times per day you're putting it in &gt;&gt; someone doesn't understand female anatomy/how vibrators work &gt; I think you can put it in a maximum of one more than than you pull it out, unless your vagina is somehow connected to your mouth or something&gt;&gt; Sooo what if your putting two in at the same time?? Like a DP... Does that change the number of times you are "putting in"??? &gt; Clearly she said "vibrator" as in singular, get with the context bro &gt; i earned a philosophy degree reading these comments</t>
  </si>
  <si>
    <t xml:space="preserve">You go girl! lmao at the awkward "ok" </t>
  </si>
  <si>
    <t>Urosheet OnlyFans coming soon &gt; in before someone accidentally mistakes a zoom interview for an onlyfans stream&gt; haha</t>
  </si>
  <si>
    <t>Gross. Keep the discussion to dongs only please &lt; don't ruin this for us &gt; yea, we know you don't know what to do with your dong</t>
  </si>
  <si>
    <t>anyone else stress horns &gt; yes I'm pulling out my vibrator like 7 times a day now+500,000&gt; ok +1 &gt; BOO! It's a vibrator AHHH RUN &gt; wait wait, so you're "pulling out" your vibrator 7x a day? I think the more important question is how many times per day you're putting it in &gt;&gt; someone doesn't understand female anatomy/how vibrators work &gt; I think you can put it in a maximum of one more than than you pull it out, unless your vagina is somehow connected to your mouth or something&gt;&gt; Sooo what if your putting two in at the same time?? Like a DP... Does that change the number of times you are "putting in"??? &gt; Clearly she said "vibrator" as in singular, get with the context bro</t>
  </si>
  <si>
    <t xml:space="preserve">@OP - M3 here with a low 240s step score. on the fence whether to take step 2 next year because I am not great at these NBME exams. Suggestions?&gt; 240+ and i cant think of any places that would screen you out with that score. Would decide where your goal programs are and focus on prepping your CV for their eyes &gt; M3 again here: I've been missing out on honors as well because of shelf grades. i've been trying to hammer away at research but publishing takes so dang long :( goal is to match at my home program (top tier program)&gt; would approach faculty and say just that. Be humble but make it known you need some research asap. If youve worked your ass off and they know youre legit, most will help u out </t>
  </si>
  <si>
    <t xml:space="preserve">For MS3s, Step 1 237, Step 2 259, AOA, got 25 interviews. I would say step 2 helped me. 1-2 ppl commented on my step 2. half my interviews so far congratulated me on my AOA (this surprised me, i didn't think it would change my app that much)&gt; i think this is helpful to see. 230s w 250s and AOA solves most problems </t>
  </si>
  <si>
    <t>Getting AOA is that hard part though haha</t>
  </si>
  <si>
    <t>Honestly can be a toss up though, I had a 246, AOA, no step 2 applied broadly and have only 8 interviews. If you have a strong step 1, I don't think you need to have Step 2. I may have just fallen through the cracks interview wise &gt; M3 here, is there a list of programs that require step 2? &lt; I don't think any program required it, some recommended the score but your year might be different&gt; did you get great letters? Have great MSPE? Normal personal statement? &lt; interviewers said i had very strong letters, no issues about my application or PS per home programs attendings *shrugs*</t>
  </si>
  <si>
    <t xml:space="preserve">Letters really matter. I had strong ones, people who knew my letter writers would comment on it constantly. It's probably come up the most out of everything. If I have any advice for rising MS3's, it is to find who writes strong letters and how to form that relationship. A strong letter from a big name is worth more than a high step score imo &gt; Any advice on how to do this as an M3? Is research the only route to get to form a relationship with a faculty member? &gt; I was able to rotate as an MS3 for a week as part of my surgery clerkship, so I got sense of 2 sub-i's on what they did wrong and right. Also, there is a right and wrong way to do your sub-i. Talk to people from your school who've been successful about how they did it. I.e. mine I pre-rounded the entire list...every weekend, stayed late, was friendly but I never got way too familiar. If cases ran late, I'd always just pop into them. If there were late consults, I always offered to go see them. You're trying to show them that you're going to be a go-getter when you're an intern and that you're self-interested in the field itself but you're also not a douchebag gunner: It's a fine balance. But that's the culture of my home program. You have to find yours from upperclassmen and go from there. There's a lot that goes unsaid, so try to get an inside source. +1 </t>
  </si>
  <si>
    <t>Letters are truly everything. Got below 240 on step 1, no AOA, but did a shit ton of research and built strong relationships. EVERY interview is spent mostly by going through my letters and telling me how great they are. Those letters bought me 21 interviews. &gt; M3 with similar Step and likelly no AOA trying to compensate with research. Do you mind sharing what your research output was by the time you applied?</t>
  </si>
  <si>
    <t xml:space="preserve">I think one trend that we may see this year without aways is that students from schools with top programs/students who were able to rotate at top programs will end up matching very well compared to those at schools with mediocre/lesser known programs. </t>
  </si>
  <si>
    <t>when a program has night float does that mean residents work 6 days a week?</t>
  </si>
  <si>
    <t>The ones not on night float you mean? &gt;yea. I guess overall how does this night float system work in place of call? &gt; night float means you don't show up or do cases during the day. You show up at night (eg 5p to 7a) and handle all of the floor, consults, and OR cases. If a case from the day runs late, you cover it and let the daytime residents go home. You basically become nocturnal except for the 1-2 days per week you have off. Someone from the day team probably covers call during those days, so everyons's call schedule becomes something like q4 weekends</t>
  </si>
  <si>
    <t>Really depends on the program. I know for some you only do nights during the week (mon-thursday) and then have friday-monday day off, meaning the regular rotating residents take weekend call but do not do weekday call. I'm sure others do more night call and residents have even less call</t>
  </si>
  <si>
    <t>Happy thanksgiving! Everyone have fun explaining your specialty choice to your non-medical family &gt; I already did and now they think I have no reason to tell them to quit smoking because "I'm not a lung doctor" &gt;they're not wrong &gt; but smoking causes bladder and kidney cancer &gt; well you dont put the cigarette in your urethra now do you &gt; I'VE BEEN DOING IT ALL WRONG &gt; Good point, never thought of that&gt; bladder cancer has entered the chat &gt; bladder cancer is a myth. as a urologist, you should know this &gt; bladder cancer is actually just ball cancer because we know that pee is stored in the balls&gt; my family now things I have a degree in sucking dick........ &gt; lmao your family wild bro, what her number?? 😜</t>
  </si>
  <si>
    <t>Friendly neighborhood penis doctor</t>
  </si>
  <si>
    <t>Heads up guys, if you're looking for prior year's tabs they have been moved from this sheet to a new read-only "ARCHIVE" spreadsheet. This will reduce clutter and help the sheet run faster. Link to the ARCHIVE is on the HOME tab. Thanks! -SD</t>
  </si>
  <si>
    <t>AUA website is a disaster. When you click the link, where do I go to actually make my preferences? Please help a tech challenged person &gt; the website is not intuitive or user friendly at all</t>
  </si>
  <si>
    <r>
      <rPr>
        <sz val="10"/>
        <color rgb="FF000000"/>
        <rFont val="Arial"/>
      </rPr>
      <t xml:space="preserve">1. Visit the Match Application and log in to enter your preference list </t>
    </r>
    <r>
      <rPr>
        <u/>
        <sz val="10"/>
        <color rgb="FF000000"/>
        <rFont val="Arial"/>
      </rPr>
      <t>https://medmatch.auanet.org/</t>
    </r>
  </si>
  <si>
    <t>2. Click on the 2021 Urology Residency Match listed under “My Matches”</t>
  </si>
  <si>
    <t>3. Click on the Details drop down and select the Preferences option.</t>
  </si>
  <si>
    <t>Thank you friends +1</t>
  </si>
  <si>
    <t>I think there will be a small second wave of drops post thanksgiving now) that folks have some good interviews under their belt &gt; personally got decent feeback from good spots so will likely drop a couple safetys &lt; what do you mean by feedback...&gt;" thank you for applying your application blew us, your letters are excellent, youd be a great fit here". Took some less desirable IVs cause i wasnt sure all those things would be true &gt;&gt; musta been one hell of an app ^^ &gt; I've been getting the same sorts of comments. I read prior chats about people getting the same thing during and after interviews who didn't match at said programs. My mentor told me not to pay attention to any of this stuff and continue going on all my interviews because this year is so weird. &gt;&gt; i think they were referring to OP saying their application "blew" the adcoms..lol</t>
  </si>
  <si>
    <t>My PD told me about the visible exhaustion of folks at the end of each interview cycle... I'm sure the Zoom fatigue will just add even more to this!</t>
  </si>
  <si>
    <t>Heres to hoping! Drop it like its hot yall+1</t>
  </si>
  <si>
    <t>I think part of the exhaustion came from traveling flight to flight and interview to interview. I don't think zoom will necessarily be as tiring as that and PDs are basing their recommendations off of past experiences &gt; idk about you but I am as tired now as I was after med school interviews. Same traveling involved</t>
  </si>
  <si>
    <t xml:space="preserve">feels like 90% of my convos are about letters and PS. Very little about much else on my cv </t>
  </si>
  <si>
    <t xml:space="preserve">About 50% for me is hobbies. What did u put for those?&gt; nothing real interesting tbh. Played it safe &gt; I didn't play it safe and now everyone is asking what I do at the strip club +1 </t>
  </si>
  <si>
    <t>Well guess my letters suck, noones talked about my letters yet :(</t>
  </si>
  <si>
    <t>prob 60% talk about hobbies or what im currently doing, 20% talking about my application, and 20% generic interview questions</t>
  </si>
  <si>
    <t xml:space="preserve">Thinking of dropping Lenox Hill and OHSU. Anyone still hoping for either? &gt; YES YES YES YES OHSU PLEASE LORD it's my #1 &gt; Yo this is SD and I'd kill my first second and thirdborn children for OHSU :) &gt; Yes plz... love the enthusiasm for OHSU, it's also my #1! &gt; OHSU so hot rn, would also love that &gt;&gt; i mean this in the nicest way possible but if a program pulls you off their waitlist (youre not in their top 50 pre interview) and theyre as highly sought after as OHSU, you arent matching there in all liklihood &gt; disagree, one of the OHSU residents literally said on the town hall they did that he initially did not get an interview from OHSU when he applied and reached out, got one, AND matched so don't give up everyone&gt; not impossivle but very much unlikely </t>
  </si>
  <si>
    <t>YES and also any one else that is still sitting on interviews to programs that they have no intention of going to, please drop them! You can help your homies out</t>
  </si>
  <si>
    <t xml:space="preserve">Yeet drop plz </t>
  </si>
  <si>
    <t>yes pls</t>
  </si>
  <si>
    <t>Can we maybe have an official statement from SAU that there won't be any retaliation for this? &gt; idk what rock you've been living under but we tried already &gt; guys, the "consequences" are literally imaginary &gt; The SAU's bullshit consequences are actively harming a bunch of applicants this year. Well-intended, poorly thought out.</t>
  </si>
  <si>
    <r>
      <rPr>
        <b/>
        <sz val="10"/>
        <color rgb="FF000000"/>
        <rFont val="Arial"/>
      </rPr>
      <t>"Crushes" tab (AKA "hot list") is now up!!</t>
    </r>
    <r>
      <rPr>
        <b/>
        <sz val="10"/>
        <color rgb="FF000000"/>
        <rFont val="Arial"/>
      </rPr>
      <t xml:space="preserve"> Please play nice and respect each other guys and gals. Keep it light, fun, and about giving compliments. Enjoy! -SD</t>
    </r>
  </si>
  <si>
    <t>I am both eager and terrified to see me mentioned in this list</t>
  </si>
  <si>
    <t>Can i just say, SD's example entries for new pages are always hilarious &gt; no you can not &gt; F &gt; lol thanks bro glad you enjoy</t>
  </si>
  <si>
    <t>I'd like to brand this the #YikesMatch2021 &gt; way to shoot your shot</t>
  </si>
  <si>
    <t>Has anyone had negative experiences dropping interviews this late? Is SAU actually hearing about it? &lt; nah. honestly it is probably fine since so many programs have mile-long waitlists.&lt; I had no issue with that, as long as they have time to add a waitlist i'm sure its fine. They'd rather interview someone who'd want to go there.</t>
  </si>
  <si>
    <t>I doubt any programs are following the SAU list rule unless you drop 1-2 days before the interview, they would probably appreciate it cause they want to interview people who want to go</t>
  </si>
  <si>
    <t>All the PC's were really polite and grateful for advanced notice, I think they really don't mind at all from personal experience!</t>
  </si>
  <si>
    <t>Currently sitting at 7 invites and still on 13 waitlists. Is it a good/bad idea to call the programs that have me on WL still and express interest/see if an invite is even possible at this point?</t>
  </si>
  <si>
    <t>I think the only thing you lose is time spent/hope. Nobody is going to be upset you're contacting them but seems very unlikely anything willl happen at this point. More programs (OHSU, Einstein) have sent out "we're full" emails and I assume most are and just haven't sent an email.</t>
  </si>
  <si>
    <t>You can try (I sent some myself) but I think at this stage almost all programs have filled their spots.</t>
  </si>
  <si>
    <t>Any DO applicants be willing to share which programs they are interviewing at? &gt; ucsf</t>
  </si>
  <si>
    <t xml:space="preserve">I feel like this could lead to identification lol &gt; who cares? Why do people care if people know where they're interviewing I'm genuinely curious </t>
  </si>
  <si>
    <t>Happy thanksgiving everyone! Even all the entitled applicants! &gt; lol i love that this could be interpreted as either "entitled applicants with low IVs who are being dicks to 'hoarders'" OR as "entiteld applicants who are hoarding interviews" this sheet is so fun +1</t>
  </si>
  <si>
    <t>Happy thanksgiving everyone! Even all the entitled applicants! &gt; lol i love that this could be interpreted as either "entitled applicants with low IVs who are being dicks to 'hoarders'" OR as "entiteld applicants who are hoarding interviews" this sheet is so fun +1 &gt; not sure how going to interviews you were invited to makes you entitled - you genuinely earned them</t>
  </si>
  <si>
    <t xml:space="preserve">Are you kidding ??? What the **** are you talking about man ? You are a biggest looser i ever seen in my life ! You was doing PIPI in your pampers when i was beating players much more stronger then you! You are not proffesional, because proffesionals knew how to lose and congratulate opponents, you are like a girl crying after i beat you! Be brave, be honest to yourself and stop this trush talkings!!! Everybody know that i am very good blitz player, i can win anyone in the world in single game! And "w"esley "s"o is nobody for me, just a player who are crying every single time when loosing, ( remember what you say about Firouzja ) !!! Stop playing with my name, i deserve to have a good name during whole my chess carrier, I am Officially inviting you to OTB blitz match with the Prize fund! Both of us will invest 5000$ and winner takes it all! I suggest all other people who's intrested in this situation, just take a look at my results in 2016 and 2017 Blitz World championships, and that should be enough... No need to listen for every crying babe, Tigran Petrosyan is always play Fair ! And if someone will continue Officially talk about me like that, we will meet in Court! God bless with true! True will never die ! Liers will kicked off...&gt; SIR THIS IS A WENDYS </t>
  </si>
  <si>
    <t>bruh did you just post a chess copypasta lmfao &gt; ah i see you are a man of culture as well</t>
  </si>
  <si>
    <t>At least these people aren't threatening to cut each other's balls off like a certain department chair did</t>
  </si>
  <si>
    <t xml:space="preserve">How are my zero clinical honors homies doing?&gt;&gt;we pushin thru. it hasnt come up yet in interviews. hbu &gt; 0 clinical honors here with 12 II &gt; 18 interviews here &gt; Didn't honor med or surgery but I got over 30 invites &gt; OP here, it came in only 1 out 6 interviews so far. pleasantly surprised that i haven't had to address it &gt; 21 invites with 0 honors.. Never talked about in any interview. My research and LORs are my saving grace. </t>
  </si>
  <si>
    <t>Only honored psych and sitting at 12 II. Fuck 3rd year grading &gt; as an M3 feeling the hell of 3rd year grading it's nice to read this. What were you Step score like for those who have 0 to few honors? &gt; OP again, i had zero honors and 248/247 (14 invites) &gt; It's me with the only psych honors. I absolutely killed the Steps (250+)</t>
  </si>
  <si>
    <t xml:space="preserve">0/6 honors including B in surg and ob/gyn, lower than avg steps (low 230s/low 240s), got 20+ invites. If this isn't proof that they don't give a fuck about your transcript, idk what is.  &gt; nice dude&gt; did you cure cancer by any chance? &gt; I cured dick cancer, yes. &gt; yea but you also gave me herpes you jerk &gt; M3 here again, to the poster with the avg steps at 20+ invites, what do you think made you stand out? &gt; I am in similar situation, 0/6 honor 244/243 with +20 invites, i think my strong letters and personal statement were the kicker &gt; I also have the same stats.... I can tell you letters and research are all that matters as well as personality on the interview trail. </t>
  </si>
  <si>
    <t xml:space="preserve">I think I found eyebrow girl and agree &gt; who is this girl? I think &gt; to try to keep her semi anonymous, do you mean the one with blazer/pink shirt as her twitter pic? If so I agree &gt; lol this wass a top tier effort to keep her anonymous my congratulations &gt; Golden catheter semifinalist for sure&gt;&gt; i actually meant  </t>
  </si>
  <si>
    <t xml:space="preserve">...I might be eyebrow girl? my prof pic matches this description and I did have interviews yesterday and the day before. It would be super awkward if I'm not ahaha. If yes this would be a much needed confidence boost and if not I guess I'll just die of embarrassment and never open this spreadsheet again LOL </t>
  </si>
  <si>
    <t>can we get more info on where eyebrow girl was spotted? other than twitter &gt; i saw her at UTSW interview &gt; nope not me guess I'll go die now lol &gt; you can be pink shirt girl &gt; If she wears a necklace then I agree</t>
  </si>
  <si>
    <t xml:space="preserve">So what did people think about that UT San Antonio interview?? </t>
  </si>
  <si>
    <t>Weird &lt; can you elaborate? +1 &gt; there was a pane interview that asked behavioral questions. Personally i didnt find it much different than the MMI stuff they have for premeds these days. Mainly i kinda wish id gotten the chance to actually get to know the faculty instead &gt; I kind of liked it. Broke up the monotony &gt; I didn't dislike the panel interview, but would have liked the opportunity to actually get to meet the PD and faculty as well</t>
  </si>
  <si>
    <t xml:space="preserve">Great people, great program &gt; I didn't really get a good sense of the faculty. could you further discuss what makes them great? &gt; I think they forgot that they are in steep competition with other programs. There are a lot of very good candidates out there who won't rank this program highly simply because they fucked up their only chance to sell their program. The only saving grace is a bomb new chair who was awesome to interview with. </t>
  </si>
  <si>
    <t xml:space="preserve">For anyone who interviewed at SIU - were you able to find an email address for the PD to send a thank you note? </t>
  </si>
  <si>
    <t>If u cant find the email address, take the hint and dont send the note. &gt; The PD seemed very open to thank yous after the interview. I'm personally not sending anything but I think you can email the program coordinator for an address or just send it to her to forward on</t>
  </si>
  <si>
    <t>Can we please add U Florida Jacksonville to the impressions sheet?</t>
  </si>
  <si>
    <r>
      <rPr>
        <sz val="10"/>
        <color rgb="FF000000"/>
        <rFont val="Arial"/>
      </rPr>
      <t xml:space="preserve">Anyone doing more than 20 interviews? Geniunly curious how many II's people are doing. &gt; I'm not doing 20 but after 4 in one week I can already tell the zoom fatigue will be a real thing&gt;that's really sick &gt; whats sick? &gt;&gt;&gt; </t>
    </r>
    <r>
      <rPr>
        <u/>
        <sz val="10"/>
        <color rgb="FF000000"/>
        <rFont val="Arial"/>
      </rPr>
      <t>https://i.redd.it/6vhxaa9k4a161.png</t>
    </r>
  </si>
  <si>
    <r>
      <rPr>
        <sz val="10"/>
        <color rgb="FF000000"/>
        <rFont val="Arial"/>
      </rPr>
      <t xml:space="preserve">From the sheet, a lot of the top candidates or taking 20 total &gt; Only a few taking over 20 and highest is 23 (that's reported). Those numbers aren't crazy and 'hoarding' isn't the problem here if those numbers are close to right. The average applicant interviewed 15 places last year I think anywhere </t>
    </r>
    <r>
      <rPr>
        <u/>
        <sz val="10"/>
        <color rgb="FF000000"/>
        <rFont val="Arial"/>
      </rPr>
      <t>&lt;</t>
    </r>
    <r>
      <rPr>
        <sz val="10"/>
        <color rgb="FF000000"/>
        <rFont val="Arial"/>
      </rPr>
      <t xml:space="preserve"> 20 is totally reasonable. And then your gonna crush someone for going on a couple more? There's no hard line here</t>
    </r>
  </si>
  <si>
    <t>23 here; not thrilled about, but gotta shoot my shot. &gt; From many of us... fuck off &gt; why don't YOU fuck off &gt; you're not my friend, buddy &gt; to the 23 II person, you are being greedy and selfish. You have every right to "shoot your shot" but at 23 IIs you are guaranteed to match and taking up interview space at 22 programs you wont be going to. Why dont you narrow down your list a little bit (15 maybe?) so other people can have a chance to even match you selfish future urologist.-2 &gt; Going on 24 here. I don't mind being selfish. There are a few programs that I wasn't really considering that I am now after the interview days. Gotta do what you gotta do. &gt; if you want more interviews, you shoulda worked harder the last 4 years like we did bud. Stop asking for a handout +2 &gt; My goal is not to be "guranteed to match", its to match at the best place for me since me and my family will be there for 5-6 years.  I encourage you to do the same for yourself. You chose this specialty and took on the risks just like I did.  I'm not responsible for your fate. +4 &gt; I took 22. would like to echo the sentiment at matching the best place for me and my current family. Some places have really surprised me based off faculty/resident interactions. I would not have had those experiences if I gave them up. Also, I am not accepting the risk of giving up 7 interviews and increase my own risk of not matching or being unhappy somewhere for 5-6 years. I didn't create this system. The SAU did. +3</t>
  </si>
  <si>
    <t>You're not "shooting your shot" if you are going on 23 interviews... If you have that many interviews there's like a 95+% chance that you match in your top 10&gt; I dont want to just match "in my top 10" tho.  I want to match at the best place for me. &gt; +2</t>
  </si>
  <si>
    <t/>
  </si>
  <si>
    <t xml:space="preserve">Yeah wow the entitlement is insane here. If you want better stuff then be better. Don't blame those who put the work in. +4 &gt; If i could take 50 II's i would not my fault you guys are out here gettin scraps </t>
  </si>
  <si>
    <t>As someone who received 25+ IV's and only ended up scheduling ~17 due to conflicts and the fact that I could not see myself at some of the progams that I dropped, I think it's unfair to call people "entitled" for just stating that going on more than 20 interviews is probably a little excessive. Also, lots of good applicants slipped through the crack this year because of Covid and other reasons, trying to make it sound like they are in the situation they are in simply because they didn't work hard enough makes you sound like a jerk. &gt; plenty of people take research years every year. It was a calculated risk to go through with the match this year. Risks have consequnces. Don't blame others for your choices. &gt; Read my post, I am 100% happy with my choices. &gt; not you, people who are acting entitled &gt; My issue isn't even people going on more than 20 interviews, it's people saying things like "you should have worked harder" when we all know that's it's been an extraordinarily weird year and lots of good candidates eneded up getting screwed over because lack of aways, covid scheduling, etc. I am sure everyone that is going on 20+ interviews is exceptionally qualified, but don't act like that makes you god's gift to urology and everyone else who didn't end up doing as well must be lazy or didn't work hard enough &gt; I definitely don't think I am special in any way other than the amount of time and effort I put in and I sure am not about to have people call me greedy or selfish for reaping those benefits now. That is all +1 &gt; yeah same my step scores blow but i ended up with around 20 interviews because i fuckign grinded on rverything else to make up for it and made a ton of personal sacrifices to do so</t>
  </si>
  <si>
    <t>some of yall bunch cut throat turds&gt; Personally I dont think someone is a cut throat turd for doing whats best for them and their family.  Its not the candidates responsibility to maxamize the match success.  Thats on SAU/programs IMHO.  Our job is to look after ourselves.  No one else is.  Dont be fooled. +1 &gt;100% agree, it's ridiculous to tear down applicants just trying to do the best thing for them (When a lot of us have a quarter of a million dollars in loans) within a broken system. why aren't yall addressing programs who are inviting candidates out of their league w this much vitriol? &gt; I def need to start using vitriol in my vocab more often</t>
  </si>
  <si>
    <t>To all the haters all I can say is this: it sucks to suck. +1</t>
  </si>
  <si>
    <t>I would hate to be co-residents  with some of you selfish people out there hoarding interviews &gt; LOL at least im gonna have co-residents unlike some of yall have fun in the SOAP  &gt; Don't even care about the interview hoarding, fuck people making dickhead statements like this. &gt; simply responding to the hate &gt; thanks for solidifying my point, asshole &gt; maybe your point should focus more on those who are complaining and actively insulting others bc they are jealous. they deserve whatever dickhead comments they get</t>
  </si>
  <si>
    <t xml:space="preserve">To make a point, I'm going on &gt;20 interviews but also canceled 9 on the first day. It's not just about matching at all, it's about matching at a program where I'll be happiest at. You best believe there are more than 15 programs that interest me, especially the top tier ones where rank lists could get funky. It's not being "selfish" to attend an interview at a program that I would want to attend. I'm not sorry that 20 programs that I am interested in are also interested in me. I feel for those with few IVs, but it's not the fault of the few applicants who have a lot of interviews. Also, the average for a matched applicant last year was 15... meaning plenty took more than 15 and plenty took less. Why would I reject interviews I WANT just to be at the average number? That's idiotic. Especially when these interviews will likely go to others with a lot of invites...That's kind of the whole point of a merit based application system. They're not going from someone with 30+ II to someone with none. They're going to go to the others who also have 20-30+ because that's these are the programs we're all interviewing at.  +1 &lt; 100% agree, as long as you're truly interested in the program then its completely reasonable to say yes </t>
  </si>
  <si>
    <t xml:space="preserve">doing 30, yall can succ it </t>
  </si>
  <si>
    <r>
      <rPr>
        <sz val="10"/>
        <color rgb="FF000000"/>
        <rFont val="Arial"/>
      </rPr>
      <t xml:space="preserve">To the all the residents out there who have been willing to speak so candidly about the good, bad, and ugly of their programs, </t>
    </r>
    <r>
      <rPr>
        <b/>
        <sz val="10"/>
        <color rgb="FF000000"/>
        <rFont val="Arial"/>
      </rPr>
      <t xml:space="preserve">thank you. </t>
    </r>
    <r>
      <rPr>
        <sz val="10"/>
        <color rgb="FF000000"/>
        <rFont val="Arial"/>
      </rPr>
      <t xml:space="preserve">Especially if your program is malignant, it takes a lot of guts to speak the truth to someone you don't know. </t>
    </r>
  </si>
  <si>
    <t>Thanks, Lenox Hill resident! Will be ranking the program on the lower end of my list.&gt; Whats the tea?+2 &gt; Tea? &gt; be careful accidentally outing residents on the sheet esp if they're from small programs where they could narrow down who it is just my 2 cents +1</t>
  </si>
  <si>
    <t>Not OP but got a very toxic vibe from Lenox Hill and didn't like the residents but appreciated their brutal honesty</t>
  </si>
  <si>
    <t>I liked the residents</t>
  </si>
  <si>
    <t>Does anyone know if Yale has a resident event the day before?  +1</t>
  </si>
  <si>
    <t xml:space="preserve">Anyone else sketched out that we have to manually add our schools on the AUA preference list? This website blows lol &gt; the website is so bad. </t>
  </si>
  <si>
    <t>Anyone else notice that a program/s is missing? &gt; Penn State is missing. U of Nebraska is duplicated &gt; UTSW, Utah both missing x2</t>
  </si>
  <si>
    <t>About a quarter of my IIs were missing, Im guessing the programs have to register ont heir end as well</t>
  </si>
  <si>
    <t xml:space="preserve">I didn't pay til yesterday, didn't get the preferences email mentioned below, worried i screwed myself &gt; delacroix tweet made it seem like there was still time to sign up as long as it was before rank lists </t>
  </si>
  <si>
    <t>Shoutout to eyebrows girl. You're the one. Good luck with the match &gt; wow we really need a hot list now &gt; did she also have an apple? &gt; no apple but she's impossible to miss otherwise &gt; its coming soon dont worry fam -SD &gt; who is this?</t>
  </si>
  <si>
    <t>&gt; think I know who you're talking about and I agree, girl your eyebrows are to die for +1000</t>
  </si>
  <si>
    <t>&gt; I just feel like especially in a field where women are severely underrepresented (or in any field honestly), we shouldn't make a page dedicated to publically calling out certain people for being hot.&gt; there it is. Knew this was coming &gt; how about a 'missed connections' page instead? &gt; can guys not be hot? &gt; +1000, the real sexism was assuming only women would be objectified. Men can be beautiful too &gt; Yeah I think on the other pages it's more of a cuties/missed connections thing, which is totally fine IMO &lt;i mean, you can try to keep it neutral but if it just ends up being girls who are called out i don't think it's helpful or appreciated. i'd refrain. &gt; ok, feel free not to use the sheet &lt; how about making the sheet welcoming to all instead of objectifying lol &gt; The ophtho hot list is like 50/50 male and female&gt; JFC this is insufferable. The gender breakdown of the specialty has no role in determining if its alright if we think someone is cute or not. I truly understand why anxiety and depression are so high right now. People like you are shaming people for being 100% normal. No one can do anything without some wild accusation being thrown at them &gt; ugh its golf guy again thinking hes an angel and everyone else is a snowflake +2 &gt;&gt; I'll add a guy to make this more fair... Alek something you are hot af. Good luck with the match &gt; LOL Alek talking himself up right here &gt; if u think im not going to post about myself on the hot list you have something else comin</t>
  </si>
  <si>
    <r>
      <rPr>
        <sz val="10"/>
        <color rgb="FF000000"/>
        <rFont val="Arial"/>
      </rPr>
      <t xml:space="preserve">&gt; can't take compliments, hates golf. Didn't know my gf was lurking this sheet &gt; LOL &gt; you sound like you cheat +1 &gt; you sound like a real nice person, gfy &gt; what does gfy mean &gt; </t>
    </r>
    <r>
      <rPr>
        <u/>
        <sz val="10"/>
        <color rgb="FF000000"/>
        <rFont val="Arial"/>
      </rPr>
      <t>https://www.urbandictionary.com/define.php?term=GFY</t>
    </r>
  </si>
  <si>
    <t>This year is NOT CHILL ugh&gt; #makeurologychillagain2021 &gt; seriously. can we send tequila to everyone and all drink it and just get out everything on friday night? &gt; I've never supported something more</t>
  </si>
  <si>
    <r>
      <t>Sure this has alreadyv been posted, but just spent far too long reading this whole doc and holy shit can't recommend it enough: http://gmecomplianceproject.org/wp-content/uploads/2017/07/Wilson-v.-Bahnson-et-al.pdf"</t>
    </r>
    <r>
      <rPr>
        <u/>
        <sz val="10"/>
        <color rgb="FF000000"/>
        <rFont val="Arial"/>
      </rPr>
      <t xml:space="preserve"> &gt;&gt; oh my god... "come to my office and take birth control, or be fired"</t>
    </r>
  </si>
  <si>
    <t>Can someone give a tldr? &gt; PD of OSU threated to cut the balls off a resident, blocked paternity leave, cancelled their support for taking boards 3 days before their exam, tried to coerce the graduated chief into siging a document saying they behaved unprofessionally and indemnifying OSU, then after the resident refused to sign it resubmited their letter certifying that they could sit for the Uro boards less than 24 hours before the exam &gt; It's a good thing Ohio is a single party consent state, because the residents secretly recorded these interactions and made them available in the lawsuit</t>
  </si>
  <si>
    <t>Oh lord. I have seen that a ton of programs only offer one DAY for paternity leave though. Guess I found my line of activisim for residency. So fucked.  &gt; Name and shame? &gt; truly most of the programs I am interviewing at. I'm sure it is not uncommon &gt; every one I've interviewed at said 4 weeks of paternity leave&gt; akron is one day</t>
  </si>
  <si>
    <t>So that makes OSU and NYU 2 programs ill be ranking dead last... &gt; OSU fixed this, Bahnson is not really involved in resident training any more &gt; Dr Box, PD figurehead after Bahnson, is still faculty however and was the one to send a letter falsely alleging misconduct to the ABU leading to the cancellations of the exams in question &lt;Bahnson attends GR &gt;&gt; how tf does this guy still have a job.......... i hate it here</t>
  </si>
  <si>
    <t xml:space="preserve">Maybe its meaningless, but I've crossed off NYU and OSU as places i'm waiting to hear back from waitlists. This is terrible and I feel so badly for these poor residents. &gt; if you're still waiting to hear back from waitlists, i have a bridge to sell you &gt; obviously not expecting anything. Like i said, a meaningless gesture, but if i do hear from them i will not be accepting the invitation. </t>
  </si>
  <si>
    <t xml:space="preserve">Someone wants to go to OSU so bad. This has all been fixed  &gt; seriously... 2 chiefs had kids at pretty much the same time last year and they both got their paternity leave just fine &gt; if the people involved in this situation are still faculty, then it certainly hasn't been "fixed" &lt; agreed. </t>
  </si>
  <si>
    <t>Scott&amp;White offers GREAT paternity/maternity leave. They're very supportive, and outlined everything they do to help residents with this process. Not exactly in line with the OSU stuff, but figured this thread could use some positivity regarding pregnancy in residency</t>
  </si>
  <si>
    <t>Still sitting at 3 interviews, twiddlin my thumbs. fml, hope there's a SOAP out there for me &gt; sorry to hear that, were you an mid-tier applicant who slipped through the cracks? &gt; Damn that sucks, just make sure you make a good back up plan, there are some great urology research fellowships out there</t>
  </si>
  <si>
    <t>&gt; yep, I slipped through cracks alright &gt; what happened? :( &gt; happened to me too, mid-tier applicant, barely any interviews all my sdvisors just shrug and say "it's just a weird year due to COVID, don't worry you'll get more interviews" its so frustrating to hear &lt; that is frustrating. i'm sorry &lt;3</t>
  </si>
  <si>
    <t>Can someone clarify delacroixs tweet? What do I have to do to "register for the match"? Is that the same thing we did like a year ago and paid $80 or whatever? &gt; yes</t>
  </si>
  <si>
    <t>If you got the email today saying the preference list phase is open, you're good.</t>
  </si>
  <si>
    <t>Delacroix out here scaring homies</t>
  </si>
  <si>
    <t>is the autonomy at Cleveland clinic really that bad? Don't they have enough volume to avoid fellows cramping residents space</t>
  </si>
  <si>
    <t>I don't necessarily think volume = autonomy. For instance a lot of the NYC places have a lot of volume but have a reputation of having worse autonomy. Also, lack of autonomy isn't necessarily a bad thing. It just depends on what you want</t>
  </si>
  <si>
    <t>&gt; it should be worth specifying that lack of autonomy is something you would only want if you're dead set on fellowship. If you don't want additional training then you will want as much hands-on autonomous training as you can get</t>
  </si>
  <si>
    <t xml:space="preserve">Yeah that's what I mean though. There are some people that are dead set on fellowship, and that's ok. </t>
  </si>
  <si>
    <t>fellows call the shots at ccf&gt; care to elaborate? Are the residents typically just scrubbed in with the fellows?</t>
  </si>
  <si>
    <t>Why does Cleveland Clinic only have 4 interns when each class is normally 5. Did they not match someone?</t>
  </si>
  <si>
    <t>someone matched and didn't go &gt;   :o &gt; wait so you can do this???  &gt; it's a violation that goes on your record and has implications for future matches unless there were extenuating circumstances</t>
  </si>
  <si>
    <t xml:space="preserve">That's some baller shit lmao. It's like if back in 2003 the Kobe lakers or Duncan spurs drafted Lebron and he was like, nah fuck that I'm taking my talents to college to study accounting &gt; lol </t>
  </si>
  <si>
    <t xml:space="preserve">&gt; For all we know the person that didn't go was in a really successful startup and is currently a millionaire CEO, who knows what the circumstances were &gt; exactly. Or they got sick and couldn't go. Happened to a friend in a different specialty. </t>
  </si>
  <si>
    <t>Anyone else get a message on ERAS from Albany saying they want to offer you an interview spot off their reserve list and accept and still not heard back from them regarding confirmation? Know how long it usually takes them to confirm an interview? &gt; CALL THEM! Don't miss out on an II &lt; good shout, thank you</t>
  </si>
  <si>
    <t xml:space="preserve">"How did Suny downstate or Wayne state kids do this year? I think they were 13 and 10 applicants each"
</t>
  </si>
  <si>
    <t>Jefferson has a lot too</t>
  </si>
  <si>
    <t>I go to one of those 3 schools, ended up getting 14 IV's &gt; same and similar number of II's &gt; same</t>
  </si>
  <si>
    <t>Honest question, do you think a ton of people out of one program hurts other classmates? Idk how many 1 program is willing to interview from one school, just curious &gt; I think it goes both ways. If youre the most impressive applicant out of 13, that carries weight over other applicants who are more difficult to compare to their peers &gt; definately hurts being a mid tier applicant, a little surprised I didn't get a IV from a particular program in-state. I imagine my more competitive classmates got them instead. It is what it is not mad &gt; Had an interview last friday where a guy says your letters are incredible, these writers don't write this about every applicant from your school. So possible they compare applicants with same letter writers &gt; a fellow from my program told me they 100% compare letters among same school applicants with the same writers &lt;&lt; this is exactly why I chose to not use a letter from the chair (as an outside applicant who rotated at one of these schools). I think it was the right decision</t>
  </si>
  <si>
    <t>interview, i suspect it matters less, but for ranking purposes i have to imagine it hurts yeah</t>
  </si>
  <si>
    <t>Program impressions tab is missing some places. As you guys look it over and notice which ones, please make note of it here so I can add them as new rows. Thanks! -SD</t>
  </si>
  <si>
    <t>sparrow, UTRGV, (sorry methodist houston is actually on the list and has an impression)</t>
  </si>
  <si>
    <t>How long did the Lenox Hill interviews last? Thalamus has them scheduled from 7am-6pm..... +1 came here to ask the same q, on the same ~wavelength~ &gt; gotchu winky face</t>
  </si>
  <si>
    <t>will be half that time! you'll be split into AM or PM group and your ERAS will eventually show that &gt; so the PM group does go until 6 EST? &gt; if it's scheduled the same way, yes. there were some pretty long time slots with the residents ontop of interviews &gt; cool thx!</t>
  </si>
  <si>
    <t xml:space="preserve">Whats the starting salary for an attending general urologist in an urban area? Or does anyone know of any reliable resources which tracks this </t>
  </si>
  <si>
    <t>Over $20 a year &lt; $6.9 per cysto &lt; About tree fiddy &lt;"over $20/year"...GASSED</t>
  </si>
  <si>
    <t>The real answer is that it varies greatly by desirability of location. Expect greater than 300, and perhaps much greater if its private and/or undesirable location &gt; I heard rural area private practice/community hospital can be $500k straight out of residency, and you get paid in fresh eggs &gt; how fresh are we talking here? &gt; still warm</t>
  </si>
  <si>
    <t>Where I am living (more rural) a few urologist were hired at hospital for around 650K, private practice was offering close to 750K &gt; I grew up in a similar environment where the junior partner managed to get total loan forgiveness and a 100k bonus as well from the hospital system&gt; wow total loan forgiveness sounds like a dream &gt; how rural are we talking for these quotes?</t>
  </si>
  <si>
    <t>How bad is a big city like Atlanta or St Louis? Not talking about NYC/LA level..</t>
  </si>
  <si>
    <t>All salary numbers need to have hours attached and call frequency to evaluate.</t>
  </si>
  <si>
    <t>Anyone know what time the U of Arizona interview is?</t>
  </si>
  <si>
    <t xml:space="preserve">what time is UChicago interivew?? &gt; why does it matter, did you double book? </t>
  </si>
  <si>
    <t>Bout tree fiddy</t>
  </si>
  <si>
    <t>Ophphptho has a Hot List tab which, IDK, seems like it could be a fun, sexy time &gt; please elaborate +1 &gt; this is kind of an awesome idea lol &gt; so who is making the sheet?</t>
  </si>
  <si>
    <t>Oh boy. I could contribute to so many of these &lt; let's get this going &gt; Who's gonna do that? &gt; Someone started a golf chat, let's start a hot list &gt; I'm not gonna do it. You do it</t>
  </si>
  <si>
    <t xml:space="preserve">I think I accidentally deleted OP here.  DK how to restore it </t>
  </si>
  <si>
    <t>Right click edit history. Would do it myself but I'm on mobile sorry</t>
  </si>
  <si>
    <r>
      <rPr>
        <u/>
        <sz val="10"/>
        <color rgb="FF000000"/>
        <rFont val="Arial"/>
      </rPr>
      <t>https://docs.google.com/spreadsheets</t>
    </r>
    <r>
      <rPr>
        <u/>
        <sz val="10"/>
        <color rgb="FF000000"/>
        <rFont val="Arial"/>
      </rPr>
      <t xml:space="preserve"> /d/1n-IfDCbolTGox3kQK9x5m5oUsWs9uzgFW3VwsiTHJ4I /edit#gid=2791049</t>
    </r>
  </si>
  <si>
    <t>given how innocuous the golf chat was i'm sure this won't be a shitshow</t>
  </si>
  <si>
    <t>I support this movement +3</t>
  </si>
  <si>
    <t>If I still haven't gottan a confirmation yet from a program should I call someone? &gt; anyone get a confirmation for mass gen for december? kinda worried</t>
  </si>
  <si>
    <t>did not get a confirmation from mass gen&gt;you have saved me from a panic attack &gt; if you confirmed in ERAS scheduler you good. they didnt send email until close to the date</t>
  </si>
  <si>
    <t xml:space="preserve">MGH is disorganized AF. Don't expect much until just before the interview. </t>
  </si>
  <si>
    <t>whats the coolest thing a program has done to "recruit" you? I know mayo and WashU sent some cool swag and local treats.  Anything else from other programs?  &gt; Buffalo and UTSW gave everyone a $25 grubhub gift card &gt; Utah is mailing a swag box as well +1 &gt; toledo sent a chipotle gift card &gt; i cant wait to NOT interview at mayo :( &gt; Vandy sent so much shit it was amazing +1&gt; What did vandy send?  &gt; Montefiore gave $50 ubereats card. hofstra gave a little bluetooth speaker &amp; candy!</t>
  </si>
  <si>
    <t>UDub gave $45 to curate your own snack box &gt; holy shit is it really $45? i hadn't looked into it yet</t>
  </si>
  <si>
    <t>Seasoning from kansas</t>
  </si>
  <si>
    <t>Methodist gave me a pen :/ &gt; it was a pretty nice pen&gt;&gt; u right</t>
  </si>
  <si>
    <t>MGH asked me what questions I had for them &gt; big if true &lt; LOL</t>
  </si>
  <si>
    <t>what did mayo give&gt; stress ball coffee pen note pad $25 grub hub, personal) note &gt;which mayo?</t>
  </si>
  <si>
    <t>UNC did personalized welcome videos! Not swag but it was pretty nice I liked it</t>
  </si>
  <si>
    <t xml:space="preserve">isnt this ilegal ?? lol&gt; not this year. Can give the same things they would otherwise give in person in your welcome pack </t>
  </si>
  <si>
    <t>Loma Linda touched my weiner&gt; first time too? nice same!</t>
  </si>
  <si>
    <t>Vandyyyyyyy gave water bottle and mug with some Nashville treats and a note and multiple pens and some other stuff I just can't remember &gt; I wanted vandy so bad RIP  &gt; Vandy can ligma</t>
  </si>
  <si>
    <t>UMass gave a 25 grubhub</t>
  </si>
  <si>
    <t>Hackensack sent wine &amp; cheese &gt; how did they do this did they just use the address on your eras app? &gt; yeah lol &gt; welp I'm at my parents for interview season so hoping it doesn't rot in my mailbox &lt; they emailed and asked what address we are at currently</t>
  </si>
  <si>
    <t xml:space="preserve">Does anyone know how many programs we can rank? Is it like the NRMP where once you go over a certain number you have an additional charge? </t>
  </si>
  <si>
    <t>unlimited programs. no extra fees.</t>
  </si>
  <si>
    <t>awesome</t>
  </si>
  <si>
    <r>
      <rPr>
        <sz val="10"/>
        <color rgb="FF000000"/>
        <rFont val="Arial"/>
      </rPr>
      <t xml:space="preserve">&gt; Guys stop berating the poor OP. They were right to at least raise a question, and it wasn't a dumb one. I would like to point out that the AUA match uses a </t>
    </r>
    <r>
      <rPr>
        <b/>
        <u/>
        <sz val="10"/>
        <color rgb="FF000000"/>
        <rFont val="Arial"/>
      </rPr>
      <t>different algorithm from the NRMP match</t>
    </r>
    <r>
      <rPr>
        <sz val="10"/>
        <color rgb="FF000000"/>
        <rFont val="Arial"/>
      </rPr>
      <t xml:space="preserve"> - why this is I have no idea. But it's worth asking if this algorithm is as applicant favored as the NRMP one &gt; tbh I'm glad this was brought up. It was a question I was wondering since it was a different match. Appreciate OP bringing it up. Plus, it's an important and high-stakes question so it's worth a little bit of neuroticism over it. (cough, far more than golf)</t>
    </r>
  </si>
  <si>
    <r>
      <rPr>
        <sz val="10"/>
        <color rgb="FF000000"/>
        <rFont val="Arial"/>
      </rPr>
      <t xml:space="preserve">This is OP from below. Sorry I had a meeting so couldn't be responding. I know you all are saying that the match is applicant favored and thats what I've always heard too but the screenshot literally says "In the matching process, </t>
    </r>
    <r>
      <rPr>
        <u/>
        <sz val="10"/>
        <color rgb="FF000000"/>
        <rFont val="Arial"/>
      </rPr>
      <t>positions are first offered to the top applicants on each program's list</t>
    </r>
    <r>
      <rPr>
        <sz val="10"/>
        <color rgb="FF000000"/>
        <rFont val="Arial"/>
      </rPr>
      <t xml:space="preserve">. If it was applicant centered that it would say </t>
    </r>
    <r>
      <rPr>
        <b/>
        <u/>
        <sz val="10"/>
        <color rgb="FF000000"/>
        <rFont val="Arial"/>
      </rPr>
      <t>positions are first offered to the top programs on each applicants list</t>
    </r>
    <r>
      <rPr>
        <sz val="10"/>
        <color rgb="FF000000"/>
        <rFont val="Arial"/>
      </rPr>
      <t xml:space="preserve">. Maybe AUA worded it weird or wrong on their site. But I guess as I think about it more maybe it doesn't make a difference between those 2. Just figured I'd ask you guys. thanks for all the help and good luck everyone! at the end of the day i dont think it affects how we make our lists at all &lt; No. applicant-favored/program-favored does not indicate who makes offers first. It indicates whose ranking prefereces are preferred at the end of the day. If I am ranked to match by my #2 and #10 institutions, I will *likely* end up at my #2 institution b/c that is my preference. Doesn't matter if my #2 institution ranked me #3 and the #10 institution ranked me #1. There are youtube videos that go over this. I recommend you watch them if you still don't understand &gt;  there's youtube videos that go over the NRMP algorithm. i have't seen one for the AUA match &lt; it's the same algorithm. &gt; do u have a source for that? &lt; </t>
    </r>
    <r>
      <rPr>
        <u/>
        <sz val="10"/>
        <color rgb="FF000000"/>
        <rFont val="Arial"/>
      </rPr>
      <t>https://www.urologymatch.com/node/35</t>
    </r>
  </si>
  <si>
    <t>"Their (the applicant's) rank-ordered list will be used to reject all but their highest ranked offer". If you are offered at multiple places, regardless of where the program ranks you, you are assigned to the program you have ranked highest. &gt; Thanks that made it click for me &gt; this x1000. some folks are hyperfocusing on the first paragraph and are not taking the time to digest the second paragraph which spells out why the match is applicant-based. You worded it well, though, so thank you!</t>
  </si>
  <si>
    <t>What consitiutes an offer? being anywhere on their rank list?? &gt; Being on the rank list in such a position that your name is the next on the list and there is still a spot available in that program</t>
  </si>
  <si>
    <t>&gt; not OP but also had same question, so thank you all for the explanations!</t>
  </si>
  <si>
    <r>
      <rPr>
        <sz val="10"/>
        <color rgb="FF000000"/>
        <rFont val="Arial"/>
      </rPr>
      <t xml:space="preserve">Hey everyone, I read on reddit that while the regular match is applicant favored, </t>
    </r>
    <r>
      <rPr>
        <u/>
        <sz val="10"/>
        <color rgb="FF000000"/>
        <rFont val="Arial"/>
      </rPr>
      <t>the urology match is program favored</t>
    </r>
    <r>
      <rPr>
        <sz val="10"/>
        <color rgb="FF000000"/>
        <rFont val="Arial"/>
      </rPr>
      <t xml:space="preserve">. I looked on AUA match rules and it seems like this is true (picture attached). Can anyone verify? My interpretation of that is this -- If more than one program ranks you 1, they look at your list to see where you go. If only one program ranks you 1, you go there regardless of where they are on your list, regardless of if you would have gotten into your number 1 choice through other people not going there. Link for the screenshot - </t>
    </r>
    <r>
      <rPr>
        <u/>
        <sz val="10"/>
        <color rgb="FF000000"/>
        <rFont val="Arial"/>
      </rPr>
      <t>https://www.auanet.org/documents/education/residents/Urology-Residency-Match-Flyer.pdf.</t>
    </r>
    <r>
      <rPr>
        <u/>
        <sz val="10"/>
        <color rgb="FF000000"/>
        <rFont val="Arial"/>
      </rPr>
      <t xml:space="preserve">  &gt; if this is in fact true, this drastically changes how we match. @SD, is this something we could confirm with SAU??</t>
    </r>
    <r>
      <rPr>
        <sz val="10"/>
        <color rgb="FF000000"/>
        <rFont val="Arial"/>
      </rPr>
      <t xml:space="preserve"> &lt; this is still applicant centered matching. &gt; my understanding is that you could still end up at your number 2 even if your 10th ranked program ranked you first - it still favors your rank list &gt; Exactly. You will not go to your #10 program no matter how high they rank you if you and another program rank each other highly. Op is fake news&gt; i mean can you prove it? The picture frim the website is right there. Its that vs your word &gt; That picture literally explains how the regular match works. It's the same. "Rejected positions" means a program offers an applicant but they have already matched with an offer from a program higher on their list &gt; yea, this is the same applicant-centered match. programs make offers to their top candidates adn then the APPLICANT has preference in accepting the offer from their top ranked program first. highly recommedn watching match videos.</t>
    </r>
    <r>
      <rPr>
        <b/>
        <sz val="10"/>
        <color rgb="FF000000"/>
        <rFont val="Arial"/>
      </rPr>
      <t xml:space="preserve"> RANK IN THE ORDER OF YOUR TRUE PREFERENCE,</t>
    </r>
    <r>
      <rPr>
        <sz val="10"/>
        <color rgb="FF000000"/>
        <rFont val="Arial"/>
      </rPr>
      <t xml:space="preserve"> there is no way to "game" your rank list </t>
    </r>
  </si>
  <si>
    <t>So what does this mean about how we ought to rank programs? in NRMP match, order literally doesn't matter. in uro match, do we go by preference or by perceived chance of matching? &gt; ? rank order absolutely matters in NRMP what do you mean  &gt; i mean it doesn't change probability of matching from a program'sperspective</t>
  </si>
  <si>
    <t>&lt; this is still applicant centered matching. so you rank by preference</t>
  </si>
  <si>
    <t>How do people still not understand how the match works? It's clear from those images that it's the same match process.+1</t>
  </si>
  <si>
    <t>There is a link that further explains the match here  https://www.auanet.org/education/auauniversity/for-residents/urology-and-specialty-matches  "Your rank-ordering affects the program or applicant with which you are matched. We try to match applicants with the first program on their list. If they are first choice on that program's list, they are matched. We will not match anyone with programs low on their list until those programs they have ranked higher do not match with them. We try to match programs with the first applicant on their list. We will not match a program with anyone lower on their list until those applicants ranked higher do not match with the program because they received an offer from a program higher on their list or have not listed that program at all. If two or more programs make offers to an applicant, the applicant is matched with the program highest on the applicant's list."</t>
  </si>
  <si>
    <t>OP here, sorry im not trying to freak people out. I want to think you guys are right but this seems like program centered wording to me. &gt; OP, watch videos on how the match works. yes, programs *offer* first, and then the applicant has preference in which to accept (and the algorithm will accept your highest ranked program first). plz read up on it further</t>
  </si>
  <si>
    <t xml:space="preserve">please take everything you read on the "program impressions" tab with a huge grain of salt... I just browsed thru my home program's row and there were like 3 factually incorrect statements &gt; please correct it then +2 &gt; i did, don't worry. but i doubt my prog is the only one that is being affected so just be careful w what you read &gt; I wonder how much of it is applicants posting false info vs programs/residents straight up lying during interviews. </t>
  </si>
  <si>
    <t>Which prgram is your home program? &gt; lol nice try</t>
  </si>
  <si>
    <t>Can someone explain the whole "Sinai is toxic" thing? Ppl were talking about it a few hundred rows down, and I can't find the exact chat.</t>
  </si>
  <si>
    <t>&gt; it got deleted, but tl;dr people say the Chair is outwardly nice but actually not. Sinai is also rumored to be taking a certain number of it's own students outside the match (confirmed for EM, Uro stated they didn't but people question the truth of that statement since it's impossible to verify and other departments are doing it). Outside of that I think the usual high-pressure/big name academic center toxicity applies</t>
  </si>
  <si>
    <t xml:space="preserve">&gt;Multiple recent resident suicides at Mt Sinai as well. But may be department-specific - I spoke to a rads resident there who loved it </t>
  </si>
  <si>
    <t>One of the residents at my home program did an away there when he was applying. Said the month turned him off so much he didn't rank them in the end</t>
  </si>
  <si>
    <r>
      <rPr>
        <sz val="10"/>
        <color rgb="FF000000"/>
        <rFont val="Arial"/>
      </rPr>
      <t xml:space="preserve">bc reddit reminded me today im gonna remind all of you: Herbert Lepor, MD, Chair of NYU urology: "demanding hazard pay was not becoming of a compassionate and caring physician". In case anyone was wondering where they should rank that program on their list. &gt; I didn't apply to a single program in NYC because of that (and cost of living) &gt; were other programs this bad? &gt; Reddit really tearing into this man on the daily: </t>
    </r>
    <r>
      <rPr>
        <u/>
        <sz val="10"/>
        <color rgb="FF000000"/>
        <rFont val="Arial"/>
      </rPr>
      <t>https://nypost.com/2017/05/02/urologist-pissed-away-2m-in-company-funds-suit/</t>
    </r>
  </si>
  <si>
    <t>Mr. Anonymous tryna rank NYU first, he trick y'all man + 11 &gt; L'mao no, in no fucking world would I rank NYU #1 &gt; conversely, saying NYU sux could bait people into thinking they actually have a chance there, making those people rank NYU #1 and giving the rest of us some breathing room when applying to half-decent programs</t>
  </si>
  <si>
    <t xml:space="preserve">Can someone at NYU please clarify this? It's been on a lot of applicants minds and tbh a major negative heading into the interview season. Def tainted the reputation of the program  </t>
  </si>
  <si>
    <t xml:space="preserve">&gt; So yes, this is true. Residents across multiple specialties requested hazard pay among other things (importantly like improved health/life insurance coverage) during the height of the pandemic. Multiple Chairs said no and a leaked/accidentally cc-all was sent to all housestaff of an email discussion b/w all the chairs where Lepor/another Chair (i think GI?) asked for the names of all residents/fellows who signed the petition (they signed it under the impression of anonymity). Lepor then sent an email to all housestaff saying exactly that (i.e. "unbecoming of a physician to ask for hazard pay..."). For reference, they ended up giving hazard pay to all NYU employees (midlevels, RNs, techs, and attendings) but explicitly NOT residents. So it ended up not being a money issue and more a political one (also they knew residents don't have the option of just finding another job). Also worth pointing out that while some NYU ressidents have good health coverage, not all do. Since NYU is partnered with NYC Hospitals a portion of residents are forced to sign up for the crappy insurance coverage for NYC employees. The coverage is so bad that the residents aren't covered at the same hospitals they work at - residents were more advocating for that additional coverage + personal expenses incurred during the pandemic (eg. nanny/day care cost) than just outright higher salaries, but the Chairs/admin latched onto the notion that residents just wanted more moolah. Source: husband is a resident at NYU &gt; Did not apply to this school based off of this expression of priorities </t>
  </si>
  <si>
    <t>I just read some shit on this and I agree. Fuck NYU &gt; I hope NYU reads these comments and understands that fucking over your residents has real consequences for people's opinions of your program and department.</t>
  </si>
  <si>
    <t xml:space="preserve">Does it seem like every program is growing/hiring new faculty or is it just me?? &gt; its cause most urology fellowships are recently created and theres a shortage of fellowship trained urologists </t>
  </si>
  <si>
    <t>This is why uro is a good field. We will always have work</t>
  </si>
  <si>
    <t>Could also be a trend away from private practice toward big academic groups in cities/population centers&gt; I hope this is not it.  We need to get more independent and small and less corperate +1</t>
  </si>
  <si>
    <t>It's exciting to see! Seems like a lot of older chairs also are retiring. Maybe it's like a new generation &gt; boomers are hitting the medicare age now</t>
  </si>
  <si>
    <t>Do you guys want me to make the awards sheet now or wait until after the season (~Xmas)? -SD &gt;&gt;what is the awards sheet lol &gt; program with the best food, best golfers, etc</t>
  </si>
  <si>
    <t>I'd vote after +4 would be a nice xmas gift</t>
  </si>
  <si>
    <t xml:space="preserve">Anyone know of programs (regardless of MD/DO preference) in an area with DO-friendly residencies? City areas like NYC, Chicago, Phildelphia come to mind, wondering if there are others </t>
  </si>
  <si>
    <t>Possibly Detroit.. but there is a decent number of programs who have taken DOs in the past that don't necessarily align with those cities&gt; what do you mean by that- that there are other programs not in the mentioned cities that take DOs? If yes, i agree, just looking for geographical areas that maximize my chance of matching somewhere where my girlfriend will also be able to match, who is a year below and at a DO school &gt; my bad I misunderstood your question I guess! I would say definitely Philly, Chicago, Detroit, some NY programs but thats really just for Urology.. is that what shes applying? &gt; no, shouldve clarified my bad, more likely peds but possibly something more competitive. I know it would be a different story if she goes something competitive but my general impression is that if one program is open to DOs the other residencies in the hospital system are, could be wrong on that though &gt; that is definitely true but as a DO, I have friends applying for peds and it seems there is very little, if any, discrimination against DOs no matter the city.. But not 100% always the case with other programs in the system being friendly.. for example I believe Beaumont takes DOs for ortho/is all DOs but thier uro program doesn't take any so it really is very specailty dependent. But those cities are great places to start and are more well known across the board for being DO friendly&gt; beautiful, thank you</t>
  </si>
  <si>
    <t>Lot of chair movement this year huh everyone? Feels like 10+ programs with recently new chairs, interim chairs, soon-to-leave chairs&gt; who else other than Nielsen at UNC?  Yale is looking for new chair. &gt; Georgetown chair is stepping down. Cornell chair is also stepping down. &gt; UCSF's chair just started this year. &gt; U Rochester just started a chair search &gt; new chair at UCSD &gt; Duke</t>
  </si>
  <si>
    <t>You could say the programs are playing... musical chairs? +100 &gt; LOL &gt; NAILED IT</t>
  </si>
  <si>
    <t>Has anyone else been interviewed by midlevels/APPs? What do yall think about that.... &gt; UNC doing it tomorrow &gt; this is garbage. Blackball any program that does this</t>
  </si>
  <si>
    <t>Getting interviewed by midlevel providers is messed up&gt; I cant wait to go from golf to dumping on APPs lol. this will be a mess &gt; lol &gt; This is so silly. APPs are part of the team, its not unreasonable to make sure that you aren't going to be a dick to them +1 &gt; You want someone interviewing you for a job who hasn't actually experienced that job? Who is part of a profession which is actively trying to undermine our own? There's examples of APPs saying on twitter that, for example, they volunteered to interview for medical school admissions so they could not admit people who call them 'midlevels' + 5</t>
  </si>
  <si>
    <t>I initially thought it was a little weird BUT if mid levels are a big part of covering the floor/take call to relieve some of the burden and will work with you everyday I don't think it's the worst thing in the world. They were hired there and they are well liked, i think it makes sense to want to have all aspects of the team get along  &gt; personally i prefer my pe bfts to be dogs, not midlevels&gt; whats pe bfts?  &gt; was making fun at a typo and fucked up royally lmao</t>
  </si>
  <si>
    <t>I would literally DNR a program for that &gt; sounds like you have a small dick &gt; a dick so small I can afford to DNR a program for something I have an issue with &gt; good god praying I don't match with you &gt; same to you bud, I love people who insult anyone who has an issue with midlevel encroachment &gt; maybe that guy's a midlevel stalking our sheet</t>
  </si>
  <si>
    <t xml:space="preserve">News flash: these APPs probably know a lotttt more about urology than you do at this point. Youre lucky to have them. Don't knock it. &gt; and I hope that when you all match at a program with APP's and they're saving your ass with scut work, your APP's will treat you like shit behind your back too. &gt; and I hope that one day an APP takes my job bc i am A BIG CUCK +4 &gt; imagine calling someone a cuck after voicing your own insecurities about keeping your future job lmao </t>
  </si>
  <si>
    <t xml:space="preserve">New theme: favortie big dick story. I was in on TURBT where the resectoscope was almost not long enough to reach the back wall of the bladder due to the guy (SD) having a massive erection. What yall got?&gt; holy shit lol </t>
  </si>
  <si>
    <t>If the patient has an erection, you're supposed to stop the procedure and wait for them to go down. Whoever was doing a TURBT through an erection was harming the patient. &gt; this is the guy who ruins the orgy for everybody else</t>
  </si>
  <si>
    <t>Yall so bad at lying and making up fake stories &gt; or its someone unfamiliar with how penises work and just meant they had a big penis haha</t>
  </si>
  <si>
    <t>Has anyone interviewed vitually with covid? i'm kinda feeling feverish &gt; I was on an interview where one of the residents was out with covid but still joined the Zoom</t>
  </si>
  <si>
    <t>yikes lol &gt; i got the virtual covid. my chest was killing me virtually and i could not see smell or taste food virtually</t>
  </si>
  <si>
    <t>just wear a mask during your interview</t>
  </si>
  <si>
    <t xml:space="preserve">What's been your favorite interview so far? &gt;MUSC +1 really loved their interview day and residents! &gt; University of Tennessee (Knoxville). Absolutely underrated and very impressed by their program&gt; which one? &gt; UT Knoxville? That place was a gem. Crazy operative experience &gt; </t>
  </si>
  <si>
    <t>UCSF!  &gt; never heard of it</t>
  </si>
  <si>
    <t>I loved my Buffalo interview. Really nice faculty. Resident's tried very hard during the social and were very friendly. The Chief's were awesome in the interview. Tons of operating experience in every type of setting with every field and growing faculty</t>
  </si>
  <si>
    <t>UTSW residents were homies</t>
  </si>
  <si>
    <t>Having lunch during kansas interview was nice</t>
  </si>
  <si>
    <t xml:space="preserve">Can we go back to being friends &gt; lol </t>
  </si>
  <si>
    <t>Can we delete/move past golf? Anyone have new juicy topics? &lt; other specialties are definitely lurking and reporting back "hey guys guess what the uro sheet is arguing about now LOL" &gt; lol &gt; at least we have moved past interview invite bickering</t>
  </si>
  <si>
    <t>&gt; I tried to talk about field hockey but nobody seems to like it :( &gt; fuck yo field hockey</t>
  </si>
  <si>
    <t>"Guys apparently, golf is sexist and racist so don't play golf&gt; lol right, these antigolf sjw are very neurotic and bizarre, bunch of brittle spirits&gt;keep it movin, Trumper +2 &gt; Its been established Golf = trump"</t>
  </si>
  <si>
    <t>Anyone remember if GWU said not to send thank you notes? I was just about to send mine, but wanted to make sure it was fine. &gt; they didn't say specifically either way</t>
  </si>
  <si>
    <t>Does anyone remember if Mount Sinai said anything specific about thank you notes during the interview?</t>
  </si>
  <si>
    <t>no</t>
  </si>
  <si>
    <t>Follow up Q, did Dr. Stock and Dr. Simma-Chiang interview together?- no separate rooms</t>
  </si>
  <si>
    <t>&gt; Also follow up Q, did Tewari interview applicants or just give the opening intro? &gt;He did interview me in a group. Also heads up, he asked me for questions about specific aspects of the program, which was fine but caught me off guard a little bit. So know the rotations, etc. (In general what types of hospitals, program strengths, that sort of thing) &gt; Thank you random stranger!</t>
  </si>
  <si>
    <t>Ok whoever is changing the font color to white/changing the font all over the place, stop it already.</t>
  </si>
  <si>
    <t>&gt; Hey SD, is there any way to lock the theme? I changed it back but our troll changed the theme to comic sans and text as white. Also locked the previously unprotected cells in the first column that were changed &gt; thanks for the heads up... i fucking hate people. I will look into it -SD</t>
  </si>
  <si>
    <t>#realstuff: anyone know who the "panel interivew" is with for UT San Antonio? .....update: I found the list attached to the actual calendar invite - for anyone else who may be looking</t>
  </si>
  <si>
    <r>
      <rPr>
        <sz val="10"/>
        <color rgb="FF000000"/>
        <rFont val="Arial"/>
      </rPr>
      <t>#KeepUrologyChill2021.  Golf and beer are just fine to talk about and discuss openly without condemnation.  &gt; No you dont understand, they said "fullstop" and cited "</t>
    </r>
    <r>
      <rPr>
        <u/>
        <sz val="10"/>
        <color rgb="FF000000"/>
        <rFont val="Arial"/>
      </rPr>
      <t>fairygodboss.com</t>
    </r>
    <r>
      <rPr>
        <sz val="10"/>
        <color rgb="FF000000"/>
        <rFont val="Arial"/>
      </rPr>
      <t>" this is clearly the morally superior position &gt; sorry it is so hard for you to have to listen to opinions other than your own&gt; you mean like if someone liked golf and you had to hear them talk about it for 15 min or so? you're right, it's me who has a hard time hearing other peoples opinion &lt;&lt; "the boys club is alive and well. if you don't like that then just sit down and shut up while we gaslight you into submission" &gt; you know girls play golf too? -me, a girl who golfs &gt; that's great, I am glad for you. that doesn't negate general trends and power structures though. no need to tokenize.&gt; high school debate club champs will "tokenize", "general trend' and "power structure" you into a gaslit oblivion becuse they think people cant see through it.  No need to continue this nonsense. &gt; those who benefit from the patriarchy will try anything to infantilize and minimize your experiences in order to maintain their privilege&gt; add "minimize your experience" and "infantize" to the list &gt; precisely &gt; you sound real fun at parties</t>
    </r>
  </si>
  <si>
    <r>
      <rPr>
        <sz val="10"/>
        <color rgb="FF000000"/>
        <rFont val="Arial"/>
      </rPr>
      <t xml:space="preserve">&gt; I think the crux of this is one group/person trying to portray a hobby as inherently suporting the patriarchy. Like seriously, there's a time and place to argue about gender equality but it's not in a discussion about why golf. I don't think residents should talk for 15 minutes about just one activity (be it golf or anything else), but that doesn't mean its malicious for chrissake. Seriously it's just a sport where you whack a ball into a tiny hole with a hard... stick.... okay I think I see the gender assocation now? Still don't think it's cause for a "down with the patriarchy!" moment - you can say the same thing about pretty much all sports &gt;&gt; please understand that literally no one is saying that anyone is being malicious for liking/talking about golf. that is why this entire argument is </t>
    </r>
    <r>
      <rPr>
        <b/>
        <sz val="10"/>
        <color rgb="FF000000"/>
        <rFont val="Arial"/>
      </rPr>
      <t xml:space="preserve">#missingthepoint </t>
    </r>
    <r>
      <rPr>
        <sz val="10"/>
        <color rgb="FF000000"/>
        <rFont val="Arial"/>
      </rPr>
      <t>&gt; I think you're not reading the cell to the left... &gt; nah, that guy is clearly the one person being a dick about golf on this page and actually is being malicious. but the actual argument does not suggest in any way that programs/residents who like golf are "bad"&gt; yeah, not "bad" just "not aware of the racist/sexist/elitist implications i've assigned to the hobby they enjoy" but not bad. Why are you so mad about it omg? cant you just not care about me saying you are all of those things for playing/liking it?? &lt;&lt; found the troll &lt;ya for real. ill take the bait tho just in case theyre serious. medicine as an institution is pretty racist/sexist/elitist but that doesn't make us all bad people for going to med school. but people who purposefully ignore these problems, whether in medicine or in golf, do look pretty dumb ngl +1</t>
    </r>
  </si>
  <si>
    <t>&gt; thoughts on field hockey? not sure if there's as much of a gender gap there &gt; if someone talked about only field hockey id be annoyed too mane&gt; I think we can all agree field hockey sucks &gt; but it's an olympic sport! All the fun of hockey on a soccer field with a tennis ball</t>
  </si>
  <si>
    <t xml:space="preserve">&gt; actually, if you think about it field hockey is even more inclusive than ice hockey since people in warmer climates/without access to an ice rink can play it. </t>
  </si>
  <si>
    <t>Sports! Go sports! Athletics are #1! Participants are heros! Go team, YEAH!</t>
  </si>
  <si>
    <t>why did the font turn blue? &gt; honestly no clue, and its too widespread (but also a bit random) to be a manual change by somebody. Been trying to fix it lol but cannot. Anybody with ideas please let me know -SD</t>
  </si>
  <si>
    <t>Its just the formatting getting applied when people make a new row or something &gt; Yes but the row above doesnt have that formatting which is the perplexing part</t>
  </si>
  <si>
    <t>I think I fixed it, someone had changed the sheet's 'theme' from standard to ocean. Changed the defaults for every cell on each sheet &gt; omg u is bae i owe you one -SD</t>
  </si>
  <si>
    <t>&gt; sheets have themes? didn't think I'd learn something useful on this sheet! :D</t>
  </si>
  <si>
    <t>The most bizarre thing on this entire sheet is people being upset/turned off that programs/residents "talked about golf" on prog impressions.  What does that even mean? what about liking to golf is offputting in any way? I'm genuinely curious &gt; "If your hobbies are different than mine, you're discrimating against me and marginalizing me!!!" &gt; um how dare you suggest there is a middle ground. DOWN WITH GOLF!!!</t>
  </si>
  <si>
    <t>&gt; Yeah, essentially one person thought that residents/faculty talking about golf (a hobby) was not inclusive enough and they felt marginalized so they came to the sheet to publicly decry a perceived wrongdoing. -2 &gt; it was actually super validating to see that other people also felt excluded from 45 min long conversations about golf +1</t>
  </si>
  <si>
    <t>This is being purposely obtuse. The person was of the opinion that talking about golf SO MUCH was exclusive and a personal turn off to them. And by the way, a lot of people agreed so stop putting your shitty spin on what happened +1&gt;&gt; I'm not asking if that happened. I'm curious what it was about golf &gt; Ok I was def not being purposely obtuse, and thats not a shitty spin. The person who complained EXCPLICITLY stated that they felt it was sexist (even though there's nothing intrinsically gender-specific about golf), so clearly the hangups were there. If its a personal turn-off then fine, but stop acting like one person's personal turn off wasn't portrayed as somehow being unprofessional because that was exactly where the conversation went (look at the edit history and find the convo)</t>
  </si>
  <si>
    <t xml:space="preserve">Believe it or not, residents constantly talking about golf gets pretty lame after a while. Someone pointed that out on this sheet and it made people mad&gt; what makes golf different than any other things residents do. No ine complains about hiking or going to breweries but everyone talks about them too  &gt; iirc the OP was referring to certain places where they talked about golf for a while, like 15+ mins straight (I remember sitting in on one where golf was the main topic throughout the entire thing). I agree it would also be boring if people talked for that long about hiking/breweries too. It was a pretty benign complaint but so many people (esp golfers) took it very seriously&gt; well because it seems silly to complain about, much less make broad baseless accusations about the people who simply like playing a sport &gt; you're overexaggerating. the OP didn't make broad baseless accusations about anyone... they just made a complaint about golf conversations and it got blown out of proportion by both golfers and non-golfers &gt;&gt; OP here... I hate everyone and I hope I don't match with any of you </t>
  </si>
  <si>
    <t>whats the difference if residents talk about hiking or running? They're not my hobbies but idgaf if they talk about it if they like it. Not gonna police there personalities. &gt; tru, i dont think anyone is trying to do that though</t>
  </si>
  <si>
    <t>I thought this was a competitive specialty? With brilliant cream of the crop applicants? How can there be so many idiots who don't know how to read?&gt; read what? &gt; If you can read this you're driving too close</t>
  </si>
  <si>
    <t>So like does anyone like golf here? Was recommended to ask about it</t>
  </si>
  <si>
    <r>
      <rPr>
        <sz val="10"/>
        <color rgb="FF000000"/>
        <rFont val="Arial"/>
      </rPr>
      <t xml:space="preserve">Golf is a boys club. Fullstop. If you like it, fine. If you belabor your "teams'" involvement in it for 15 minutes, you are really signalling that this is a boys club and others will not feel welcome (however unintentinal that may be). </t>
    </r>
    <r>
      <rPr>
        <u/>
        <sz val="10"/>
        <color rgb="FF000000"/>
        <rFont val="Arial"/>
      </rPr>
      <t>https: /fairygodboss.com/articles/inclusive-work-activities-golf-outings-don-t-count</t>
    </r>
    <r>
      <rPr>
        <sz val="10"/>
        <color rgb="FF000000"/>
        <rFont val="Arial"/>
      </rPr>
      <t xml:space="preserve">  </t>
    </r>
    <r>
      <rPr>
        <u/>
        <sz val="10"/>
        <color rgb="FF000000"/>
        <rFont val="Arial"/>
      </rPr>
      <t>https://www.forbes.com/sites/lizelting/2018/07/27/how-to-navigate-a-boys-club-culture/?sh=1ffb97b4025c</t>
    </r>
    <r>
      <rPr>
        <sz val="10"/>
        <color rgb="FF000000"/>
        <rFont val="Arial"/>
      </rPr>
      <t xml:space="preserve"> &gt; I think that could be a valid argument and I would then use that as a sign that it could be representative of a program's culture and that you may not vibe with.  This entire process is all about finding fit, if there's a program that seems like golf is a huge part of their culture and you feel you can confidently use it as a surrogate marker for them being sexist, then cross them off your list.  I'd rather a program show me their true colors than come onto this sheet read our impressions and then police the way they act. &gt; I mean yea, I don't want to be a part of a program like this, but this also should not exist. Urology is still sorely lacking female representation, and it is up to the guys to stop perpetuating boys club culture.You can't just tell us, "oh well, I guess [large swaths of] urology is just not for you"&gt; so becuase there are less female urologist people should stop talking about/being interested in (*checks notes*) golf....? Got it  &gt; lol no poor baby, that is not what anyone is remotely suggesting. but do keep showing us how much you would rather disparage an underepresented group trying to explain how they continue to be marginalized than take moment to examine your own behaviors &lt;3 &lt;3 &lt;3&gt; its not disparaging an UR group to say that people can talk about and be interested in golf without intentionally trying to push females away with some secret signaling mechanism.  They could simply just like playing golf and talking about it because, ya know, they do. &gt; it was literally stated that this can absolutely be unintentional. its like you're allergic empathy&gt; its not that it can be unintentional.  its that 99.9999999% of the time something like this is and to say otherwise is unreasonable for people who are smart enough to become physicians. &gt; I'm not a female pursuing urology but i do fall a underrepresented group.  To the guys that keep saying that people might have genuine interest in golf and it's unintentional, I don't doubt either of those things but golf for a large portion of history has been associated with people of privilige.  Is that changing?  Maybe.  But you shouldn't disparge how someone feels or the negative connotations that a specific sport/interest brings.  Conversely, if all you can talk about is golf for a 15 min - 30 min resident greet and meet, then how fucking boring can you be that that is your only passion/interest.  I'd like to believe that people have more depth than that and that they can sucessfully show that even in a crappy zoom interview.&gt;&gt; "you shouldnt disparage how someone feels" says the person who thinks its alright to associate every bad thing every with a sport to a particular group of people who are interested in it.  Some of you are too "smart" to think straight and you dont even realize it.  Its wild &gt; again, that is not in any what is happening. you seem to be projecting&gt;&gt; "you seem to be projecting" is the classic way a kid whos personality is "I participated in debate competitions in high school" gaslights people.  Clearly isn't going anywhere man.  You won the competition. Google doc debate team MVP: you. &gt; yeah this individual clearly can't be introspective and is excessively defensive about this.  If you can't possibly take yourself out of your own shoes and for a moment contemplate the perspective of someone else, then I hope that's a skill you pick up in your training.  To not understand the connotations that specific activities carry is close minded and your continued personal attacks don't portray you in a positive light. +2  &gt;&gt; I'm quite literally saying stop personally attacking people bc of their interests and your largely speculatory thoughts on what their interests imply.  The lack of self awareness by you is truly unbelievable and largly why i'm done responding here.  This is useless.  You cant convince someone of anything if they have no self awareness.  It truly never ends lol &gt;&gt; I'm glad you're done responding and maybe you'll actually take the time to read the responses.  At no point was anybody personally attacked by me.  I didn't call you or anyone interested in golf racist, priviliged, sexist, affluent, etc.  I said that those connotations exist due to the history of the sport.  I'm asking for you to be aware of that and how that can turn people off.  You started questiong peoples' intelligence and YOU started projecting that I was personally attacking people.  Again, I don't understand why you feel so personally attacked.  Is golf your only interest in life?  I'm sure there are other things you enjoy doing and maybe spend some time talking about those things as well.</t>
    </r>
  </si>
  <si>
    <t>The irony of linking to a website that requires an account to make a point about 'exclusionary activities'</t>
  </si>
  <si>
    <t>Hey guys, fellow applicant here. I like to golf.</t>
  </si>
  <si>
    <t>New chair in san antonio. What does that mean for us girls and boys? +1 &gt; he's been there for a while. They've had an interim chair for the past 1.5 years. Doesn't change much tbh &gt; awesome!</t>
  </si>
  <si>
    <t xml:space="preserve">would like to know as well </t>
  </si>
  <si>
    <t>plz drop albert einstein so I can have a spot plz &lt;33</t>
  </si>
  <si>
    <t>&gt;Sorry buddy, but the likelihood of WL movement now is reaaallly slim. Just gotta accept how ever many IIs you have now and move on &gt; +2</t>
  </si>
  <si>
    <t>Are people deleting stuff off the 2020 match list too? I just went to look and so many schools have 1-2 positions out of 2-3 missing completely, and i know they were there a few months ago</t>
  </si>
  <si>
    <t xml:space="preserve">&gt; Not sure, I know last year people deleted their info after their emails started getting spammed from some rando who pulled their contact info&gt; that kid did a project on it </t>
  </si>
  <si>
    <t>Please update program impressions people!!!! &gt; chillllll &gt; no u &gt; I will by not filling out the impressions</t>
  </si>
  <si>
    <t xml:space="preserve">do u really want your impression of a school to be tainted by the neurotic fucks on this sheet? &lt; sir this is a wendys </t>
  </si>
  <si>
    <t>Don't want to name and shame  just yet but had an interview at a program today where they obviosuly never read my app (except PD). Didnt know what school I was in. &gt;sounds like rutgers cause same lol</t>
  </si>
  <si>
    <t>thats alot of interviewers everywhere, the sad reality unfortunately. &gt; yeah this has largely been the case in 5 of my interviews &gt;&gt; yeah that's not really n&amp;s worthy IMO &gt; I interviewed at a program where they forgot what school I went to but then remembered my PS/activities, i don't think med school is a big deal honestly</t>
  </si>
  <si>
    <t>I didn't hold it against a program if it was 1-2 interviews, but if it was significant leadership that rubbed me the wrong way</t>
  </si>
  <si>
    <t>Yeah these guys are also interview like 60 applicants, don't blame them for making a mistake/double-checking</t>
  </si>
  <si>
    <t>Are we interested in listing programs were interviewing at in the all applicants tab? I'm dying to know the stats of apps at some places that rejected me&gt; location more relevant this year most probably bruv &gt; that seems a little too close to identifying us for my comfort level +3</t>
  </si>
  <si>
    <t xml:space="preserve">&lt;- Sorry bud, guess you're gonna die. If you're rejected you have to just move on.&gt; no way i move on. Ill hate them forever lol </t>
  </si>
  <si>
    <t>anyone else been interviewed with another applicant? Like 2 applicants getting asked the same question and each getting a few min to answer? &gt; I had that experience today. Really felt weird and didn't like it</t>
  </si>
  <si>
    <t>Not yet, I'm four in &lt; no +2</t>
  </si>
  <si>
    <t>ew, that sounds terrible</t>
  </si>
  <si>
    <t>name that school! &lt; yes, so i can drop that interview &gt; check program impressions &gt; looks like U Kentucky</t>
  </si>
  <si>
    <t>No 3 somes pls</t>
  </si>
  <si>
    <t>sorry if this has been asked before but does SOAP for uro occur the week of OUR match or the week of everyone else's?</t>
  </si>
  <si>
    <t>&gt; My assumption is the week of our match &gt; at this time, there is no formal SOAP process - you just call the programs that are unfilled and try to get placed as quickly as possible. however kavoussi hinted at something new potentially starting this year at the last SAU webinar but only time will tell</t>
  </si>
  <si>
    <t>Related, do we get the "you matched" email the week prior (that doesnt say where)? Or just the one that says where on match day? &gt; It's just the one email &gt; yeah just the one that friday &lt;no, everything comes out at the same time and hopefully doesn't leak the day prior.(also this year it is a monday) &gt; oh dang you right, 2/1 is monday, my bad. Guess that gives us more time to figure out what to do if we don't match lol</t>
  </si>
  <si>
    <t>Did someone deleted Virginia Mason from the interview invites page? I can't see the row anymore...</t>
  </si>
  <si>
    <t>&gt;Whoever is deleting stuff, seriously I hope you don't match</t>
  </si>
  <si>
    <t xml:space="preserve">I'll be honest, sometimes I play video games and for some reason lose focus of the screen and start overwriting people's posts with my WASD's, but I always fix it </t>
  </si>
  <si>
    <t>&gt; no worries, that's understandable. But it's hard to "accidentally" delete entire rows - thats clearly intentional and very asshole-like</t>
  </si>
  <si>
    <t>Are handwritten thank you notes really a thing? And if so, are people sending them to PDs and coordinators or what? I don't wanna be a try hard and stress anyone out, I just don't wanna be the only one not sending anything lol</t>
  </si>
  <si>
    <t xml:space="preserve">I'm emailing PD, Chair and PC. Occasional email to interviewer if we truly connected over something. Nothing handwritten cause covid and nothing to the interviewers cause it looks desperate imo &gt; Appreciate it. </t>
  </si>
  <si>
    <t>Yeah I talked to my PD and he said simple email to the PD and PC is a nice gesture. He recommended against emailing every person who interviews you and to only email other interviewers if we made a real connection.</t>
  </si>
  <si>
    <t>I thought the consensus from the twitter poll the @uro_Res posted was to not  do this? I've had a lot of interviews were they were discouraged</t>
  </si>
  <si>
    <t>1 email to all 3, or 3 emails?</t>
  </si>
  <si>
    <t>I tell you what.... There are some fuckin tools on this interview trail.... If you really think everyone can't see you act like a dick then you must be fucked outta your mind &gt; details?&gt; I know!! Some ppl literally are out here acting like they deserve their dick sucked by everyone &gt; whatchu talkin bout &gt; yeah im seriously curious what could be this inciting! OP details please! &gt;LMAO let me guess.... some bitch introduced himself as on the board of directors for some shit ass thing??? &gt; in a group/main room with residents/applicants or in a resident to 2 applicant interview setting? &gt; what happened??  &gt;  +1 very curious for OP to describe the incident&gt; *me paranoid someone thinks im a douche and second guessing everyrhing ive said and done  &gt; me, haven't even been on an interview yet and am worried it was me &gt; IT WAS APPLE GIRL</t>
  </si>
  <si>
    <t>If someone is doing something you do not like, reach out to the person. +1  &gt; like just douchebag vibes or visibly/verbally being a dick to other candidates? because if they're being dicks to other candidates...that reflects really poorly</t>
  </si>
  <si>
    <t>I'm really curious now...what happened, in vague terms &gt; +2 also curious, juicy gossip is all that keeps me going these days&gt;Over here with my fingers crossed that I don't match with any douche monkeys</t>
  </si>
  <si>
    <r>
      <rPr>
        <sz val="10"/>
        <color rgb="FF000000"/>
        <rFont val="Arial"/>
      </rPr>
      <t>All the spicy golf shit got deleted :,( urosheet drama is all that keeps me going&lt;&lt;</t>
    </r>
    <r>
      <rPr>
        <u/>
        <sz val="10"/>
        <color rgb="FF000000"/>
        <rFont val="Arial"/>
      </rPr>
      <t>https://www.syracuse.com/coronavirus/2020/11/upstate-university-hospital-quarantines-36-employees-exposed-to-coronavirus-off-campus.html</t>
    </r>
    <r>
      <rPr>
        <sz val="10"/>
        <color rgb="FF000000"/>
        <rFont val="Arial"/>
      </rPr>
      <t>&lt;&lt; anyone know about this??</t>
    </r>
  </si>
  <si>
    <t>&gt; hopefull it wasn't me!! whenever it's a quiet/mute student waiting room, i try to break the ice by making small talk or saying good luck! didn't mean to rub anyone the wrong way! &lt;&lt; no you're a hero! as long as you're not talking over other applicants, I love those that carry the convos lmao ask questions PLEASE +1</t>
  </si>
  <si>
    <t>imo if you say you're annoyed about something but won't say what so people can reconsider how they're acting then you just like being annoyed/indignant +1</t>
  </si>
  <si>
    <t>I dont know which program's residents needs to hear this but every resident does not need to answer EVERY questions. Its usually a reiteration of what your coresidents have already said and its exhausting +1eber</t>
  </si>
  <si>
    <t xml:space="preserve">This is the best post on this page. Just "agree" would suffice so we could move on to the next question. They take 15 min to answer call schedule and we only have 1 hour together </t>
  </si>
  <si>
    <t>&gt; i also feel for the residents tho. this is a new setup for them too and they're usually thrust into hanging out with us after a long day. i've noticed residents would do this if it's usually a quiet group (of course super awk for us if there's 20+ students). so don't think it's them. it's honestly this entire covid interview process. best method i've seen is smaller breakout rooms</t>
  </si>
  <si>
    <t xml:space="preserve">Is Ohio State's social this Sunday really at 7am EST...? lmao or is that just a mistake &gt;7-9p PM &gt; was also confused bc zoom invite says AM, it must be a mistake &lt; lol they fixed it thankfully </t>
  </si>
  <si>
    <t>So one of the random rows that got deleted earlier was the guy professing his love for Apple girl - would like to throw my hat into the competition for Apple girl! I have honey crisps and gala apples</t>
  </si>
  <si>
    <t>I think I'm Apple girl? I prefer honey crisps &lt; who is apple girl. I want to know who it is!! &gt; omg honeycrisps are my favorite, I think I've found my soulmate. Real talk, whats your take on Fiji apples? &lt; u talmbout fuji apples or apples from fiji c'mon &gt; Fuji apples, contentious I know</t>
  </si>
  <si>
    <t>For the record, I only had apples once on this trail. &gt; if I eat apples, will I find love too?</t>
  </si>
  <si>
    <t xml:space="preserve">i recommend y'al check out cosmic crisp apples. </t>
  </si>
  <si>
    <t>Oh snap MUSC PD just dropped "i guess we talk about golf too much" in the intro session...&gt; I didn't think they talked about golf tho that much....the PD and the residents are really amazing i felt &gt; agreed, so far best vibes among residents of any interview i've had!</t>
  </si>
  <si>
    <t>Awww. For whichever PD reads this, I really don't think that discussion was centered on any one program. It is a common problem&gt; "problem" &gt; very real problem&gt; ah, yes. The "very real problem" of people talking about their hobby golf.  Cant believe the massive size of this problem.</t>
  </si>
  <si>
    <t xml:space="preserve">Hhahahahahahahaha </t>
  </si>
  <si>
    <t>Hey Sheet Daddy, thanks for the new policy notice - it's been buggin me for a while that there's some troll(s) doin this. Hopefully this curbs some of the deletions &lt;3 &gt; Sure thing. Wish I could do more, but if we try to tackle this as a group it should help. -SD</t>
  </si>
  <si>
    <t>&gt; thanks for the new policy, a comment I made awhile back was deleted 3x lol &gt; SD, can you edit the impressions tab, Scott and white is listed twice, I think the second one is suppose to be SIU</t>
  </si>
  <si>
    <t>Am I trippin or is there something funny going on with the document? +1"</t>
  </si>
  <si>
    <t>Some of the programs are gone under the program impressions page :(</t>
  </si>
  <si>
    <r>
      <rPr>
        <sz val="10"/>
        <color rgb="FF000000"/>
        <rFont val="Arial"/>
      </rPr>
      <t xml:space="preserve">&gt; something weird definitely up, I've been restoring deletions whenever I notice them but harder to see on the program comparisons/impresssions page if they delete the row - Sheet daddy any way to keep the rows from getting deleted on those sheets? &gt; </t>
    </r>
    <r>
      <rPr>
        <b/>
        <sz val="10"/>
        <color rgb="FF000000"/>
        <rFont val="Arial"/>
      </rPr>
      <t>Sorry guys, only way is if people lock the cell after adding text, but then people can't add more details. I'll lock the column of program names so that the rows can't be deleted entirely at least. This is a tough problem to identify and fix -SD</t>
    </r>
  </si>
  <si>
    <t>&lt; my question about what to say when asked "# of interviews" or "top programs" was also deleted, and I couldn't see any answers :(</t>
  </si>
  <si>
    <t>hey, whoever's deleting program info: i hope you don't match</t>
  </si>
  <si>
    <t>Got my first question that stumped me. "what did you do that you are ashamed of" All I could think was damn I should call my ex &gt; miss 100% of the shots you don't take</t>
  </si>
  <si>
    <t>"what are you ashamed" "what is a mistake you made" "what is your weakness" this is the same question, use your prepared answer and spin it accordingly &lt; not OP, but thank you for this!</t>
  </si>
  <si>
    <t>Is it required/recommended to report Step2 CK before match lists are made? I've heard different things, but I would prefer not to report if that's a possiblity. &gt;I think it depends on the program. Did you just get your score today? I did and it was much lower than I expected &gt; what score?</t>
  </si>
  <si>
    <t>I don't think its required with the exception of a few programs (Utah? off the top of my head). However, I think if programs are trying to decide between two applicants, and one applicant has a good score that they have reported, and the other did not report the score, that will be taken into account when making the rank list, just my $0.02 &gt; i can't remember..it was either Utah or colorado that got a new PD that said on an open house that said not to worry about CK. i would control/command +F below &gt; This is Utah, new PD does not care about CK like the old one did. Source: I was on that open house -SD</t>
  </si>
  <si>
    <t>i was not planning on reporting +2</t>
  </si>
  <si>
    <t>I've had 2 interviews where someone asked me about Step 2. Think some might be expecting something but who knows &gt; Came up during one interview, I just said that I had to choose between clinical experience and taking Step 2 early when medical schools started to re-open post COVID. Went with clinical experience, didn't seem like a big issue.</t>
  </si>
  <si>
    <t>&gt; Cntl F "Utah" and it was in a question asked back on 9/21, sounds like people just say don't release</t>
  </si>
  <si>
    <t>My Step 2 score was higher, but percentile was lower. (low 260s Step 1 --&gt; mid 260s Step 2). Still haven't decided to report or not. Thoughts? &gt; n=1 but they're really looking through the weeds if THAT is a reason that affects your candicacy. You're obviously a stellar candidate. If they ask for it, I'd report it to them. Otherwise, idk how much it matters with both steps in the 260's &gt; Thanks! &gt; yeah I'd just report it dawg that's a good score and shows consistency</t>
  </si>
  <si>
    <t>If any residents or program coordinators are reading this, can y'all please use breakout rooms for the pre-interview socials? It's way less awkward then having 15-20 applicants and 5 residents talking over eachother, and I've felt way less comfortable asking some questions in one big room +4 &gt;&gt; definitely agree, and I would say do like 3 20-minute rotations so we can meet multiple residents</t>
  </si>
  <si>
    <t>If any residents or program coordinators are reading this, can y'all please use breakout rooms for the pre-interview socials? It's way less awkward then having 15-20 applicants and 5 residents talking over eachother, and I've felt way less comfortable asking some questions in one big room +3</t>
  </si>
  <si>
    <t>The other thing I appreciate about break out rooms is it's a lot easier to have a conversation and feel less awkward if it's 3-4 applicants with 2 residents. That's more normal for a group social. I get that awkward classroom vibe when it's 20-30 people all together. +1 &gt; For real, these way more closely resemble the types of social interactions we would be having at pre-interview dinners, etc. &gt; OP on this thread. Also really appreciated residents occuring to bring drinks/food. Just makes it feel more normal.</t>
  </si>
  <si>
    <t>Points for lenox hill who did this today as part of their interviews and it was perfect. 3 applicants with 2/3 residents in one room for over an hour. Extremely informative.</t>
  </si>
  <si>
    <t xml:space="preserve">You mean you denied a WL spot and wanted to be placed on the WL for another day?&gt; no had an interview offered but denied and wanted WL for another day &gt; also waiting to come off WL for Buffalo but based on their dates I feel like it's impossible </t>
  </si>
  <si>
    <t xml:space="preserve">also got an interview invite and asked for a different waitlist, got told I was on "priority" but seems like they had a ton of movement and I never got my alternate date&gt; did they tell you you were on the alternate date list? I emailed that I couldnt make it and wanted on the waitlist for another date, but heard nothing at all back. </t>
  </si>
  <si>
    <t>Latest email from SIU says "please print the agenda i emailed you." i dont see an agenda anywhere. am i missing something? &gt; lol who tf prints anything these days?</t>
  </si>
  <si>
    <t xml:space="preserve">If you go to the bottom of the message in ERAS you should see attachments - one of mine was a schedule of the interview day </t>
  </si>
  <si>
    <t>thanks! confused about the times though. Zoom link says 7 AM CST but on my agenda it says it starts 745 AM? &gt; Yeah Zoom invite says 7 but both the itinerary and the initial invitation for interview say 7:45/8 so I think its the later</t>
  </si>
  <si>
    <r>
      <rPr>
        <b/>
        <sz val="10"/>
        <color rgb="FF000000"/>
        <rFont val="Arial"/>
      </rPr>
      <t xml:space="preserve">RESOLVED- everyone should have gotten a new link! </t>
    </r>
    <r>
      <rPr>
        <sz val="10"/>
        <color rgb="FF000000"/>
        <rFont val="Arial"/>
      </rPr>
      <t>Anyone interviewing at Lahey on Friday 11/20 did you get an email about the meet and greet Thursday evening that said "zoom link below" but instead it was a link to an airbnb oragami event that said it was for November 13? I'm very confused what to do lol</t>
    </r>
  </si>
  <si>
    <t xml:space="preserve">Yeah got the same thing &gt; Meant to email the PC earlier today but had another interview and lost track of it </t>
  </si>
  <si>
    <t>I emailed PC earlier today so we should all get a new link soon! &gt; The hero we needed, thanks! +2 &gt; No problem haha. Looking forward to meeting you guys on Thu/Fri!</t>
  </si>
  <si>
    <t xml:space="preserve">I was given 5 squares of colored paper for Hofstra Northwell interview, anyone heard what this will be used for? &gt; yikes! apparenlty Lahey is doing oragami as a "fun activity' for their happy hour so maybe it will be something benign... or it could be some wild behavioral test </t>
  </si>
  <si>
    <t>Considering we're in their first group of interviews, I don't think anyone knows</t>
  </si>
  <si>
    <t>Probably blind orgasm exercise</t>
  </si>
  <si>
    <t>Soooo what was it for? &gt; not sure, but i rolled them up and inserted them into my urethra</t>
  </si>
  <si>
    <t>I sent a confirmation to case western, but never heard anything back. Has anyone received confirmation from them? &gt; they only confirmed when i specifically emailed the PC to ask about it. Gave me the impression everyone is good to go and they are not sending anythng until inerview details email goes out closer to your date</t>
  </si>
  <si>
    <t>Nope :(</t>
  </si>
  <si>
    <t>i got confirmation for nov. +1 &gt; anyone with confirmatoins for dec?</t>
  </si>
  <si>
    <t>if anyone is bored, check out the psych sheet there's some fun drama about interview hoarding</t>
  </si>
  <si>
    <t>All sheets link is at the link tree in row two above FYI for those curious about psych sheet but lazy like me &gt; jk don't waste ur time it's not interesting +1</t>
  </si>
  <si>
    <t>&gt; tl;dr: it looks like there are either a lot of psych students begging people to drop IIs (like just flat out posting "drop your IVs" etc etc) or just a few vocal ones having a flame war about how many IIs is too many. Kinda juicy in a "some people just want to watch the world burn" kinda way</t>
  </si>
  <si>
    <t>Does anyone know of any data regarding the number on your rank list the average person falls to? Or like what percentage of applicants end up at each spot on the list?</t>
  </si>
  <si>
    <t>yeah. This data exists for top 4 in urology from last year. Something like 33% match first choice, 72% match top 4. Just google it &gt; so question average for unranked applicants is 10 ranks right? Why does 10 seem to be not a great number if majority match in their top 4? &gt; Most people matched at home or at a place they did their aways. If they didn't match at either of these 3-4 options, they were probably a weak applicant and fell down the list, possibly not in their top 10 at all. This year I'm expecting the rank list data to change because nobody could go on legitimate aways. &gt; ah okay that makes sense and I guess theoretically without aways for the average applicant at least your rank list is a bit shorter. Thanks for the insight</t>
  </si>
  <si>
    <r>
      <rPr>
        <u/>
        <sz val="10"/>
        <color rgb="FF000000"/>
        <rFont val="Arial"/>
      </rPr>
      <t>https://www.auanet.org/Documents/education/specialty-match/2020-Urology-Residency-Match-Statistics.pdf</t>
    </r>
    <r>
      <rPr>
        <sz val="10"/>
        <color rgb="FF000000"/>
        <rFont val="Arial"/>
      </rPr>
      <t xml:space="preserve"> </t>
    </r>
  </si>
  <si>
    <t>This makes me nauseous</t>
  </si>
  <si>
    <t>So... did i mess it up, I accepted an interview not realizing that there is half an hour overlap with another confirmed interview (forgot time zones exist). Would emailing the second program to be excused for half an hour be detrimental?</t>
  </si>
  <si>
    <t>Yes I think that would absolutely be detrimental +2 &gt; agree, this is why eeryone was strongly cautioning against doing 2 in one day. at this point i think the only move is to ask one prog if there is any possible way to get a diff date, and if not then drop the IV. I can't think of a good reason why you would have to be excused for half an hr other than that you are trying to do 2 interviews in 1 day. +1</t>
  </si>
  <si>
    <t>There is a very very high chance you'll be more than an half an hour late since many programs tend to run behind due to technical issues. Your best bet would be to ask for a date switch or drop a interview. &lt; all of my programs have finished early (n=3) &lt; +4</t>
  </si>
  <si>
    <t>The interviews run on a very tight schedule of 15 minute interview blocks at most places, theres literally no way that you miss 2 interview rooms and have them like you +1 &gt; agree, it's a v bad look</t>
  </si>
  <si>
    <t xml:space="preserve">I panicked cause they called me then said "WELL ARE YOU GOING TO CANCEL OR ACCEPT". I have heard my school advisors say I should email the second program to be excused, but now I'm less convinced.. Guess I'll be asking to reschedule &gt; you're basically telling the second program that they're not worth your full time if you show up late </t>
  </si>
  <si>
    <t>literally what would you even say to the second program? please excuse me for 30 mins i have something more important to do?  &gt; to be honest i didn't realize there was so much of an overlap until I realized the time zone after I hung up :/ &gt; bro you weren't supposed to even have two interviews on one day, like how are you missing the main part of it. serves you right for getting yourself into this mess, you literally did EXACTLY WHAT THEY TOLD YOU NOT TO DO it's just dumb +1  &gt; guess i'm just a big dumdum!!!</t>
  </si>
  <si>
    <t xml:space="preserve">I was dumb and did this and just sent an email tot he 2nd program explaining my mistake and said I had to decline the interview despite already scheduling and that I hoped it could be filled by another great applicant. PC was super understand and nice </t>
  </si>
  <si>
    <t>Stanford-- all interview spots full (emailed candidates on waitlist)</t>
  </si>
  <si>
    <t>fuck 'em</t>
  </si>
  <si>
    <t xml:space="preserve">Anyone just get that Texas Tech confirmation??? </t>
  </si>
  <si>
    <t xml:space="preserve">Yes. Can you click on the attachments? &gt; No its just pictures of the pdf file but cant click on it. Just wanted to make sure i wasnt stupid or something &gt; ok lmao i was wondering the same &gt;&gt; Im guessing just wait until they realize the made a mistake? &gt; i'm sure someone will email back lol we are a neurotic bunch </t>
  </si>
  <si>
    <t>What are the timings for the Wayne State interview tomorrow? &gt; help &gt; They sent a message on 11/12 to my personal email from Monique Hamilton, which had my schedule on it with times. I know my interviews are scheduled from 8am - 1105 am EST</t>
  </si>
  <si>
    <t>Whats the worst question yall have gotten?&gt; "Can you explain the proper managment of x,y, and z?" &gt; i have a fairly specific hobby and the doc started his interview by sharing his screen and pimping me on an image related to that hobby lmao &gt; loooooooool &gt; out of curiosity, what was the hobby? &gt; OnlyFans &gt; yellow bellied finches &gt; dog faced lying pony soldiers</t>
  </si>
  <si>
    <t>tell me a joke! &gt; My ERAS application</t>
  </si>
  <si>
    <t>Probably washu asking different "tell me about a time you..." questions in every single one of their 10 interview rooms +1</t>
  </si>
  <si>
    <t>Anyone know if there is a Lenox Hill event tonight prior to the interviews tomorrow?</t>
  </si>
  <si>
    <t>I didn't see an email about any event tonight+1 Do interviews start at 7am tomorrow?</t>
  </si>
  <si>
    <t>So Lenox Hill isn't all day, correct? Seems like they are splitting it up into groups throughout the day? &gt; seems like it&gt; mine is from 1pm-6pm</t>
  </si>
  <si>
    <t>Sent an e-mail asking about interview confirmation to Rutgers NJMS. Anyone receive confirmation from them? &lt; update, I just called them and was told interview times should go out today</t>
  </si>
  <si>
    <t>someone has asked a Rutgers NJMS question every day.  That one home kid will match there for sure. Kids a stud  &lt; yeah his first author paper about how not every applicant needs a first author paper to match makes me feel better about not having a first author paper +69420</t>
  </si>
  <si>
    <t>Just got NJMS Confirmation +1</t>
  </si>
  <si>
    <t>I'm definitely overthinking, but what does it mean if people actually respond to your thank you emails? Are they risking a consequence for you or does it just mean nothing?</t>
  </si>
  <si>
    <t>it means they are polite +10000000000</t>
  </si>
  <si>
    <t>Def means nothing +1</t>
  </si>
  <si>
    <t>I mean maybe I dont understand the rules but feel like I've been asked illegal questions in every single interview session I have had.  "Are you married?", "how many interviews are you doing", "Who are you top choices right now?" "Any kids?"  &gt; meanwhile, I've genuinely had none. Must be program dependent +1 &gt; I've done 5 now..... no one has asked. Are those programs clustered in regions or of any specific profile? &gt; im betting the northeast</t>
  </si>
  <si>
    <t>do you answer "top choices" honestly if the program is not part of it ? or dance around it&gt;i dont think it does any harm if you say i'm highly interested in this program or whatever &gt; yeah it's a kinda dumb question to ask because the only way it hurts an applicant is if they say "your program is not one of my top choices"</t>
  </si>
  <si>
    <r>
      <rPr>
        <sz val="10"/>
        <color rgb="FF000000"/>
        <rFont val="Arial"/>
      </rPr>
      <t xml:space="preserve">PLEASE UPDATE PROGRAM IMPRESSIONS AND PROGRAM INFO! PARTICULARLY </t>
    </r>
    <r>
      <rPr>
        <b/>
        <sz val="10"/>
        <color rgb="FF000000"/>
        <rFont val="Arial"/>
      </rPr>
      <t>CALL SCHEDULES</t>
    </r>
    <r>
      <rPr>
        <sz val="10"/>
        <color rgb="FF000000"/>
        <rFont val="Arial"/>
      </rPr>
      <t xml:space="preserve">! PLEASE </t>
    </r>
  </si>
  <si>
    <t>Everyone has one weekday a week and one weekend a month seems like &gt; Q2 call programs would like a word &gt; lol exactly</t>
  </si>
  <si>
    <t xml:space="preserve">What;s the dress code for pre-interview happy hours with residents only? &lt; I've just been doing a nice sweater </t>
  </si>
  <si>
    <t>f</t>
  </si>
  <si>
    <t>Anyone else having a hard time really getting many "vibes" from programs virtually? Like seriously, (with n=4) everyone seems pretty chill, and has "great operative volume" with the possibility of going into private practice or any fellowship area. Other than geography, I cannot figure out how I am rank anything right now +1 &gt; tbh i've noticed a couple of faculty hadn't read my application or would shut the camera off/end the interview prematurely.....definitely was off-putting &gt; so its not just me that theres some faculty that ask 1 question and then say any questions/ends the interview early</t>
  </si>
  <si>
    <t>Yeah but are they a foodie city or nah???????</t>
  </si>
  <si>
    <t>Also feels like it would be hard for programs to get a feel for us in such a short time. I got interviews at a couple places I didn't know a lot about before applying and am thinking about reaching out to some residents to get a better feel. Not sure if that feels kind of needy tho. &lt; not at all imo, the residents at the interviews i've been at keep encouraging us to reach out with questions, they want to talk to you! &lt; I have had good response when reaching out to residents at different programs. Some even offered to talk on the phone, which was super nice. I recommend talking to them! &gt; Cool cool, thanks guys!</t>
  </si>
  <si>
    <t xml:space="preserve">soft humble brag with the n = 4 on day 5 of interviews, nice!  -2 &lt; this page is anonymous. it's not a humble brag lmao </t>
  </si>
  <si>
    <t>Anyone know what the interview time is for VCU? &gt; from the interviews that already happened, Friday was PM (like 12:30-4:30) and Saturday was longer (7:30-2:20). Seems like it depends on how many applicants they are interviewing. Sorry that does not fully answer your question&gt; I just had to drop VCU fwiw</t>
  </si>
  <si>
    <t xml:space="preserve">anyone get confirmation from Rutgers NJMS &gt; any update? Heard they are offering waitlist spots now but still no confirmation </t>
  </si>
  <si>
    <t>Nope +1 &gt; they said they would confirm by 11/16</t>
  </si>
  <si>
    <t>any confirmation for anyone yet? &lt; not yet, I was going to reach out tomorrow if I don't hear back today</t>
  </si>
  <si>
    <t>What is the dress code for these pre-interview resident meetings? Davis has one tomorrow, and it says faculty will be there, so idk if I should be formal for 1 hour or what. &gt;business cas &gt; dude why is Davis doing it with faculty and residents, like man i would want get a candid view of the program. well i guess good thing i didn't get an interview</t>
  </si>
  <si>
    <t>Dress code for cornell pre-interview thing (resident only)? &lt; Pretty casual, definitely no need for a suit &gt; Buttoned down shirt is fine or equivalent for female. Some participants in t-shirts but I think buttoned down is safer</t>
  </si>
  <si>
    <t>Anyone know Duke's interview times? &gt; Did you ever get confirmation? &gt; no</t>
  </si>
  <si>
    <t>waitlist is still moving, just got rutgers which i will be rejecting &lt; yes it is! and I think it will continue moving &gt; hopefully trickles down to people that are hurting. From speaking with my classmates with 20+ interviews they have been getting lots of WL movement overall</t>
  </si>
  <si>
    <t xml:space="preserve">&gt; literally drip feeding me hope rn &gt; I didn't believe it until I got a peasant WL movement myself. Trust the system, my friend! &gt; </t>
  </si>
  <si>
    <t>Anyone get a link for tomorrow's Columbia interview yet? Also why do they have their virtual happy hour after interview day... &gt; Nope. I emailed the PC this morning and have not heard back :( &gt; thanks, good to know I wasn't the only one lol &gt; just heard back</t>
  </si>
  <si>
    <t>yeah their virtual happy hour is overlapping with another one... hopefully wont look too bad if I dip early</t>
  </si>
  <si>
    <t>On 11/12/20 I recieved an invite off a WL that conflicts with one of my initial invites on 12/1. Considering I am a peasant applicant with 6 interviews upfront, I told them I was still extremely interested in interviewing but since my other interview is all day (8am - 4pm) I was hoping I could get added to a different interview date. Since my reply (minutes after they told me I was off the WL) they have completely ghosted me. Should I be reaching out to them again about this? Is this a lost cause?</t>
  </si>
  <si>
    <t>&gt; reach out to clarify, try calling if you can &gt; Called and left a message for the program coordinator, fingers crossed</t>
  </si>
  <si>
    <t>unfortunately, probably a lost cause but good luck, pulling for you!</t>
  </si>
  <si>
    <r>
      <rPr>
        <sz val="10"/>
        <color rgb="FF000000"/>
        <rFont val="Arial"/>
      </rPr>
      <t xml:space="preserve">Here's a link to the "thank you note" poll posted on Twitter in response to Qs/requests in chat below. -SD </t>
    </r>
    <r>
      <rPr>
        <u/>
        <sz val="10"/>
        <color rgb="FF000000"/>
        <rFont val="Arial"/>
      </rPr>
      <t>https://twitter.com/UrologyList/status/1328057654162370566?s=20"</t>
    </r>
  </si>
  <si>
    <t>Sparknotes: don't send physical cards, email fine but 2/3 say not necessary, one advises send single TY letter to the coordinator via email if anything. -SD</t>
  </si>
  <si>
    <t xml:space="preserve">FYI in case anyone just got a few emails from URochester - first saying sign up for a waitlist spot on thalamus, then saying you have an interview invite, but you only see WL on thalamus - that is correct. Just called the PC and she said sorry she mistakenly send out interview invite emails to people who shouldve just gotten the waitlist email </t>
  </si>
  <si>
    <t>Sad! &gt; "Congratulations and we look forward to meeting you."</t>
  </si>
  <si>
    <t>hahahaha</t>
  </si>
  <si>
    <t>Just got offered a WL spot that said I need to be registered on Thalamus, but none of my other interviews are through Thalamus - how do I make an account??</t>
  </si>
  <si>
    <t>There's a link in the email usually &gt; yeah there was no link unfort</t>
  </si>
  <si>
    <t>Is there an SIU meet and greet that I'm missing from their communications? II is wednesday</t>
  </si>
  <si>
    <t xml:space="preserve">Havent heard of one, but I interview friday </t>
  </si>
  <si>
    <t>how much WL we expecting tomorrow lol. My money is on 0 RIP +0 &gt; 0 or maybe 0&gt;0 vote&gt; I did realize I would have to drop two interviews last night though.  So I will have to email them tonight &gt; How do you "just realize" that... &gt; Real Eyes Realize Real Lies +1</t>
  </si>
  <si>
    <t xml:space="preserve">Who are you, James Simons? Lol &lt; WL movement, for basically everyone, is over. Don't expect anything. Be pleasently surprised if you somehow get an offer, but move on. &gt; Waiting for those keep your head up comments from the gunners with 30 interviews &gt; </t>
  </si>
  <si>
    <t>&gt;Whelp, been fun. Off to apply late for my backup field</t>
  </si>
  <si>
    <t>Anyone else get super stressed out by Med Twitter? +stress +1 &gt; absolutely yes. Definitely unfollowed some people becausw of it. &gt; whats going on? Was something in particular posted?&gt;A PD posted a picture of all the applicants interviewing that day &gt; for me i just get stressed out comparing myself to y'all lol</t>
  </si>
  <si>
    <t>Deleted my Twitter, feel so much better &lt; med twitter is so weird and I deeply judge everyone involved with it, especially those weird twitter tutorial presentation things that no one asks for +100000000000</t>
  </si>
  <si>
    <t>haters gon hate</t>
  </si>
  <si>
    <t>So I cancelled RGV on Wednesday and didn't get a response. Anyone else run into this problem? Or thoughts on sending a follow-up email &gt; who's the contact for that program I sent a LOI never got a response smh &gt;&gt; +1        Roberta.reyes@utrgv.edu -&gt; puro 956 guey</t>
  </si>
  <si>
    <t>I canceled 4 last week and only got a response for 1 of them. Think we're good. &gt; all about that ratio</t>
  </si>
  <si>
    <t>Several programs have sent out a grit questionnaire--the website explicitly says to not use it in admissions/hiring decisions as its easy to game:  "In sum, I think the Grit Scale can be used for research and for self-reflection, but its limitations make it inappropriate for many other uses, including selecting employees, admitting students to college..." (https://angeladuckworth.com/qa/)</t>
  </si>
  <si>
    <t>what the hell are these programs thinking sending these questionnaires....are you really going to change your selection because one applicant differs from another applicant in a couple points on the grit questionnaire?? &gt;&gt; Is this something we can publicize or ask via UroRes on twitter? SD help plz</t>
  </si>
  <si>
    <t>lol UC Irvine sent GRIT, JSPE, AND asked if I'm registered for the draft +1&gt; and the JSPE document is literally a website screenshot including the dropdowns for age and specialty...like how little effort did you put into this, the "Copyright Thomas Jefferson University" is still in the screenshot &lt;&lt;lololol &lt; just as a heads up i have heard abysmal things about UC irvine's culture, they routinely lose residents &lt; any further deets you can provide about the culture besides losing residents? would much appreciate&lt; The JSPE questionnaire is not only copied from another program but split into two different documents lol</t>
  </si>
  <si>
    <t>&lt; this is so dumb</t>
  </si>
  <si>
    <t>does anyone know what to make of the UC Davis interview? Are we only interviewing for 45min and then sitting around for other 2 hrs?? &gt;&gt; Mines the 24th and I haven't gotten any info. Is yours earlier?</t>
  </si>
  <si>
    <r>
      <rPr>
        <sz val="10"/>
        <color rgb="FF000000"/>
        <rFont val="Arial"/>
      </rPr>
      <t>@UroRes or SD, any chance/interest in doing a poll for post-interview thank you cards/emails on programs so we know the consensus for this year. One of my attendings was pretty adamant to me that Thank-you card's are a nice touch...but then given COVID spiking again and some programs saying they dont wan't thank you cards or communication... +2</t>
    </r>
  </si>
  <si>
    <t>And can we ask about "love letters" for our number 1 + 5 &gt; +2</t>
  </si>
  <si>
    <t>Has anyone gotten info on iMt Sinai's interview yet? They said they'd send out on Thursday but haven't received anything yet --&gt; Nope! +1</t>
  </si>
  <si>
    <t>Also haven't heard anything about Columbia's interview on this upcoming Tuesday + 1</t>
  </si>
  <si>
    <t>Anyone know what time MGH interview is? Haven't gotten a confirmation &gt; no idea +1</t>
  </si>
  <si>
    <t>&lt;-- "classic" MGH</t>
  </si>
  <si>
    <t>Anyone get asked any hard questions yet that they care to share?? &gt; tell me about yourself &gt; looked into the camera and into my soul and said "WHAT MAKES U TICK?"</t>
  </si>
  <si>
    <t>"What's been your favorite thing about COVID?" caught me off guard a bit for sure</t>
  </si>
  <si>
    <t>"What was the best thing that ever happened to you in your life?" wayyyy too vague, I need concrete cues!</t>
  </si>
  <si>
    <t xml:space="preserve">Just finished interviewing at UMich. Looks like they only had 12 people interview per day (4 total interview dates). So around 50 people interviewed for 4 slots. &gt; 5 spots this year </t>
  </si>
  <si>
    <t xml:space="preserve">is it hard for programs to just add an extra spot if they really want to interview you? </t>
  </si>
  <si>
    <t>no. in fact i think programs are definitely intervieiwng more people than usual this year. &gt; logistically though, how do you suppose they add an interview date for you? Or time for faculty to interview you? If they really wanted you that badly they would've extended an offer already/put you at top of waitlist</t>
  </si>
  <si>
    <t>Lol what even is this post &lt; +3</t>
  </si>
  <si>
    <t>In the georgetown interview details for monday, did we receive any zoom information? like the actual zoom link?</t>
  </si>
  <si>
    <t>Not interviewing Monday but they are using webex&gt; no they are doing Zoom, got an email yesterday</t>
  </si>
  <si>
    <t xml:space="preserve">Do y'all really reach out to interviewers after to say thanks these days? Should I email? Or write an actual letter? ... essentially i dont want to do it at all but if everyone else does it im afraid ill seem not interested but i actually am interested   </t>
  </si>
  <si>
    <t>I've had 2 interviews and didn't do anything afterwards! Idk what protocol is though</t>
  </si>
  <si>
    <t xml:space="preserve">Yes please, what is the consensus on this? Seems insane to have to do one for all 10 interviewers at a given program &gt; program i interviewed at specifiically said no thank you letters. </t>
  </si>
  <si>
    <t>Don't do it. Waste of time, nobody cares, and theoretically not supposed to be any post interview contact anyway.</t>
  </si>
  <si>
    <t>Anyone interviewing at Geisinger on Monday know what time their dinner thing starts tomorrow?</t>
  </si>
  <si>
    <t xml:space="preserve">No, but if you find out please update us! &gt; Will do! Emailed them but we'll see. My dinner invitation letter was also addressed to the wrong applicant so...strong start lol &gt; We are all Alberto &gt; LOL I'm glad I'm not the only one +3 </t>
  </si>
  <si>
    <t>LOL&gt; 6:00 &gt; thank you!</t>
  </si>
  <si>
    <t>So ronnie, I see here it says you dance.... &gt; lmao</t>
  </si>
  <si>
    <t>Interivews tomorrow start at 12:20 right? &gt; theres an am and pm. pm is 12:30 &gt; thank you kind soul! When they said see you bright and early tomorrow i was concerned lol</t>
  </si>
  <si>
    <t xml:space="preserve">UPDATE 21 PROGRAM IMPRESSIONS S/P INTERVIEWS PLEASE! </t>
  </si>
  <si>
    <t>Temple's was so chill lol +1</t>
  </si>
  <si>
    <t>anyone get confirmation for main line december date? &gt; yes</t>
  </si>
  <si>
    <t xml:space="preserve">Dont think simon kim should be tweeting whos IVing at his program....... &gt; that guy is a complete tool so not surprized &gt; While some people may see his post as inappropriate, he's seems to be a huge student/resident advocate. I'm not in the picture but if i was, i wouldnt mind it. the chances a program is petty enough to look at the picture and then cross reference their communications is slim. &gt; just because you wouldt care doesnt make it the right thing to do. Nor does it mean someone isnt uncomfortable with it &gt; I agree with the last two responses. Also don't think its fair to call him a tool. &gt; ok, thanks simon kim &gt; home student here, Dr kim is a huge advocate and mentor. he's fantastic and a major plus of CU -1&gt; I'm not OP but that doesnt change the fact he shouldnt put people pictures on his twitter particularly letting everyone in twitter world know theyre interviewing there.  </t>
  </si>
  <si>
    <t>if we have to consent to no media so should the programs. @uro_res can you help with this?</t>
  </si>
  <si>
    <t xml:space="preserve">Yeah this is weird on his part for sure.  Shouldnt tweet that out </t>
  </si>
  <si>
    <t xml:space="preserve">Serious question, what is the issue here? Applicant privacy?&gt; Well yes. For starters. &gt; and jealousy&gt; I mean if I declined UAB/Nebraska/OU to interview at UC today and the chair of UAB/Nebraska/OU sees on twitter I picked CU instead it may be a bad look for me at my alt UAB/Nebraska/OU date later.  It may not, but I shouldnt have to worry about that. &gt; im sure the chair has better things to do than check if little Jimmy choose another interview, get over yourself dude &gt; LOLLL +269&gt; I'm not in the pic or interviewing there at all.  Just shouldnt be something we have to worry about amongst other reasons people wouldnt want their pic shared on the internet </t>
  </si>
  <si>
    <t xml:space="preserve">Yes. </t>
  </si>
  <si>
    <t>You guys look cute+2</t>
  </si>
  <si>
    <r>
      <rPr>
        <sz val="10"/>
        <color rgb="FF000000"/>
        <rFont val="Arial"/>
      </rPr>
      <t xml:space="preserve">Also dropping interview invites from Mayo (Rochester), Cleveland Clinic, UCSF, Hopkins, USC, MGH, NYU, Northwestern, Washington, Stanford, UTSW, and Vandy --&gt; </t>
    </r>
    <r>
      <rPr>
        <b/>
        <sz val="10"/>
        <color rgb="FF000000"/>
        <rFont val="Arial"/>
      </rPr>
      <t xml:space="preserve">the funniest thing about this list is that OP thought MGH is in the same teir as the rest of the programs. </t>
    </r>
  </si>
  <si>
    <t>Such a fucking troll &gt; whoooosh +1</t>
  </si>
  <si>
    <t>Am i to understand that all the posts about dropping today have been fake? Because that really sucks&gt; lol no, just this post</t>
  </si>
  <si>
    <t>This was an excellent troll, and I enjoyed the meanness, even if it hurt deep.</t>
  </si>
  <si>
    <t xml:space="preserve">Bets on WL movement this weekend? &lt; I'm thinking slow over the weekend but monday being a bigger day &gt;hoping people drop over the weekend and there's movement monday &gt; "all bets are off" </t>
  </si>
  <si>
    <t>Pipe dream +3 &lt; lol u right but I hope u wrong &gt; people here keep putting out false hope +2</t>
  </si>
  <si>
    <t xml:space="preserve">For thank you notes, how many is too many? Just the PD/APD or every person who interviewed you? &gt; yes and also to the the PDs aunts and uncles&gt; just send a christmas card in December, nice reminder closer to rank list deadline </t>
  </si>
  <si>
    <t>The last uro round table said it varies from program to program. Some programs prefer not to receive them.</t>
  </si>
  <si>
    <t>Anyone get that GC from KUMC? How the flip do I access it?</t>
  </si>
  <si>
    <t>Not working for me either, says email "does not match our records" +3 &gt; but I also don't really want to reach out and tell them....</t>
  </si>
  <si>
    <t>Is this the "little something" they said to expect? Or did anyone actually get something physically in the mail &lt;&lt; nothing in the mail but I'm still hopeful?</t>
  </si>
  <si>
    <t>Looking at your pictures and you guys are so attractive &gt; haha thanks boo (signed, probably the ugliest one there) &gt; too bad we're missing the hookups this year</t>
  </si>
  <si>
    <t>did anyone get confirmation from sparrow &gt; caw caw &gt; lol nope &gt; yes &gt; what kind of sparrow we talking</t>
  </si>
  <si>
    <t>Anyone else not taking peasant list interviews seriously? I have one tomorrow and I'm not feeling any motivation to prepare&gt; this is a bad take +3 &gt; also will be super annoyed if youre interviewing at Buffalo bc I wanted this date and couldn't get it.</t>
  </si>
  <si>
    <t>Why not take them seriously? I've heard multiple people say that once you get to the interview, the playing field is level. You have just as much of a chance at wowing them and jumping to the top of their rank list as their first picks for interviews. Also, now is not the time to slack!! It's a competitive year and you have to want it and show up every single day (preaching to myself here)! &gt; i always thought i was still a peasant though and that'd factor into their rankings of me &gt; doesn't matter how they feel about you. show up to every interview with the mindset that you are their top candidate. Otherwise, you've created a self-fulfilling prophecy &gt; wanna be my life coach? lol &gt; fam I've struggled SO MUCH with self-doubt through this whole process. Almost didn't even try to apply because of it. We will never know if we don't try! And if we don't match, we need to feel comfortable saying that we did our best in all areas, even if the outcome doesn't favor us. &gt; +2 thanks</t>
  </si>
  <si>
    <t>&gt;bro if you don't want your peasant interview give it to someone who does... +6  &lt; I would love to have a peasant interview. Currently 0 and 10 WLs. Be grateful! &lt; oh no :( did u dual apply? &lt; Yes I did. &lt; i wish we could choose who gets our spot when we drop interviews. I didn't drop any but if i did, i'd give all of them to you &lt;3 &lt; Thank you! I hope you match at your #1 :) &gt; i totally agree i wish i could hand pick who it goes to!</t>
  </si>
  <si>
    <t>A lot of what determined your spot on the initial invite list has to do with how likely they think you are to go there, regardless of how much they are impressed by your application. Show up and show them you want to go or give the spot to someone who does +1</t>
  </si>
  <si>
    <t>Andddd this is how people don't match but are for some reason shocked. Cockiness and lack of effort shows &gt; I don't think he/she is cocky, just doesn't have high hopes because he/she was invited off waitlist. I see where he/she's coming from.</t>
  </si>
  <si>
    <t>Anyone still waiting on mizzou or Arkansas confirmation? &gt; Or Duke for that matter?</t>
  </si>
  <si>
    <t>Mizzou yes. On the 9th, they said they would be sending out zoom information "soon". &gt; for what date? &gt; Dec 16 (Sorry, meant to say "yes, still waiting on Mizzou")</t>
  </si>
  <si>
    <t>no confirmatino from mizzou for me&gt; same here&gt;i got one for mizzou</t>
  </si>
  <si>
    <r>
      <rPr>
        <b/>
        <sz val="10"/>
        <color rgb="FF000000"/>
        <rFont val="Arial"/>
      </rPr>
      <t>Hi, turd here, also dropping the following so others can shoot their shot:</t>
    </r>
    <r>
      <rPr>
        <sz val="10"/>
        <color rgb="FF000000"/>
        <rFont val="Arial"/>
      </rPr>
      <t xml:space="preserve"> UPMC, Cedars-Sinai, Stanford, Loyola, Mayo (Rochester), NYP Cornell, UChicago, UTSW, Cincinatti &gt; what date did u drop for nyp cornell</t>
    </r>
  </si>
  <si>
    <t>&lt;bless you child +10 &lt; you are welcome, I hope you get one of hte spots! &gt; Mayo PD seems strange online for sure lol &gt; you are a saint &gt; Thank You!! Ps. Why is the PD of Mayo weird? #BringTheGossip &gt; This cell to the left and the one below are STRAIGHT UP PROOF to why we need a flush day. These are legit places that peope would die to train at that are being dropped. If we just said okay, today, drops allowed, we'd clean up so much. ughh +2 &gt; I think most people have been dropping interviews all week if they've hit too many or if there are conflicts. Not sure why two people waited until today to drop 9 or 15 interviews. +1 &gt; fear, man. fear. &gt; fear of what &gt; missing out?</t>
  </si>
  <si>
    <t>Prayer hands for that UTSW spot to fall my way</t>
  </si>
  <si>
    <t>Stanford, please interview this peasant off the waitist. Love you boo ;)</t>
  </si>
  <si>
    <t>Almost might be time to retire rows 4 and 5. If not today, then quite soon...</t>
  </si>
  <si>
    <t>&gt; Maybe&gt; there will be movement in the future</t>
  </si>
  <si>
    <t xml:space="preserve">Anyone know if there is pre-interview happy hour for Temple? Didn't see an email but just making sure? </t>
  </si>
  <si>
    <t>Dont think so</t>
  </si>
  <si>
    <t>Dos anyone know the hours of the Thomas Jefferson interview?</t>
  </si>
  <si>
    <t>anyone get confirmation from them? no +1</t>
  </si>
  <si>
    <t>Finally just got confirmation from Mayo AZ for those who were asking +1</t>
  </si>
  <si>
    <t xml:space="preserve">  </t>
  </si>
  <si>
    <t>Thank you whoever TF this is, you are a god send to us all +1 &gt; the hero we don't deserve. You're saving us all &lt; this is going to have a ripple effect - interviews for all!! xmas came early homies &gt; I don't mean to be a naysayer, but is this a legit post? These are some decent places/10+ interviews that OP is canceling rather lateish...if SAU is actually gonna do what they say, OP would definitely get flagged.... &gt; SAU knows they should have done something to help with this so its their fault lol &gt; this is legit, i know thr applicant. Go on stats page and you can easily deduce which row this person is</t>
  </si>
  <si>
    <t>This person's drop list is way better than my invite list. +7 &gt; Looks like a not-so-humble brag +3 &gt; Agree, could have just posted that they dropped a bunch of interviews, but instead they list them all out. Pathetic.</t>
  </si>
  <si>
    <t>There is some good karma coming your way. I hope this gives others the push to drop as well! &gt; they can't shun us all, if you really wouldn't want to go to a program and wouldn't even rank it, it would better serve someone else &gt; The hero we don't deserve, you are the Peasant King &gt; Bread for the peasants, thank you!</t>
  </si>
  <si>
    <r>
      <rPr>
        <b/>
        <sz val="10"/>
        <color rgb="FF000000"/>
        <rFont val="Arial"/>
      </rPr>
      <t xml:space="preserve">Dr. Greene response re: "flush day":
</t>
    </r>
    <r>
      <rPr>
        <sz val="10"/>
        <color rgb="FF000000"/>
        <rFont val="Arial"/>
      </rPr>
      <t>"I think the flush day is a great idea. We couldn’t figure out a good way to operationalize it this with everything being so new and it seemed unfair to change the rules now because so many people already gave up wait list spots. But for next year flush day(or a nice name) will be in the works. Thank you so much for collecting this."</t>
    </r>
  </si>
  <si>
    <t xml:space="preserve">Sparknotes: won't happen this year as things are already in motion, but likely will be used to improve process in future. Pat on the back to guy/gal who proposed the idea -SD &gt; I say we organize our own flush day &gt; This weekend would be the perfect time, it gives programs plenty of notice and allows applicants who need it to get those interviews. </t>
  </si>
  <si>
    <t>Just do it. They can't lock us all up &gt; how could they not figure out how to do this??? &lt; some programs are going to drop low on their rank lists as a byproduct of people being afraid of cancelling interviews +1 &gt; if people don't drop interviews the same group of competitive applicants will be ranked high at several programs</t>
  </si>
  <si>
    <t>I beg you to drop interviews you dont plan on attending, whoever you are! +8</t>
  </si>
  <si>
    <t>Anyone have an interview with UF Jacksonville on 11/20 and want to trade with my 12/4? Pretty please?  &lt; lol i feel like 12/4 is the busiest int day</t>
  </si>
  <si>
    <t>No, stop. +4</t>
  </si>
  <si>
    <t xml:space="preserve">what are people wearing to the social events? </t>
  </si>
  <si>
    <t>.....khakis? &gt; Great reference &gt; "Keith from state farm, what are you wearing???"</t>
  </si>
  <si>
    <t>my best dress shoes</t>
  </si>
  <si>
    <t>nekkid on the bottom, button down on the top</t>
  </si>
  <si>
    <t>This may have already been asked, but is there anywhere besides doximity to find out program rankings?&gt;&gt; no and doximity is ranked based on "reputation" aka size of program/number of active grads that fill out the survey I also know many institutions present it as a mandatory thing for facutly to do.  So just know it may not be an organic assessment but rather which program convinces most of their faculty/grads to fill it out. Best info comes from away rotators/recent grads.  &lt; thanks!</t>
  </si>
  <si>
    <t>Final plea to drop upstate! Who wants to interview on a Sunday?! Sunday is God’s day. I'm offended. &gt; what are you willing to trade lol&gt; i dropped my friday upstate interview&gt; lol, Good Samaritan &gt;&gt; lol this guy is funny &gt; hey man/lady, hope it works out</t>
  </si>
  <si>
    <r>
      <rPr>
        <sz val="10"/>
        <color rgb="FF000000"/>
        <rFont val="Arial"/>
      </rPr>
      <t xml:space="preserve">Yeah! Who wants to come in on a </t>
    </r>
    <r>
      <rPr>
        <strike/>
        <sz val="10"/>
        <color rgb="FF000000"/>
        <rFont val="Arial"/>
      </rPr>
      <t>Saturday</t>
    </r>
    <r>
      <rPr>
        <sz val="10"/>
        <color rgb="FF000000"/>
        <rFont val="Arial"/>
      </rPr>
      <t xml:space="preserve"> Sunday?"</t>
    </r>
  </si>
  <si>
    <t>https://www.instagram.com/p/CDM06h4HLwt/?igshid=1dw3wg4nqai4z</t>
  </si>
  <si>
    <t>Some ofus have years of practice</t>
  </si>
  <si>
    <t>People without interviews looking at people with interviews complaining &gt;</t>
  </si>
  <si>
    <t>&lt; +2</t>
  </si>
  <si>
    <t>I'm really curious what MD programs offered intervies to DOs? Seems like more programs did this year  &gt; lol &gt; why? &gt; maybe because they are quality applicants and deserved the interview... +1 &gt; seems like people are surprised by this? &gt;&gt;&gt; LOL just want to know so i can prepare my list for reapplying next year &gt; I think reaching out after the match would be a better idea personally</t>
  </si>
  <si>
    <t>TEA</t>
  </si>
  <si>
    <t>anyone else scared their first interview will be just TRASH &gt;Already had it, confirmed, was trash.  &lt; oh no :( &lt; i'm not the best interviewer and i have my first tmrw..</t>
  </si>
  <si>
    <t>&lt;me tm &lt; also had my first interview this week. voice cracked so hard it probably reached a pitch only dogs can hear &lt; Yeah, had two this week, and the second one for sure went better. Can only hope that everybody's first is a little shaky and programs realize that...</t>
  </si>
  <si>
    <t xml:space="preserve">mine today was so bad. i feel like every little thing i say comes across as awkward over Zoom ... same </t>
  </si>
  <si>
    <t>Has anyone received the confirmation from SUNY Downstate?</t>
  </si>
  <si>
    <t>They will be sending next week!</t>
  </si>
  <si>
    <t>I've never used webex before. Does anyone know how to make the screen smaller? I'm trying to make it small enough to fit right under the camera lens, but I can only minimize it to about 1/3 screen.</t>
  </si>
  <si>
    <t>who's using webex? &gt; university of wisconsin &gt; mississippi</t>
  </si>
  <si>
    <r>
      <rPr>
        <sz val="10"/>
        <color rgb="FF000000"/>
        <rFont val="Arial"/>
      </rPr>
      <t xml:space="preserve">could we encourage people to update their interviews based off how many they dropped. I feel like it would be useful to see ultimately how things all shaked out and how wel IIs were redistributed  &lt; should we put this info in the total </t>
    </r>
    <r>
      <rPr>
        <b/>
        <sz val="10"/>
        <color rgb="FF000000"/>
        <rFont val="Arial"/>
      </rPr>
      <t>interviews attended</t>
    </r>
    <r>
      <rPr>
        <sz val="10"/>
        <color rgb="FF000000"/>
        <rFont val="Arial"/>
      </rPr>
      <t xml:space="preserve"> column? &gt; yes &gt; maybe rename to "interviews scheduled" to make it clear for now when this comment gets lost? +1</t>
    </r>
  </si>
  <si>
    <r>
      <rPr>
        <sz val="10"/>
        <color rgb="FF000000"/>
        <rFont val="Arial"/>
      </rPr>
      <t xml:space="preserve">could we encourage people to update their interviews based off how many they dropped. I feel like it would be useful to see ultimately how things all shaked out and how wel IIs were redistributed  &lt; should we put this info in the total </t>
    </r>
    <r>
      <rPr>
        <b/>
        <sz val="10"/>
        <color rgb="FF000000"/>
        <rFont val="Arial"/>
      </rPr>
      <t>interviews attended</t>
    </r>
    <r>
      <rPr>
        <sz val="10"/>
        <color rgb="FF000000"/>
        <rFont val="Arial"/>
      </rPr>
      <t xml:space="preserve"> column? &gt; yes &gt; maybe rename to "interviews scheduled" to make it clear for now when this comment gets lost?</t>
    </r>
  </si>
  <si>
    <t>Done - SD</t>
  </si>
  <si>
    <t>When I interviewed today it felt like none of the interviewers had ever read my application in the slightest.  They asked questions that were core portions of my app that could easily be found if you read any of it.  Does that mean they hate me? or are other people feeling that vibe?</t>
  </si>
  <si>
    <t>&gt; that's normal. They're practicing faculty, don't read into them not spending time reading an app/cursory glancing it before the interview. Had friends applying last year who had interviewers hold their app printouts up in the air and say "well, it's certainly heavy enough" &gt; I'm not gonna say it</t>
  </si>
  <si>
    <t>Is it just me or do some interviews run out of steam before the alloted time is up and you just end early &gt; it might just be you my friend if the interview is only 15 min long.</t>
  </si>
  <si>
    <t>Cornell just sent e-mail that their interview schedule is completely full, not taking any more off WL. +1</t>
  </si>
  <si>
    <t>Guess im going to listen to Hawthorne Heights tonight.</t>
  </si>
  <si>
    <t>how many people have 5 or fewer interviews? that might help us know if the trickle down is not working properly? &gt; 10 based on graph to right, if extrapolated out to all applicants prob ~50 &gt; there's probably ~50 or so people every year with 5 or fewer interviews. not everyone will match.</t>
  </si>
  <si>
    <t>F &lt; keep in mind these are just interview invite numbers so it probably does not accurately reflect the number of interviews people are actually taking</t>
  </si>
  <si>
    <t>Sd, lets set up a flush day! &gt; im not caught up so idk wtf a flush day is haha but i was alreqdy planning to make a google form for you guys to send these comments (sans swearing) that i will share with Greene and SAU -SD  &gt; ok word i see now. Just include this idea in your form submission. Will post link shortly</t>
  </si>
  <si>
    <t>I think better than a flush day would be a statement from the SAU saying now that most interviews are scheduled it is okay for applicants to drop interviews without retribution. I believe this would keep the waitlist moving +6 &lt;&lt; for real  like if I'm getting a waitlist offer today this means some people are being brave and dropping, props to them</t>
  </si>
  <si>
    <t>yuo gott keep it moving moving - peasant boy</t>
  </si>
  <si>
    <t>So wait, has anyone reached out to SAU about the likelihood that their policy is encouraging hoarding and if they allowed for a single "flush" day of cancellations, they may actually make this proccess a whole lot better? &gt; see orange cell above -SD</t>
  </si>
  <si>
    <t>SD, Urores? &gt; OP here, just think that if a collective group of people experiencing something have an opinion/feedback on that experience, it has value. But wtf do I know. I just drank milk that expired 2 weeks ago. &lt; lol, as long as it smelled fine amirite &lt; thanks for the support, person. you have no idea what it means &lt; you've got a friend in me</t>
  </si>
  <si>
    <t>it's just patently obvious that their idea on the waitlists was never going to work without allowing cancellations. NO ONE is going to keep 3 days open for a waitlisted spot if it means losing a guaranteed interview, especially not in this year, especially not in a competitive speciality +1000 &gt; bird in the hand is worth 2 in the bush &lt; dad is this you? this is my dad's go-to idiom &gt; yes, it is me son &lt; i missed you</t>
  </si>
  <si>
    <t>Based on a couple of zoom invites/programs that show the full schedule for students and a little extrapolation, it appears that places are interviewing 10 +/- 2 people per spot. Idk if there is more solid data than this out there (like something official). IF THIS IS TRUE, would it be correct to say having 8-12 interview offers means the average candidate will match? &gt; more like 20 per spot :( &gt; It's 15 on average</t>
  </si>
  <si>
    <t>those are rookie numbers. Big dick Mich is doing 25/spot &gt; wasn't there a row somewhere yonder that mentioned people receiving rejection emails saying "we're interviewing 45 students for 3 spots" or something along those lines. Feels like there will be variability but 10-20/spot feels appropriate for most places</t>
  </si>
  <si>
    <t>Anyone wanna bet if they take more than 2 Michigan students? &gt; Only 2? More like 4 &gt; Why not go 5 for 5?</t>
  </si>
  <si>
    <t>So how did the uro Board of Directors end up doing? &gt; can y'all get over this, the jealousy is so uninteresting &gt; ithink it's a legit question. these guys networked super hard and played the game like bosses (and had great, useful initiatives). I'm also legitimately curious how SD, the UroHeat guys, and the Latinx gals did roughly, and if the twitter outreach and networking helped a lot. i think that's going to be a huge trend from here on out (starting new twitter initatives).</t>
  </si>
  <si>
    <t>SD here, did well and got more invites than expected! Thanks for asking &lt; nice! was rooting for you and chilleo from reddit...unless y'all are the same person?? &gt; we are not! But we know each other's secret identities lol &gt; omg hi its chilleo, you guys are the nicest!!! honestly Friday went better than my wildest dreams, i am absolutely over the moon :) SD and I do in fact chat n share memes, it's a wonderful friendship. running the ERAS thread on reddit just makes me super thankful for having all the stress over invites condensed into 1 weekend  &gt; is SD arnold lifta burger &gt; lol no diff guy but we are also friends! he's great. SD isn't affiliated w reddit</t>
  </si>
  <si>
    <t>i'm dumb whats the uro Board of Directors &gt; just the people that made a list of all the open houses on a website &gt; gotcha, thanks!</t>
  </si>
  <si>
    <t xml:space="preserve">Apparently med twitter did extremely well lol. Should've listened to them. </t>
  </si>
  <si>
    <t>Anyone who has been on an interview.. have you noticed if the zooms are recorded or not?  &gt; a lot of the confirmation emails i've received have explicitly said there will be no recording on there end and we are not allowed to record on ours. a couple even have "no recording" agreements to sign +1</t>
  </si>
  <si>
    <t>This zoom may be monitored or recorded for quality assurance and training purposes &lt;👀</t>
  </si>
  <si>
    <t>PD at my last one explicitly said nah&gt;had my interview yesterday, zoom normally notifies if there's recording and none of mine did (unless they're using some kind of screen recording software on their end but I doubt it)</t>
  </si>
  <si>
    <t>I wonder if PCs/PDs have their own anonymous spreadsheet with “stop hoarding the top applicants” posts +2 &gt; that and making fun of our neurotic emails &gt; PCs have facebook groups in most specialties, some even have small annual meetings like in gen surg</t>
  </si>
  <si>
    <t>lmao, that made me smile; first time during this entire shitshow of a week +1</t>
  </si>
  <si>
    <t> </t>
  </si>
  <si>
    <t>Slow ass day for the WL+1</t>
  </si>
  <si>
    <t>&gt; RFT :(((</t>
  </si>
  <si>
    <r>
      <rPr>
        <sz val="10"/>
        <color rgb="FF000000"/>
        <rFont val="Arial"/>
      </rPr>
      <t xml:space="preserve">I restored the deleted row. To the asshat who deleted, fuck you. I hope you don't match </t>
    </r>
    <r>
      <rPr>
        <strike/>
        <sz val="10"/>
        <color rgb="FF000000"/>
        <rFont val="Arial"/>
      </rPr>
      <t>with me</t>
    </r>
    <r>
      <rPr>
        <sz val="10"/>
        <color rgb="FF000000"/>
        <rFont val="Arial"/>
      </rPr>
      <t xml:space="preserve">. &gt; </t>
    </r>
    <r>
      <rPr>
        <b/>
        <sz val="10"/>
        <color rgb="FF000000"/>
        <rFont val="Arial"/>
      </rPr>
      <t>what was the deleted row</t>
    </r>
    <r>
      <rPr>
        <sz val="10"/>
        <color rgb="FF000000"/>
        <rFont val="Arial"/>
      </rPr>
      <t>? &gt; thank you, friend! and FU to the deleter &gt; OP, fixed your comment for you :) &gt; thanks for doing this! I've locked it so they cannot repeat delete -SD &gt; Love you +1&gt; some person deleted my comment 3x</t>
    </r>
  </si>
  <si>
    <t>"I emailed the SAU for clarification..." about 10 rows down&gt; thanks</t>
  </si>
  <si>
    <t>Shout out to the programs that understand what a shitshow this year is and say its okay to cancel as long as its not last minute +6</t>
  </si>
  <si>
    <t>Hey SD, is it cool if I start subtracting points for comments i think are dumb/annoying/lack self awareness? To be fair i've already started doing this and my request is more of a formality -16</t>
  </si>
  <si>
    <t>OP seems like a very chill person who I would love to hang out with!!!!!!!! -4 &gt; i bet this was sarcasmic yall, lets get this comment to the top! &lt; no duh -1 &lt; OP seems like someone from SAU trying to defend them on each post</t>
  </si>
  <si>
    <t>See, its working already... +2</t>
  </si>
  <si>
    <t>Whats the inside scoop with SD? Any chance there will be some waitlist movement?</t>
  </si>
  <si>
    <t>Sheet Daddy is a very competitive program. I doubt anyone will drop it +1 &gt; truuuuu&gt; op: lmao. Id take sheet daddy over ucsd anyday &gt; not sure i could take 12 inches though</t>
  </si>
  <si>
    <t>In hindsight, I should have applied to fewer mid-tier non-regional programs and more low-tier regional places. Live and learn, hope it doesn't bite me in the ass</t>
  </si>
  <si>
    <t>I have a confession...I am a pretty high tier applicant with one major red flag (or not, depending how you look at it). I pan-applied and got over 15 interviews. I am SO thankful I did bc I would never have thought to apply to some places where I got interviews, and I truly would be happy to go anywhere as long as I have a job. I really hope applications never get capped, or people like me will be fucked. &gt; I think there is very little purpose to an application cap but interview cap is where the real discussion needs to be had +2 &gt; agree, but I also think encouraging people selectively apply if they're not absolutely perfect is detrimental, i.e. OP's situation +1</t>
  </si>
  <si>
    <t>but like... interview caps also hurt low-tier applicants, those w red flags, and DO/IMGs who may need to go on more interviews than the average bear in order to match. 15 interviews in the hands of a top applicant is very different than 15 interviews for someone who has a below avg step score and no home program. what's reasonable for one applicant might not be for another &gt; if there were to be an interview cap I dont think anything less than 20 would be fair (speaking as the person w/ 1 red flag) &gt; agree. and honestly there are only a small % of applicants invited to 20+, and an even smaller amount who will actually go on 20+. i don't think "interview hoarding' is as big of a boogeyman as ppl on this sheet are making it out to be. realistically there are 512 applicants for 380 spots - someone is gonna come up short and it's not the fault of other applicants +1&gt; too true</t>
  </si>
  <si>
    <t>&gt; interviews are virtual, and if this sheet is to be believed, there's nothing really stopping people from keeping those 20+ interviews (because people are currently doing that). So that part of your argument kinda falls flat. And if an interview cap is implemented, it benefits everyone. Your assumption that a red flag will somehow hurt a person with an app that was good enough to get 15+ interviews doesn't make sense. Once you get the interview, you're competing with applicants in that much smaller pool. If you screw up the interview, red flags don't matter and your chances are shot. If you blew them away/had mentors advocate enough at a program, you could match after submitting a rank list with 1 program. Kinda bone-headed to view everything through the lens of "well other fields require X number of interviews to have Y chance of matching" - we're not IM</t>
  </si>
  <si>
    <t>So after seeing my II I've more or  less decided that my home program is going to be my number one (unless I get m blown away on an interview) I have a good relationship with the PD do you think it would be a good idea to let him know about this now? or wait until interviewing &gt; mention during interviews and then also let them know 1-2 weeks before rank list. i wouldnt reach out before your IV, they're probs swamped</t>
  </si>
  <si>
    <t>Wait until close to match +1</t>
  </si>
  <si>
    <t>Honestly curious. How does a LOI make a difference in a program's final rankings? &gt; idk but in that last webinar PDs were saying it's better to have a mentor reach out for you instead</t>
  </si>
  <si>
    <t>I realize this has been discussed before but has anyone heard new information from their home department or other programs that not having a Step 2 score at the time of rank lists will be an issue or viewed unfavorably? +3 &gt; @Uro_Res survey?</t>
  </si>
  <si>
    <t>&lt; it won't be viewed unfavorably. it was not viewed unfavorably last year, and it won't this year. &gt; thank you for noting this, but is there somewhere official where this is written? I ctrl-F'd the sheet and it seems a lot of hearsay which is hard to actually have confidence in &gt; ask your PD</t>
  </si>
  <si>
    <t>i dont understand why SAU is making such a big deal about people cancelling interviews late. Do they seriously think that spots will go unfilled? There are clearly tons of people starving for interviews and on waitlists so even if someone cancels 1-2 days before, programs would likely find someone to take their spot +1</t>
  </si>
  <si>
    <t xml:space="preserve">Think about how long it takes to communicate. Someone drops 2 days before. PC sees this and reaches out to next applicant on wait list. Maybe they are free and can do it, maybe they arent and decline, Either way time has to be allocated for their response, how much is fair? Now that its deep in interview season and mulitple people have conflicts and spot still isnt filled. or say Someone would rather take that interview and now they drop their previously scheduled interview and start the process all over again at that location, now with less than 2 days to fill it. </t>
  </si>
  <si>
    <t xml:space="preserve">&lt; pretty sure most of us are glued to our emails and looking to respond ASAP. if it's really that much of a concern they can always make it first-come first-serve. as long as the applicant isnt a dick about it, and doesnt literally cancel last minute it should be fine &gt; Right, but first come first serve is exactly what they were trying to prevent in the first place. </t>
  </si>
  <si>
    <t>anybody get an interview confirmation for Rutgers RWJ, my interview is in a few days and they've been silent &gt; interviewed yesterday, they had sent me confirmation the day before +1</t>
  </si>
  <si>
    <t>Did the SAU not understand that their ruling would actually cause interview hoarding to happen because all they've done is make students who received interview offers accept them regardless of where they got waitlisted? It seems like an incredibly shallow way of going about things. Now there's a subset of students that accept all interviews, don't drop for fear of retribution, and waitlist movement is stunted +2 &gt; if there wasn't fear before there is now after this SAU email lol &gt; Could someone summarize it for me? I can't find it for some reason &gt; it was a personal reply to an email applicant sent to SAU. Was in the row below, then some asshat deleted the row &gt; Oh I see. Asshat. Thanks!</t>
  </si>
  <si>
    <t>Even if they didn't understand before, they should now. But still crickets from them. &gt; I wonder how many urology spots will be unfilled after the Match. &gt; Does Uro have it's own SOAP? Like for unfilled spots is there any ability to scramble in Feb after AUAMatch happens? Or do we scramble in March with everyone else? &gt; they post their unfilled spots on the website &gt; a small number of programs (1-2) go unmatched every year. might be more this year &gt; 100+ unmatched for those 2 spots gonna be fun &gt; somebody on the sheet on 2/1: "hey guys, keep your heads up, you have a chance!"</t>
  </si>
  <si>
    <t xml:space="preserve">They are either reading this sheet thinking we are all whiny assholes or they are reading this sheet, realizing we are right and are being too stubborn to help us and fix it &gt; I think both &gt; lol do you think they actually read this sheet &gt; PCs do.. and everyone knows this sheet exists so I feel like they should be reading it?  </t>
  </si>
  <si>
    <t>&gt; They're going to blame us by saying those with interview offers on 11/6 should've been dropped if we didn't really want to go there &gt; Hindsight is 20/20 but they should have made an interview cap. That was the only way to make this work. If you work it all the way down, the SAU's statement is just a toothless threat. Our home program will be notified about hoarding? Then what? A sternly worded email and hoarders match where they want anyway? we're all neurotic med students, no one is going to "jeopardize" our future because of that consequence. +1</t>
  </si>
  <si>
    <t>Which asshole deleted the row just below this? +3 &gt; can we restore it? &gt; yes go to file &gt; version history and find it via timestamp. I would try but it always crashes my PC when I do -SD</t>
  </si>
  <si>
    <t>I emailed the SAU for clarification on interview hoarding. This was their response: "The SAU's expectation for applicants is that once an interview has been accepted, the applicant has committed to participate in that interview. Students are allowed to accept and then cancel waitlist spots at any point, but not interviews.What you have described, accepting an invitation from 11/6 and then later cancelling due to a waitlist offer, is considered hoarding. This is also the case if a student accepts multiple interviews, and then later determines they do not fit his/her schedule. The purpose of this past weekend was to allow students to review their invitations and waitlist opportunities as a whole, and respond to programs appropriately. This may require declining an invitation for a certain day if s/he is on a waitlist for a more desirable program." &gt; aaaaand there goes the last of my respect for the SAU. And Mirza tbh bc it's obvious he's behind this &gt; This makes no fucking sense &gt; "applicant-centered" lol</t>
  </si>
  <si>
    <t xml:space="preserve">This is bullshit, and I don't care if this is their policy during the first few days. +102 &gt; yea honestly no program is going to care if you do it early &gt; This is also dependent on PCs actually reporting it to the SAU and I honestly feel like they have been the most understanding and supportive and if it was done this week wouldn’t have reported it &gt; a few are not so understanding just fyi &gt; ya my home program is taking a very black and white view of this &gt; stop deleting this last part, you dumbass &gt; I'm still not sure there is an actual punishment in play that would be enough of a deterent to even matter &gt; Does the actual punishment matter? Fear of consequences is sufficient to have students rather not chance that the SAU is ultimately toothless in case that they do get some kind of repercussion &gt; by "black and white" I mean they are taking the rule to mean starting from this past monday all confirmed spot drops will be reported by them. Idk about punishment though        </t>
  </si>
  <si>
    <t>As a poor peasant boy, I actually don't mind this policy. &gt; why? &gt; I think the spirit of the rule is to allow for more equity in interview distribution. By forcing those with interviews to commit, it allows for more people without interviews but more peasant WL to get off the list. But I don't feel that strongly either way tbh. All good. &gt; But if people decline their initial interviews, the peasant waitlist moves. Either way some waitlist movement is occuring. &gt; Yea, for sure, there's still movement, I just think there would be even more movement. In the big picture, it's not a big deal. &gt; I think the threat of not matching was so real that there was some hoarding done anyway and top applicants probably kept programs they wouldn’t really want to go to and wouldn’t rank highly, hurting the other lower tier applicants &gt; we'll know if programs have unmatched spots in February. might also just be a competitive year. &gt; the number of applicants this year (512 for 380ish spots) def has a huge role in why some people are hurting for IVs. +1 &gt; On Feb 1st, there will be much pain and anguish on this sheet.</t>
  </si>
  <si>
    <t>I know some top applicants who kept 25-30 interviews just because &gt; me sitting here with just 10 :'( &gt; I have 4... &gt; Regardless of the SAU "policy", i'm definitely expecting people attend 15-20 interviews and realize they don't need to gun for 30 interviews and will drop late &gt; I don't think they'll drop them for fear of retribution, they'll just take them and half-ass them &gt; God I hope not, that'll suck +1 &gt; this is exactly why this policy is dumb &gt; especially since there is no travel this year, if you get an II a few days before a date it's no sweat to make it if you are free</t>
  </si>
  <si>
    <t>but putting that much faith in a WL is not ideal.....i also got an invite after being rejected. what does SAU say about that eh? &gt; The SAU is basically the UN of the urology world. It has no power. &gt; nah its the league of nations</t>
  </si>
  <si>
    <t>Interview caps would have made much more sense +10 &gt; totally agree, their half-asses attempt to make a "restriction" is only hurting everyone because as was previously stated, people who hoarded 25-30 just because will likely realize they don't want some places and hold onto them just because they're nervous about consequences of dropping late &gt; this is such a mess.</t>
  </si>
  <si>
    <t>This would have worked if waitlists were selective but with people on 30+ it's impossible to plan for it as they intend</t>
  </si>
  <si>
    <t>I think programs are still expecting applicants to cancel further in the trail even after accepting the IIs.</t>
  </si>
  <si>
    <t>Ortho, ENT, ophtho all made adjustments, it's only our field that failed to adjust.</t>
  </si>
  <si>
    <t>Someone wrote something very eloquent about ophtho here and caps, and i am sad it was deleted i think by mistake. &gt; Which cell? You can view edit history and add it back in. I've done it plenty for people accidentally/intentionally deleting things I thought were useful (like the peasant waitlist movement cells, noticed they were empty this morning so I added them back in for 11/9 and 11/10) &gt; thanks friend! You are the unsung hero, it helps a lot as i cant stay on top of things when its this busy -SD &gt; Thanks SD and friend! I think it was two to the left, and I don't see it in the history. I think they were both writing at the same time, so it kind of glitched. Oh well, thanks to the person for writing something thoughtful whoever you are! &gt; To the right &gt; nice!</t>
  </si>
  <si>
    <t>"Ophtho had no problem implementing interview caps this year. All it would have invovled would be making sure every program uses the same scheduling system (which should be a thing anyways) so you can actually enforce the cap. If the SAU beleived that it wasn't necessary to go on more than 20 interviews than they should have created an enforcable cap at that number. The way that the system is now is actually encouraging interview hoarding because people are scared to drop programs. " with "I for one really wish I knew about this policy before dropping interviews lol" +1</t>
  </si>
  <si>
    <t>Anyone with VCU tomorrow? Haven't heard anything at all concerning interview day logistics etc &gt; just emailed them and got a reply saying schedule will be sent this afternoon +1</t>
  </si>
  <si>
    <t>Same</t>
  </si>
  <si>
    <t>Crickets today &gt; got offered an interview place/date that I already declined, lol. otherwise nada &gt; place? &gt; it's the end guys &gt; sorry I think it would be identifying if I said</t>
  </si>
  <si>
    <t>Thoughts on William Beaumont?</t>
  </si>
  <si>
    <t>Who is he &gt; heard he has a 12 incher &gt; SD? &gt; lol</t>
  </si>
  <si>
    <t xml:space="preserve">If I havent heard back from a program (complete radio silence - no II/WL or reject) do I email the PC? &gt; yeah go for it. Though I did that for a few programs and still got radio silence but worth a shot &gt; FWIW I did it and just got a straight up II so maybe they forgot about me &gt; I did this on Monday and haven’t heard back and they are my top program. Should I send a follow up or call them? Kinda lost and very annoyed &gt;&gt;&gt; In the same boat, sent emails on monday and have no heard anything at all </t>
  </si>
  <si>
    <t>Did this with Case Western and got II  &lt;+1 did you recieve confirmation? &gt; no</t>
  </si>
  <si>
    <t>Did anyone receive confirmation from UAB?&gt; yes</t>
  </si>
  <si>
    <t>Similar question so adding here, anyone get confirmation from Mayo AZ or case? &gt; Still waiting for Mayo AZ +2</t>
  </si>
  <si>
    <t>Anyone here from Michigan yet regarding confirmation &gt; They need to sort through the 100 people they're interviewing first &gt; Have I missed something &gt; they're interviewing a total of 100 people LOL&gt; ohhhh</t>
  </si>
  <si>
    <t>Got sucked down the rabbit hole of looking up interviewers... how do I casually bring up that the interviewers best man's father was the best man in my father-in-laws wedding?</t>
  </si>
  <si>
    <t>You don't. That kind of stalking is creepy as fuck. +5 &gt; *whooooosh*</t>
  </si>
  <si>
    <t>Why would that even help you</t>
  </si>
  <si>
    <t>I think OP is joking. Ya'll need to chill +1 &gt; OP here, I wasn't but see now I am socially incompetent +1 &gt; ok this is actually super cute lol OP i support u in all your endeavours &gt; actual OP here (is id common for people to claim they are OP?) and thank you!  I just thought it was crazy connection, I'm not planning to bring it up, obviously that would have some serious stalker vibes haha</t>
  </si>
  <si>
    <t>Anyone know anything about the Toledo program?</t>
  </si>
  <si>
    <t>heard its q2 call</t>
  </si>
  <si>
    <t>Hi people of chiacgo. Can you please give any kind of run down of all of the different chiacgo programs? Any kind of insight would be super helpful to me. Thanks in advance :)</t>
  </si>
  <si>
    <t>which programs? there are 6, that's a lot &gt; as much as you can about any of them. I feel like it's easier to understand one if you can understand how it is different from the rest. I have a few interviews in the area but don't know too much about it. Just like general sterotypes about each program would be helpful &gt; it's way too much to properly talk about all 6... where did you get interviews? NU has the biggest name recognition, loyola/NU considered to have best training, rush/uchicago are less academic, UIC has well-known chair esp for fertility, cook county is community program (traditionally DO?) &gt; this is helpful enough, thank you!</t>
  </si>
  <si>
    <t>6 programs and none of them love me :( +5</t>
  </si>
  <si>
    <t>Any thoughts on what Northwestern is best known for sub speciality wise? Would you consider it to be a top uro program &gt; #doximity</t>
  </si>
  <si>
    <t>When you notice the sheet has fewer people on because they're all on interviews and u aint.. +1 &gt; or they are on a rotation, glass half full and all &gt; I'm on a rotation and I'm on the spreadsheet :')</t>
  </si>
  <si>
    <t>I'm on an interview right now and I'm also on the sheet ;) -SD &gt; u give me life, sheet daddy</t>
  </si>
  <si>
    <t>Anyone know when Yale interviews are? ERAS says all day but haven't been able to get a hold of the PC &gt; no info yet</t>
  </si>
  <si>
    <t>To my fellow DOs, did it seem that the traditional DO programs stuck heavily to students in their region?</t>
  </si>
  <si>
    <t>Fellow DO student here.. how many interviews are you sitting at? 4 invites from DO programs.. only interviewing at 3 becuase of overlap &gt;&gt;&gt; How many MD programs are you interviewing at? &gt; 9 &gt; gez.. mind sharing what they are? just curious what are do friendly programs</t>
  </si>
  <si>
    <t xml:space="preserve">I have 5 DO, 6 MD &gt; are you from the midwest? seems to be the most concentrated area of DO  programs&gt; kinda nit really &gt; what does that mean lol&gt; like missouri but not michigan lol &gt; okay thats midwest lol &gt;&gt; Curious to what MDs did you get if you're willing to share??? would be nice to know which programs look at DOs &gt; Not OP but I don't think this has any real value unless they're ranking and matching DOs. Anyone can invite them to interview but it speaks louder if they match </t>
  </si>
  <si>
    <t xml:space="preserve">Which programs are the DO ones? &gt; McLaren, Ascension, Franciscan, Sparrow, DMC, Cook (sort of), CAMC, Main Line, Rowan, Metro &gt; MD here, got interviews at Ascension and Main Line &gt; also MD, got interview at Sparrow &gt; are either of you regional to NE or midwest? &gt; also MD and have Sparrow and Main Line &gt; do you mind saying your stats? Really bummed about not getting sparrow but didn't know if it was bc of geography </t>
  </si>
  <si>
    <t>Alright boys and girls, girls and boys. Tomorrow is the last day im going to hold out hope, keep y'all fingers crossed for ya boo +1</t>
  </si>
  <si>
    <t>Why is tomorrow the last day? &gt; In theory, with a lot of interview getting underway, plus slowed down waitlist activity, BUT people still aren't hearing confirmations etc, I think that there is a chance there will still be movement. But I think whatever the sitch is tomorrow 5 pm est is the sitch for the season&gt; possible it could pick back up later in the season as faitgue rolls in but only for people with programs that interview into December &gt; can pigs fly?</t>
  </si>
  <si>
    <t>&gt; "Abandon all hope, ye who enter here" -My chances of matching this year &gt; "Abandon any fantasying, be prepared for the struggle" - Mao Zedong &gt; me, pretending the material conditions of my application wouldn't guarantee a paucity of invites: 🤡 &gt; this fucked me up</t>
  </si>
  <si>
    <t xml:space="preserve">Who else wants to cancel their interview today to get drunk and watch the Masters???? </t>
  </si>
  <si>
    <t>I am definitely getting hammered on Friday +1</t>
  </si>
  <si>
    <t>lol Oklahoma just sent out their interview day info, including this zinger -  "I need each of you to email me about why you are interested in training at OU.  It can be brief or it can be in great detail"  &gt; think its only 1 paragraph, it said that in the interview pdf &gt; it's the principle of the thing lol i didn't sign up for this &gt; Make a stand and cancel the interview, become the hero we don't deserve &gt; If they are doing this, I'm not sure why this wasn't required in the initial application. Seems counter-productive to ask the people you've already selected to interview if they are interested in training in Oklahoma. +1 &gt; exactly! why do it now</t>
  </si>
  <si>
    <t>as a counterargument...it's annoying that some programs require a 150 word secondary....but this is a guaranteed question in every interiew so it gives you a chance to look at the test answer ahead of time. Or they want to save time and ask other questions....the interview day was lightning fast yesterday. 10-15 minutes is not a lot of time with 2 interviewers when you factor in your questions, especially in a program you're really interested in</t>
  </si>
  <si>
    <t xml:space="preserve">Has anyone had confirmation for interview date from rutgers/njms?? just looked on the acceptance letter and apparently we will hear by 11/16? </t>
  </si>
  <si>
    <t>Did anyone drop Cincinnati on 11/30? Don't have many IIs and tryin to get a pulse on if I'll get my priority WL swap for that day. &gt; have been back and forth with the PC for them about my II that day, they are working on schedules for people (they were an initial offer for me too). Might be worth an email, she's super nice.</t>
  </si>
  <si>
    <t>same for SIU someone please drop if your able to manage without it!</t>
  </si>
  <si>
    <t>Please for cornell, if you can drop 11/17! &gt; cmon guys... really  &gt; i'm desperate &gt; I dont think you're gonna get people to drop a top school buddy &gt; im hoping someone wants to switch dates. i already dropped, not trying to skip the line. just praying to the uro gods</t>
  </si>
  <si>
    <t>Drop MUSC on 11/20 please! &gt; or 11/16</t>
  </si>
  <si>
    <t>Does anyone know if MCW, Penn State, Kentucky, Ohio state, and Maryland still have spots left? &gt; MCW offered me a spot yesterday afternoon but I had to decline &gt; same here and it was late in the day so i may have gotten it &gt; cool, glad it went to you, anonymous dude</t>
  </si>
  <si>
    <t>when I talked to the MCW PC yesterday she said spots for Monday 11/16 were filled and she had 4 spots on 12/7 to fill, but was trying to fill them yesterday evening. Not trying to break dreams, but I'm guessing they are filled if there was no movement today</t>
  </si>
  <si>
    <t>How bad you guys think it is if my zoom background is clearly part of my bedroom like edge of bed is visible, a closet door, etc.?</t>
  </si>
  <si>
    <t>Auto-Do Not Rank. PDs want residents who dont have a bed because it means they don't need any sleep+1 &gt; this made me lol</t>
  </si>
  <si>
    <t>Think it's fine. Just make sure there's no clothes and shit and it doesn't look messy. I think the plain as fuck backgrounds (an empty wall) are boring. &gt;I have a blank wall. I think they care more about what you have to say vs the background you interview in. If its messy, they may see that but if you its blank not a problem either. Have you seen some of their backgrounds?</t>
  </si>
  <si>
    <t>i'm interviewing in a closet &gt; you made me laugh. Thanks &lt; YW! But srsly, my desk is in a walk-in closet</t>
  </si>
  <si>
    <t>If you see the Boyd posse try to sell their shitty med school advising stuff on here, delete without prejudice +1</t>
  </si>
  <si>
    <t>Happened again? &gt; tried to sell a shitty $60 interview mock practice</t>
  </si>
  <si>
    <t>Anyone know what time Brown interviews are? &gt; Asked PC, she said keep 7-5 open but still trying to figure out times &gt; thx!</t>
  </si>
  <si>
    <t>So how was the WL movement today?</t>
  </si>
  <si>
    <t xml:space="preserve">quiet af &gt; I take the comments about lack of interview confirmations to be good news y'all. Means shuffling is still going on. We got this! </t>
  </si>
  <si>
    <t>&gt; Feels quiet but the average applicantm on the sheet (limited sample I know, but it's all we have) got 2-3 offers off the waitlist... don't think I would be expected much more than that</t>
  </si>
  <si>
    <t>Someone wanna do an analysis on whether girls had a higher interview invitation percentage than the guys? &gt; ...can we not go down this road +2 &gt; Don't see what's wrong ... if you're a guy going into ob/gyn you have an advantage. Could be true with girls going into uro!&gt;&gt; sucks to be a white male this application cycle :///</t>
  </si>
  <si>
    <t>21.5% for males (n = 51, average step = 247.4, average manuscripts = 4.37), 28.1% for females (n = 33, average step = 241.5, average manuscripts = 3.42). i don't know if this is statistically significant. &gt; Can't really say anything unless you adjust for other variables +1 &gt; yes, like finger size....for DRE</t>
  </si>
  <si>
    <t>2020 Urology Residency Match Statistics shows 77% match rate for males and 86% for females lol &gt; 86M-83F in 2019</t>
  </si>
  <si>
    <t>With only 8 II are my chances of matching super low? Should I start freaking out. &gt; I don't think so but other people will disagree. I'm sure you'll get one or two more and feel more comfortable &gt; also I know everyone tries to make it a numbers game, but connections/strong impressions/or matching at a home program can be the one thing you need +1 &gt; so it sucks taht Uro has no charting the outcomes but lets take Ortho and ENT and base chances off of that both are hyper competitive and probably similiar to URO. I didn't use NSGY because I dont feel they are similiar in odds. Teh most recent charting the outcomes puts 8 interviews at 65-70% if you combine ENT and Ortho. Not horrible odds but off course this is just a guess the true rate might be lower and closer to something like NSGY and Plastics or higher like in Vascular</t>
  </si>
  <si>
    <t>I also only have 8 IIs... I have been oscillating from panic mode to giving 0 fucks every 2 to 3 hours haha +4</t>
  </si>
  <si>
    <t>I have 7 II... just do your best and prepare very well for your interviews... I have positive vision for all of the applicants in our situation</t>
  </si>
  <si>
    <t>&gt; I have 3, so just be reassured by the fact that I am way more screwed than you are</t>
  </si>
  <si>
    <t>guys still a lot of my interviews are not confirmed, are you guys dealing with the same thing? kinda scary but just trying to think itll be fine&gt; i wouldn't trip, I think the pc are busy dealing with WL &gt; it's honestly fine, noone on this spread sheet has been reneged on</t>
  </si>
  <si>
    <t>What are you supposed to wear to the resident "meet and greets"&gt; prob clothes &gt; for women- resdient told me a nice, professional looking blouse, don't need to wear a blazer or suit &gt; assless chaps!</t>
  </si>
  <si>
    <t>Did people see that the Brigham interview is "business casual"? Are we not supposed to wear suit and ties?? Feels so weird</t>
  </si>
  <si>
    <t>i'd just wear a suit and tie&lt;--this is bad advice. do what they say and wear business casual. otherwise they will think you are an up-tight weirdo</t>
  </si>
  <si>
    <t>it means pants are optional +2&gt; wear the suit and tie and if they ask why you aren't wearing business casual, just tell them you aren't wearing pants</t>
  </si>
  <si>
    <t>it means underwear are optional</t>
  </si>
  <si>
    <t>I'm only wearing scrotal support</t>
  </si>
  <si>
    <t>anyone know the interview times/schedule for cornell?</t>
  </si>
  <si>
    <t xml:space="preserve">no - they just sent out an email for "resident" interviews from 12:45pm EST until 4:15pm; im guessing the faculty will be in the morning. Unclear - schedule will be emailed on thursday. </t>
  </si>
  <si>
    <t>I just got resident interviews for 8:25 to 12:15, so must be flip flopped</t>
  </si>
  <si>
    <t>Heads up for Temple interviews, check for an attachment in one of the ERAS messages. I got an attachment but it was never mentioned in the email so I almost missed it</t>
  </si>
  <si>
    <t>&gt; Don't see what you're talking about, but my interview isn't for weeks so may not apply unless you're first day &gt; Yea the attachment is title "Interview Day" and I am the first day so maybe you haven't received it yet. But be on the look out &gt; I never got an email...just ERAS messages +1</t>
  </si>
  <si>
    <t xml:space="preserve">Can we get an updated interview histogram sometime this weekend? 99% of offers will be out by then and it will be nice to see where we stand compared to the average&gt; it automatically updates as people update their numbers </t>
  </si>
  <si>
    <t>&gt; Yeah it's at the bottom of the stats page, only thing it doesn't do right now is include WL interviews &gt; Just updated it now, took over the 'matched' column to make space. Please forigve me @SD</t>
  </si>
  <si>
    <t>Strong work friends. Carry on -SD</t>
  </si>
  <si>
    <t>confirmation from casewestern anyone? &lt; still no lolx6</t>
  </si>
  <si>
    <t xml:space="preserve">For those that got IV at Vandy, could you post your stats? I'm west coast but otherwise I really thought I had a shot there </t>
  </si>
  <si>
    <t>if u are uro orm, they are not interested +1 &gt; they dont care too much about urm either haha +2</t>
  </si>
  <si>
    <t>What do you mean? &gt; heard they want very very diverse ppl &gt; yup</t>
  </si>
  <si>
    <t xml:space="preserve">241 1 pub!&gt; are you regional? ORM/URM? Any vandy ties? Just curious if it was like my letters/soft skills then haha.  &gt; 214, 0 pub urm&gt; this isnt real </t>
  </si>
  <si>
    <t>God damn bro. Why did i even apply to this field+60 &gt; Vandy is #2 on Doximity. I'm sure they pick the best of us. Unfortunately that's not me either :(</t>
  </si>
  <si>
    <t xml:space="preserve">Since everyone else is trollin, I'll give you some real answers. Rejections suck, esp from your dream school, i'm sorry friend. I'm ORM, 260+ step, multiple middle author pubs and first author presentations. i know a couple other ORM guys w interviews at Vandy, step 1 255-260+, multiple first author pubs. Another ORM friend w killer letters, medium amount of research S1 mid 240s. The review process at vandy seems like it's primarily the chair who reads thru every single app and really likes interesting/novel PSes from what i've seen on twitter. I wouldn't beat yourself up too much, these are all dice-rolls for what kind of reviewer you get. I dont think this rejection means you won't be successful at another awesome place!! &lt;3 &gt; That's an awful way to choose applicants if that's true &gt; i don't know anything about it other than what he posted on twitter. at other schools tho i think it's even less fair - each faculty reviewer gets a stack of 20-30 applicants and has to pick 2 to interview. so if you're in a stack w 2 other competitive applicants then you're fucked. and diff reviewers look for diff things so it's even more of a dice roll </t>
  </si>
  <si>
    <t>confirmation from mainline anyone?</t>
  </si>
  <si>
    <t xml:space="preserve">I got it yesterday x2 &lt; for november date or december date?&lt;november date +1 &lt; tY bBy </t>
  </si>
  <si>
    <t xml:space="preserve">Those of you interviewing today, please go fill out the 21 Program Impressions sheet!!! </t>
  </si>
  <si>
    <t>Still no one! go get to work team &gt; maybe they are still in the interviews/virtual happy hours?</t>
  </si>
  <si>
    <t>Did anyone get a confirmation from NYU from PC Sabine Gay?? &gt; yes</t>
  </si>
  <si>
    <t xml:space="preserve">yes &gt; no +1 </t>
  </si>
  <si>
    <t>Anyone know the interview time for VCU? &gt; Still haven't gotten any details for the friday interview&gt;&gt; Same, emailed them and silence... also any word on if there's a social tonight? &gt; Social is tomorrow night, confirmed. Schedule is coming</t>
  </si>
  <si>
    <t>Still havent heard from the coordinator about confirmation+1</t>
  </si>
  <si>
    <t>I still haven't heard from VCU whatsoever +1 &gt; LOL i sent a LOI andthey sent me a rejection &gt; would be preferred at this point. I sent a LOI and still haven't heard a word</t>
  </si>
  <si>
    <t>Is UCSD interview Nov 20th AM or PM?&gt;they have a morning session and a separate evening session</t>
  </si>
  <si>
    <t>Whoever heard from cornell from peasant list, what date was it for? Im still waiting for date switch</t>
  </si>
  <si>
    <t>Same for Cedars &gt; Cedars was 12/7 (for peasant WL)</t>
  </si>
  <si>
    <t>hate we're missing out on all the preinterview dinner/alcohol and travel tbh.  like really hate it.  Love that shit &gt; yeah, i hate having to save $5k on traveling&gt; 5k will be pennies in 30 years.  Cant replace those memories &gt; we can just postpone and be debaucherous (and employed) together post-covid &gt; AUA will be fun i'm sure we can meet up if we cant get time off &gt; Zero chance your program lets you go to AUA as an intern&gt; Yeah I meant later post covid like pgy 4 &gt; dude it sounds like we're missing on those interview season hook-ups</t>
  </si>
  <si>
    <t>Was seriously looking forward to making a fool of myself in front of ya'll+3</t>
  </si>
  <si>
    <t>University of Utah has contacted and confirmed with all scheduled candidates.  Each interview day is now full. &gt; ok</t>
  </si>
  <si>
    <t>anyone know if the UC irvine interviews are AM or PM? +1</t>
  </si>
  <si>
    <t>&gt;will find out early next week</t>
  </si>
  <si>
    <t>Is moonlighting a thing in Urology or nah? &gt;nah shoulda done anesthesia or medicine &gt; it's popular during research years at some programs &lt; came here to say this</t>
  </si>
  <si>
    <t>probably not lol</t>
  </si>
  <si>
    <t xml:space="preserve">In fellowship, yes. The fellow at my home institution would go work for a weekend out int he middle of nowhere and make 5 grand. </t>
  </si>
  <si>
    <t>kaiser moonlights</t>
  </si>
  <si>
    <t>confirmation from Rutgers new jersey?</t>
  </si>
  <si>
    <t>&gt; They've confirmed that I was rejected lol +1 &gt; feel you, 0 peasant waitlist movement really dont know what to do &gt; which one? RWJS, no +1 absolute radio silence, not even rejection +1</t>
  </si>
  <si>
    <t>i heard nothing so i emailed them still nothing</t>
  </si>
  <si>
    <t>Rutgers can go burn</t>
  </si>
  <si>
    <t xml:space="preserve">Anyone know what time the Stanford interviews happen? </t>
  </si>
  <si>
    <t>7:30-4pm &gt; thanks!&gt; all day? &gt;wow</t>
  </si>
  <si>
    <t>any confirmation from Mount Sinai Miami yet?</t>
  </si>
  <si>
    <t>yeahx4?&gt;&gt;&gt;haven't gotten any response on my status, WL or rejected lol they are dubbin me +2 &lt;SAME&gt; yeah they haven't showed up on the WL list either wonder if they just had no movement</t>
  </si>
  <si>
    <t>Anyone get confirmation from Temple or Thomas Jefferson?</t>
  </si>
  <si>
    <t>No temple yet +2&gt; no Thomas Jefferson yet +1 &gt; For temple, check for an attachment to the ERAS message. I got an attachment but it was never mentioned in the email so I almost missed it</t>
  </si>
  <si>
    <t xml:space="preserve">anyone hear confirmation from UNC? I got "thanks for confirming your acceptance" email later around noon on the 9th but nothing since then </t>
  </si>
  <si>
    <t xml:space="preserve">Does anyone know what the average step 2 is for uro? &gt; you also get your score back this AM? &gt; haha yup, did pretty average for uro it seems. Was wondering if I should update programs I'm interviewing at &gt; Same. Got a 248 today, was hoping for higher. According to that chart seems v average. Does anyone know if I should update or not? </t>
  </si>
  <si>
    <r>
      <rPr>
        <u/>
        <sz val="10"/>
        <color rgb="FF000000"/>
        <rFont val="Arial"/>
      </rPr>
      <t xml:space="preserve">https://www </t>
    </r>
    <r>
      <rPr>
        <u/>
        <sz val="10"/>
        <color rgb="FF000000"/>
        <rFont val="Arial"/>
      </rPr>
      <t>c.aamc.org/data-reports/students-residents/interactive-data/table-b2-usmle-step-1-and-step-2-ck-scores-first-year-residents-specialty</t>
    </r>
  </si>
  <si>
    <t>Thank you :) &gt; anytime :)</t>
  </si>
  <si>
    <t xml:space="preserve">Starting to lose hope on my peasant list... :( +21 same &gt; it's the hope that kills you </t>
  </si>
  <si>
    <t>&gt; "Hopelessness" - 2020 motto</t>
  </si>
  <si>
    <r>
      <rPr>
        <sz val="10"/>
        <color rgb="FF000000"/>
        <rFont val="Arial"/>
      </rPr>
      <t xml:space="preserve">There was never much hope. Only a fool's hope &gt; </t>
    </r>
    <r>
      <rPr>
        <u/>
        <sz val="10"/>
        <color rgb="FF000000"/>
        <rFont val="Arial"/>
      </rPr>
      <t>https://www.youtube.com/watch?v=9vUgcrzB9A8&amp;t=17s</t>
    </r>
  </si>
  <si>
    <t>Dang lots of rejects of UF-Jacksonville what gives?? &gt; its as bottom tier as u can get in urology. New program, lots of IMGs.  &gt; savage and true&gt; one mans trash is anothers treasure +3&gt; it was a SE safety program for me.  They compete with Mayo FL for patients and only one resident a year at a new program.  Will eventually be decent i'm sure but not worth the risk this year for me. &gt; better than going unmatched tho imo</t>
  </si>
  <si>
    <t>&gt; "Hopelessness" - 2020 mottohttps://www.youtube.com/watch?v=ZUtAe5PUKtE</t>
  </si>
  <si>
    <t>Someone turn down Metro Health so that i can interview there please</t>
  </si>
  <si>
    <t xml:space="preserve">Dear god i hope priority lists are not done ... i need my date swap!! +1 &gt; It's been a couple days. I don't see how there'd be any more priority movement if you emailed them on Monday asking for date swap lol +1 &gt; man come on I don''t need this negativity &gt; ok, keep holding out there's a chance! &gt; LOLLL +1 &gt;seriously, need a date swap too, dont wanna decline when I have so few interviews :( &gt; heard back from a priority list swap today! still some hope </t>
  </si>
  <si>
    <t xml:space="preserve">I am. Got confirmation but nothing else. Lots of info o n their website tho </t>
  </si>
  <si>
    <t>Any confirmation from Arkansas yet?</t>
  </si>
  <si>
    <t>just got my creighton confirmation</t>
  </si>
  <si>
    <t>Lets get to it with the Program Comparisons A vs B. Going to rely on home students and any lurking residents!</t>
  </si>
  <si>
    <t>Anyone else get offered an interview after a rejection....not sure what this means &gt; I was truly wondering if this would happen at all&gt; idk if it says more about th eprogram that so many are coming off the waitlist and rejected (or at least thats how I interpret it) &gt; omg what program? i was curious if this would happen</t>
  </si>
  <si>
    <t xml:space="preserve">Me ! This happened to me </t>
  </si>
  <si>
    <t>Yo peeps im still waiting on confirmations for like half my programs</t>
  </si>
  <si>
    <t>And this is why i think we have at least two more days worth of movement going to happen +1</t>
  </si>
  <si>
    <t>Anyone got confirmation form MGH yet - wondering if I should email (just scheduled on ERAS)</t>
  </si>
  <si>
    <t>I haven't received mine, scheduled yesterday&gt;did you email them or just schedule on the ERAS invitation thing? &gt; Just eras</t>
  </si>
  <si>
    <t>They cant nec predict that.</t>
  </si>
  <si>
    <t>Is UMich really interviewing 25 applicants per day x4 (~100 total) when they are just going to take all their home students? &gt; ridiculous. &gt; how do you know they are interviewing that much? &gt; counted 25 students in the email for their social hour on the first interview day&gt; prob combined with the first and second day since they're next to each other</t>
  </si>
  <si>
    <t>Truth&gt; facts hahaha. heard there was an uproar at the department when all 4 were accepted last year &gt; yeah apparently it was unintentional and just how the rank list played out. i would be pissed if i was the PD, it sends a strong message lol</t>
  </si>
  <si>
    <t>They're interviewing 100???? WTF&gt; and I still didn't get one lol +5</t>
  </si>
  <si>
    <t>Ucsd, please take me off your waitlist!!! +2 &gt; I actually may drop them soon.  Not really interested in west coast but very intrigued by SD as a city and their program &gt; Please be a hero! +1</t>
  </si>
  <si>
    <t>Anyone hear from Mclaren macomb I have nothing from them yet</t>
  </si>
  <si>
    <t>No, no rejection or waitlist either &gt;&gt; Same that's so weird. What are you gonna do? &gt; Assume rejection. If I get an invitation, yay!</t>
  </si>
  <si>
    <t xml:space="preserve">I just rejected their offer 10 seconds ago, so it may open up for someone &gt;&gt; Are you a DO applicant? Feel like there arent that many DO programs to be be rejecting any.... </t>
  </si>
  <si>
    <t>I also declined them a few days ago, hoping you hear from them!</t>
  </si>
  <si>
    <t>Anyone have a confirmation for Texas Tech?  &gt; not yet</t>
  </si>
  <si>
    <t>Confirmation for Loyola? SUNY downstate? &gt; downstate no &gt; loyola yes +2</t>
  </si>
  <si>
    <t>nope for Tech</t>
  </si>
  <si>
    <t>Anyone had confirmation for Ascension Macomb-Oakland? &gt; Nah &gt; ty</t>
  </si>
  <si>
    <t>Just received confirmation +2</t>
  </si>
  <si>
    <t>Sooo a program i applied too has sent out WL and rejections and i still havent heard anything from them even after sending a LOI... What should i do?? Very interested in the program</t>
  </si>
  <si>
    <t>lol, Arizona did this to me. I just responded to the WL offer thanking them. They got back to me acknowledging the response and would be in touch soon. Shoot your shot &gt;&gt; I havent heard anything from them at all though like not even a WL &gt; same thing here</t>
  </si>
  <si>
    <t>If you sent a LOI already, the only conceivable thing u could do is ask your faculty mentors to reach out</t>
  </si>
  <si>
    <t>So can we pretty much expect WL movement to be done at this point? A couple programs out there I thought I'd for sure be given II at. Losing all hope +2</t>
  </si>
  <si>
    <t>It's still moving dude. 4 programs already in the last couple hours, and that's just the ones reported on this sheet. Don't lose hope.</t>
  </si>
  <si>
    <t>I think there is still hope, but at some point, probably within the next few days, I think we have to just face the reality.</t>
  </si>
  <si>
    <t>I think its reasonable to expect something until tomorrow night. After that, it really will be very sporadic IMO and I would not plan on hearing anything &gt; sounds reasonable &gt; people are dropping programs for new programs all the time so there will be lots of movement</t>
  </si>
  <si>
    <t>I really need to know... Does Sheet Daddy have a daddy dick? +1 &gt; he was actually the IPP patient in the story a few rows down, hence the impressive multiple IIs</t>
  </si>
  <si>
    <t>Truuu my IPP game is on fleek. Also if anyone wants to give me their Vandy interview slot I'll drop a nude on #WORLDSTAR -SD</t>
  </si>
  <si>
    <t>Someone give this man a Vandy interview please! &lt;- sorry, we received 69420 interview applications for 42069 highly qualified persons. You were not selected. As you know URO is highly competitive and thousands fail to match yearly. Best of luck though!  &gt; signed, mama bear xoxo &gt;LOOOLLL</t>
  </si>
  <si>
    <t xml:space="preserve">would also do bad things or a vandy IV off the waitlist </t>
  </si>
  <si>
    <t xml:space="preserve">seriously guys who wants to move to syracuse anyway it's snowy and boring and has so much covid! :-) </t>
  </si>
  <si>
    <t>&lt; lol &lt; 10/10 &lt; you realize all this upstate hype makes me want to check it out more right &lt; don't be mean :(</t>
  </si>
  <si>
    <t>How many scheudled interviews would put someone in good shape for this cycle???</t>
  </si>
  <si>
    <t xml:space="preserve">15-20 +2 &lt; 12-15 &gt; the average matched applicant last year had 15 on rank list. this year without aways who knows how many is a good number &gt; last year was probably inflated with aways, and with more top applicants hogging up interviews, probably 11-12 would be a good estimate. </t>
  </si>
  <si>
    <t>If you look at Charting Outcomes for every other comparably competitive specialty (Ortho, Derm, ENT, etc), the average number of ranks listed for matched applicants is about 12. I don't know where this 15-20 is coming from but it is probably too many. &gt; Average matched applicant ranks 15 programs, average applicant attends 13 interviews. There are more applicants this year AND top applicants can go to more interviews, those numbers should go down.</t>
  </si>
  <si>
    <t>Google "2020 urology residency match statistics" - average on matched lists was 15 programs. Average - which means approximately 50% of applicants who matched went on 15 or more interviews (including home and aways). "Good shape" for this cycle likely means 15-20 interviews. Average on unmatched applicants was 10. &gt; Agree with this logic &gt; Can we also agree that people just guessing during an unprecedented pandemic is absurd?? No one knows.</t>
  </si>
  <si>
    <t>% chance of matching with 12 interviews? &gt; Good, but not slam dunk</t>
  </si>
  <si>
    <t>% chance of matching with 20 interviews? &gt; between 0% and 100%</t>
  </si>
  <si>
    <t>Good luck to everyone with interviews today!  Let the games begin!</t>
  </si>
  <si>
    <t>Where these emails at??</t>
  </si>
  <si>
    <t>When your school sends you the school newsletter email - FU</t>
  </si>
  <si>
    <t>unmatch</t>
  </si>
  <si>
    <t>Anyone else think its weird that programs have interviews that last only 2 hours? What can you really accomplish in that time?? +1</t>
  </si>
  <si>
    <t>Home program students &gt;&gt;&gt;&gt;&gt; everyone else &gt; this isn't a program with home students even &gt; they just gotta make sure you have a pulse and can speak english &gt; guess so. plus 2 for me.</t>
  </si>
  <si>
    <t>Yeah lets see how you feel on an interview day that lasts 7-8 hours with a "virtual tour" and several hours spent in a virtual "waiting room". &gt; I think there's gotta be a happy medium somewhere in there &gt; i hate mandatory virtual tours.&gt; they should send us a video. so much more efficient</t>
  </si>
  <si>
    <t>We going to get some movement today fam??</t>
  </si>
  <si>
    <t>I didnt think we would a couple days ago, but honesty some coordinators have been so busy working non stop that they literally haven't been able to get to everyone yet. Plus with some cancellations to boost us, i would expect movement today and tomorrow even +1</t>
  </si>
  <si>
    <t>Have you ever been impressed with the size of a patient's junk during an exam? &gt; why do you think im applying urology +1 &gt; Sad to report that I've even been impressed in peds Uro cases... what my schlong doesn't have in size he makes up for in spirit!</t>
  </si>
  <si>
    <t>Only when I am the patient +2 &gt; Assisted on an IPP in what I can only describe as the largest penis I have ever seen. His flaccid, vasculopathic schlong made my erect penis look like baby carrot. For clarity my penis was not erect during this procedure. &gt; Thank you for clarifying &gt; some of the patient's make me feel like I'm in the tiny meat gang &gt; Confirmed, you are in the tiny meat gang.</t>
  </si>
  <si>
    <t>File this under, "thoughts men wish other people had"</t>
  </si>
  <si>
    <t>During my urology elective, one patient's IPP was so large that they couldn't get the scope in all the way (community setting). He had to refer the patient to a larger tertiary center</t>
  </si>
  <si>
    <t>Anyone know what time Lenox Hill interviews are? &gt; game time &gt; 7AM-5PM</t>
  </si>
  <si>
    <t>RIP 5-7</t>
  </si>
  <si>
    <t>Hey sheet daddy, just wanted to say hi! Hope you're having a good cycle in this mess too</t>
  </si>
  <si>
    <t>Lol thank you friend! I have been surprisingly lucky with IIs, and feel very optimistic. Hope you're in a good spot as well -SD</t>
  </si>
  <si>
    <t>this wholesome exchange. right above the next row, perfect.</t>
  </si>
  <si>
    <t>shoot your shot +1</t>
  </si>
  <si>
    <r>
      <rPr>
        <sz val="10"/>
        <color rgb="FF000000"/>
        <rFont val="Arial"/>
      </rPr>
      <t>Friendly reminder to cmd+f the previous pages for the program.  You will find interesting stuff about the program (and also some awkward sexual encounters that happened on the trail between applicants in years past).  I guess covid took that from this class too.  Not sure if I should be happy or sad.</t>
    </r>
    <r>
      <rPr>
        <b/>
        <sz val="10"/>
        <color rgb="FF000000"/>
        <rFont val="Arial"/>
      </rPr>
      <t xml:space="preserve">  &gt; sad </t>
    </r>
    <r>
      <rPr>
        <sz val="10"/>
        <color rgb="FF000000"/>
        <rFont val="Arial"/>
      </rPr>
      <t>&gt; wait, what in the world? where did this come from? &gt; the things COVID took from us</t>
    </r>
  </si>
  <si>
    <r>
      <rPr>
        <sz val="10"/>
        <color rgb="FF000000"/>
        <rFont val="Arial"/>
      </rPr>
      <t>Friendly reminder to cmd+f the previous pages for the program.  You will find interesting stuff about the program (and also some awkward sexual encounters that happened on the trail between applicants in years past).  I guess covid took that from this class too.  Not sure if I should be happy or sad.</t>
    </r>
    <r>
      <rPr>
        <b/>
        <sz val="10"/>
        <color rgb="FF000000"/>
        <rFont val="Arial"/>
      </rPr>
      <t xml:space="preserve">  &gt; sad </t>
    </r>
    <r>
      <rPr>
        <sz val="10"/>
        <color rgb="FF000000"/>
        <rFont val="Arial"/>
      </rPr>
      <t>&gt; wait, what in the world? where did this come from? &gt; the things COVID took from us</t>
    </r>
  </si>
  <si>
    <t xml:space="preserve">Hello, please elaborate&gt; Best interview moment: "getting a blow job"... "hooking up with a resident" &gt;&gt; multiple people talking about nights about and hook ups after interviews </t>
  </si>
  <si>
    <t xml:space="preserve">where do we search this? &gt; how can we live this? +1 &gt; grab some lotion &gt; just go to the '19 and '18 pages and search around.  V interesting &gt; hooking up with a resident? and in 2020 all I got was this sheet?&gt;&gt; "hooked up with a local girl on Tinder who later stalked me on social media and faked a pregnancy" was my favorite </t>
  </si>
  <si>
    <t>PSA: If you want to cancel a program you already accepted, do it, but do it soon. It will benefit everyone involved; the punishment is intended for those who will cancel much later on +1000</t>
  </si>
  <si>
    <t>Plus the "punishment" is they contact your PD... any reasonable PD will understand and side with you as long as you aren't cancelling like the day before the interview &gt; might affect home ranking, plus they contact deans office &gt; I feel like deans office would also not give a shit, especially if you have reaosnable excuses like coming off a waitlist or wanting to free up spots for other applicants &gt; right, I'm saying do it now and im sure programs wont care vs doing it last minute cause you dont care at that point</t>
  </si>
  <si>
    <r>
      <rPr>
        <sz val="10"/>
        <color rgb="FF000000"/>
        <rFont val="Arial"/>
      </rPr>
      <t xml:space="preserve"> &gt; dean's office might care, you could be giving students from your school (this year or subsequent years) a bad rep at whichever program you pissed off by cancelling last minute &gt;sad! &gt; </t>
    </r>
    <r>
      <rPr>
        <b/>
        <sz val="10"/>
        <color rgb="FF000000"/>
        <rFont val="Arial"/>
      </rPr>
      <t>My dean explicitly said this rule is intended for people who hoard LATER in the cycle, and that this week is absolutely fair game to swap</t>
    </r>
  </si>
  <si>
    <t>Please god let UT McGovern have one more spot for me? &gt; Texan? +1 &gt; yeehaw</t>
  </si>
  <si>
    <t>Shout out to all the peasant bois out there - we got this. Keep your chin up! &lt;333 &lt; I haven't received a few confirmations yet and from some of the PC emails I've gotten, it seems there is a lot of shuffling and readjusting going on on their end. Hopefully that likely means more WL spots offered once they realize just what spots they have open &lt; most def &lt; defaroni macaroni&lt; wut &lt; it's like mac n cheese, but hold the cheese</t>
  </si>
  <si>
    <t>&lt; this is like my all time favorite reference. works for everything</t>
  </si>
  <si>
    <t>I feel like I'm screwed...&gt; nah there is still time fam be positive</t>
  </si>
  <si>
    <t>&lt;#facts</t>
  </si>
  <si>
    <t>Just turned down a U of A invite, so there is still movement. &gt; just got a toledo II&gt; got two offers today and had to decline both. Theyre moving for sure &gt; I had 2 yesterday went form 8 interviews to 10. Keep faith dick bros</t>
  </si>
  <si>
    <t>two offers today as well, moving moving moving!</t>
  </si>
  <si>
    <t xml:space="preserve">any people dual applying IM and uro? &gt;Lol what? &gt; y tho&gt; yo bro I did cause fuck gen surg +3 &gt; understandable have a nice day&gt; i actually did uro and peds lmao &gt; I did uro and peds too! x4&gt; wow i didnt know uro and peds had such an overlap +1 &gt; haha i thought i was the only one &gt;&gt; Uro and EM over here </t>
  </si>
  <si>
    <t>I know one guy who did. Although, that may be you. &gt; I'm ded lolol</t>
  </si>
  <si>
    <t>Anyone with an interview w/ Oklahoma on Thursday know if they're doing any resident stuff tomorrow night? I know they said interview day starts at 12:30 but don't know if I need to be free tomorrow night&gt; they also said they would let everyone know about the waitlist no matter the November 10th?</t>
  </si>
  <si>
    <t>They said they'd give another email tomorrow, so I'm sure any info on if there is a resident deal in the PM would be in that. Since it wasn't in the confirmation email.</t>
  </si>
  <si>
    <t>SD, want to make a column for interview confirmations in the "21 interview invites" sheet? Love you</t>
  </si>
  <si>
    <t>Has Case Western Reserve sent confirmation for II? I accepted the offer on 11/9 and yet still no word. Just do not want to lose 1 of the very few interviews I have +1 &gt; i accepted on 11/9. got a brief "confirmed email" from the PC +1</t>
  </si>
  <si>
    <t>majority of programs have not sent me confirmations? same here</t>
  </si>
  <si>
    <t>related to this, is it too late to drop the case western interview? i have 12 interview days in a row, and thinking i may need a break &lt; you can drop whatever you want. Not too late. &gt; not too late for sure, helps you, fellow applicants and the program to interview someone who really wants to go&gt; 12?? are people interviewing on a sunday? also are you flexing on us?? &gt; there are sunday interviews if you can believe it</t>
  </si>
  <si>
    <t>i have not heard from CW+1</t>
  </si>
  <si>
    <t>When did Duke start bringing people off the peasant waitlist? &gt; got offered an interview today but had to decline due to an overlapping interview +1</t>
  </si>
  <si>
    <t>Duke is the only school that hasn't sent me a confirmation. Anyone else get one? &lt;Nope+1</t>
  </si>
  <si>
    <t>Did anyone get a confirmation from MGH or Yale yet? Got from Yale yesterday just after 2 pm &gt; no mgh and yes yale&gt; yeah got MGH &gt; got yale</t>
  </si>
  <si>
    <t>No MGH confirmation 11/11</t>
  </si>
  <si>
    <t>How did SUNY Downstate, Wayne State and Jefferson kids do? didnt yall have like 10+ people applying this year? did yall all do well? was it super top heavy? the third year class at my school has ~15 people strongly considering urology so i'm curious +1 &gt; I am also curious about this &gt; Is this common knowledge? How does everyone know this?</t>
  </si>
  <si>
    <t>Downstate here- we all wanted NY schools and only a handful of us got NYC schools seemlike they only took maybe 5 or so out of the cohort of 14 per institute " &gt; sorry, that is really tough...&gt; damn &gt; Wayne here, did well in Midwest, had to drop a few from east/south (&gt;20 mostly low/midtier, 1-2 top tier)</t>
  </si>
  <si>
    <t>&lt;Downstate here. Didnt want NYC schools &gt; lol classic &gt; any info on SUNY upstate, not from NYC and have no idea where it places compared to the 500 other New York schools &gt; it's aight</t>
  </si>
  <si>
    <t>wtf is this &lt; lol &lt; is that fucking one piece</t>
  </si>
  <si>
    <t>Anyone with 2 scheduled on a day worried about timing? Trying not to be nervous but it seems stressful to pull off tbh</t>
  </si>
  <si>
    <t>If you don't have atleast 3-4 hours gap in between, I would be very nervous &gt; double check with the programs, so far no issues for me&gt;&gt; Just curious, would programs really run 2-3 hours long?? &gt; I have one going till 11:30 with the next at 12. sometimes you have to do what you have to do!</t>
  </si>
  <si>
    <t>i might have 2 scheduled in a day. i think okay if both programs aware.</t>
  </si>
  <si>
    <t>pretty sure you shouldnt be double interviewing but I guess if you only have a small number of interviews it makes sense.&gt;&gt; Why not? if its the only day you can make work and things are virtual why not take advantage? &gt;+2&gt; SAU initially said no, but now say it's discouraged but allowed</t>
  </si>
  <si>
    <t>Has Mayo AZ confirmed interview dates for anyone? What about Colorado?&gt;No confirmation from Mayo AZ yet for me +2</t>
  </si>
  <si>
    <t>Haven't gotten confirmation email from Colorado yet! +2 &lt; Email for Colorado for Friday just came</t>
  </si>
  <si>
    <t>What time are buffalo interviews?</t>
  </si>
  <si>
    <t>somewhere between 7:30- 11:00 and then 11:30-3:00.. not sure if the schedule will be the same for all days but thats the only info I have</t>
  </si>
  <si>
    <t>Anyone who had a confirmed interview and cancelled after getting off of waitlist at another place on same day? Was wondering how you phrased it to the program you were cancelling at. &gt; I called directly and said can I change my mind to be placed on the waitlist for another day; they were fine with it +1</t>
  </si>
  <si>
    <t>anyone know the time of day that Yale is holding their interviews? &gt; would also like to know this</t>
  </si>
  <si>
    <t>Many programs have not released times, i wouldnt sweat it it</t>
  </si>
  <si>
    <t>I'M SWEATING</t>
  </si>
  <si>
    <t>so what happened to Methodist, Sinai in Miami, and Oklahoma saying we would here about waitlist today &lt;/3</t>
  </si>
  <si>
    <t>Has anyone recieved confirmation for a date from Wayne State? They sent their invitations with the option to pick a date + a back-up, and I still haven't heard back from them confirming any date...</t>
  </si>
  <si>
    <t>I received confirmation of a specific date yesterday +3 &gt; Damn</t>
  </si>
  <si>
    <t xml:space="preserve">Is OHSU morning or afternoon? </t>
  </si>
  <si>
    <t>All day 8-5 PST +1</t>
  </si>
  <si>
    <t>SAU website says "We will also ask programs to keep a list of students who initially accept interviews and later decline them (interview hoarding) and send this list to the SAU. The SAU will then reach out to the student’s home Department or Division of Urology as well as the Dean’s office at their medical school." Does this mean I can't cancel interviews after I accepted them? This seems really shitty and dumb</t>
  </si>
  <si>
    <t>I belive its only if you dont cancell quickly. cancelling now should give programs ample time to fills these spots and shouldnt be discouraged &lt; I wish SAU would speak to this b/c I feel like it’s much different to cancel now vs cancel in a month. I really want to cancel a few interviews to help my fellow applicants, but don’t know if these threats are hollow or not &gt; wtf are they really gonna do though, fail us out for canceling an interview?</t>
  </si>
  <si>
    <t>If you cancel now, it should be fine. If you cancel halfway through the season, then bad juju +7 &lt; yeah, I'm imagining this is for people who accepted like 30 and then halfway through the season goes "ugh im tired fuck this" and cancels random interviews, not the first week when we're expected to move things around and programs have PLENTY of time. &lt; honestly hadn't really given much thought for how much burnout there will be with back to back interviews basically for 2 months</t>
  </si>
  <si>
    <t xml:space="preserve">This happens every year, people accept and have to decline &gt; its COVD year </t>
  </si>
  <si>
    <t>I also don't understand how keeping interviews we no longer want is applicant-centered? If I no longer want to interview and someone is dying to, I should be able to give my spot to them??would programs rather have people come who have decided they won't go there?  &gt; You don't have to keep it, just drop it now. They'll appreciate it if you drop now and no way penalize you. Its for people that hold on to interviews until the last second they'll try to punish+1</t>
  </si>
  <si>
    <t>&gt; Yeah the definition of hoarding is holding interviews at programs you'd rather not go to. If you drop now, that's the point of this waitlist movement period. If you drop later, you force PDs/PCs to scramble last second to try and fill spots. The SAU warning statement is more for the latter than the former&gt; what if interview at three great places this week that all seem to love me? Maybe im not longer interested in going across the country for that mid tier interview anymore. I should be able to give it to another applicant that may be dying to go out there. I shouldnt be marked an "interview hoarder". I had no way of knowing how it would play out. Again, this should all be applicant-centered imho</t>
  </si>
  <si>
    <t>Guys, we havent heard back from so many waitlists and are getting waitlist offers. It is hard to drop the ones we have until we know the situation for all programs. &gt; Nobody's on anyone's case here (at least I don't think so). When i said if you drop later, I meant like a month from now. It's cool to wait for more waitlist movement to happen, we're all in the same boat. I was more trying to reassure the posters that are wondering if they'll be penalized for dropping an invite after they get another II from a waitlist</t>
  </si>
  <si>
    <t>I think it's also gonna be a REPEATED thing - if you drop ONE interview later than you should, I doubt the SAU is going to the trouble of reaching out to your home PD.</t>
  </si>
  <si>
    <t>Hows the movement today, I feel this is way slower than yesterday &lt; definitely moved today but it looks like more happened yesterday based on the cells above</t>
  </si>
  <si>
    <t>Got off a waitlist +4 &gt; no movement here yesterday or today +6 &gt; GGWP</t>
  </si>
  <si>
    <t>Got off 3 waitlists yesterday, 1 more today but that was my first overlap so I couldn't attend that interview. Not as much movement today as I would have anticipated &gt;agreed, based on their waitlist emails it sounded like most would start on the 10th</t>
  </si>
  <si>
    <t>has anyone heard from Cincinnati? &lt; I emailed asking to be put on priority waitlist for a different day than I was initially offered, and I got a confirmation back about this but still not an explicit interview invite for the new day &gt; I received my interview confirmation earlier today</t>
  </si>
  <si>
    <t xml:space="preserve">i hadn't heard from them and just now got my rejection........ little late </t>
  </si>
  <si>
    <t>yup just got mine as well</t>
  </si>
  <si>
    <t xml:space="preserve">Thanks for rejecting me 4 days late... cin can go to hell +69 &gt; amen&gt;Please don't be so harsh with Cincy.  PD is hoofing it without a PC right now.  Please don't report them either. #poorform #plzdontbeajerk &gt; It is not time intensive to send a formulaic reject letter, and it doesn't take a PC to take a few minutes to have some respect for candidates. The actual jerk is the PD who doesn't take the time to do this. This is exactly why the reporting system was set up, to flag this behavior. &gt; let's just all take a moment to remember that all these PD's are practicing physicians caring for real pts. I recognize that other programs have been able to follow the guideline, but that doesn't mean extenuating circumstances don't come up. Our passion and drive to become urologists doesn't excuse our lack of consideration. Not everything is all about us right now. </t>
  </si>
  <si>
    <t>pretty sure my rejection was from the PC? +1</t>
  </si>
  <si>
    <t>my top choice program asked if I could swap dates. thoughts? &gt; probs another candidate has a conflict and asked for waitlist for another day. i don't see a problem if you can make the other day +2 &gt; is it mayo rochester &gt; not mayo. I'm worried I'm a low priority candidate, so they're asking me to move for a higher priority. &gt; might be the case, but youll still get an interview. if you say you can't theyll just move on to another candidate to ask to switch&gt; the way I see it, switching is probably helping accomodate another applicant for a program they want. help another applicant and they're more likely to match somewhere else since its your top choice</t>
  </si>
  <si>
    <t>I had a program ask me to switch dates, and they were very apologetic in doing so. I said I absolutely would switch dates to whatever was most convenient for them. Even if you are a "lower priority" candidate, I think you choosing to help them out and move dates could be viewed favorably when reviewing you as a candidate</t>
  </si>
  <si>
    <t>For people interviewing at MUSC on 11/16 or 11/20, have they released times yet? &gt; anyone? I know you interview with every faculty member so its probably a longer interview day than others</t>
  </si>
  <si>
    <t>Haven't even received a confirmation yet..did you guys? &gt; nope me neither (not OP) &gt;I emailed and PC responded with a confirmation  and said we would get more information soon. &gt; I was offered both dates and gave my preference, but have not heard since. Anyone else have that same thing with MUSC?</t>
  </si>
  <si>
    <t>Anyone hear from confirmation from U Oklahoma yet? &lt; i got it this afternoon</t>
  </si>
  <si>
    <t>nope. They said they'd send info today and haven't gotten it yet either.</t>
  </si>
  <si>
    <t>Lol @ their email "hi we didn't forget about you but look for more information tomorrow!"</t>
  </si>
  <si>
    <t>any confirmation from westchester yet? &gt; none for me +2 &gt; same &gt; confirmaiton for Westchester did come in</t>
  </si>
  <si>
    <t xml:space="preserve">any confirmation from creighton? &lt; I haven't heard from creighton yet &gt; ok gracias&gt; same here friend &gt; im glad we're all in this together &gt; also the message said to schedule on ERAS but i didnt have anything under invites?&gt; I intercepted that as just sending an email using eras </t>
  </si>
  <si>
    <t xml:space="preserve">any confirmation from case western or missouri? &gt; yes from case (it was a one liner via ERAS) &lt; I received NO confirmation from either &lt; no from case </t>
  </si>
  <si>
    <t>no word from missouri here either &gt; when do you think it'll be reasonable to send an inquiry for confrmations? feel bad cause theyre probably swamped with emails &gt; I'm thinking tomorrow! Only have 2 I haven't heard from yet &gt; i sent 3 today and heard back from 2 already so it wouldnt hurt especially if you're stressed</t>
  </si>
  <si>
    <t>Emory University has contacted and confirmed with all scheduled candidates.  Each interview day is now FULL. &gt; sad tweet. this was my top. if anyone is contemplating dropping plz plz plz do.  +1</t>
  </si>
  <si>
    <t>RIP GG</t>
  </si>
  <si>
    <t>anyone heard from toledo regarding switching dates yet or confirmation? &lt; I got confirmation from them yesterday +2 &gt; RIP maybe cause I asked to be put on a waitlist for another date?</t>
  </si>
  <si>
    <t>I originally asked for a different waitlist date, they replied that they weren't sure if they could allow me to wait list for a different date, no communication since that until I was offered II on that different date just now</t>
  </si>
  <si>
    <t>Does anyone know the schedule for UT Houston interviews hours wise</t>
  </si>
  <si>
    <t>havent released &lt; I emailed them and they said 8am-1pmCST for the 11/20 date&gt; thank you!</t>
  </si>
  <si>
    <t>How many WL offers are yall actually getting. Other than 3/4 priority wl date switches i only got 1 &gt;3 and 1 priority +2</t>
  </si>
  <si>
    <t>&gt;got 2 priority WL switches and 3 peasant WL offers</t>
  </si>
  <si>
    <t>2 priority WL switches and 3 peasant WL</t>
  </si>
  <si>
    <t>1 priority WL switch and completely lost 2 IIs :(((, no peasant WL yet but I'm trying to hold out hope +1</t>
  </si>
  <si>
    <t>Why these waitlist programs don't want me, man? &lt; same, low self esteem RN</t>
  </si>
  <si>
    <t>Still havent gotten my one priority switch :( &lt; same here</t>
  </si>
  <si>
    <t>how big is your peen &gt; 6.9 in &gt; frat!</t>
  </si>
  <si>
    <t>Anyone know much about University at Buffalo? Malignant? Decent?&gt; heard its great!</t>
  </si>
  <si>
    <t>Bills mafia &gt; lots of urethral injuries &gt; Josh Allen has big hands.</t>
  </si>
  <si>
    <t>Shunning programs that don't use Zoom is the 2020 version of shunning programs that don't use EPIC +1 &gt; but real talk, epic so good tho</t>
  </si>
  <si>
    <t>UMN vs MCW? &gt; why did yall delete the discussion here lol</t>
  </si>
  <si>
    <t>UMN &gt; i'd rather live in milwaukee than minneapolis &gt; UMN has better rep and better fellowships &gt; sweet thx, yeah rep wise UMN wins, any thoughts on culture etc? Haven't heard anything about UMN &gt; heard its pretty good, residents have a good life</t>
  </si>
  <si>
    <t>&gt; I don't think you can go wrong with either, I attended both town halls, both groups of residents seem awesome, super down to earth, I think UMN is the higher ranked program if that matters to you, but location wise I think Milwaukee is a little more bearable if you're not used to the snow!</t>
  </si>
  <si>
    <t>Has anyone gotten confirmation from rutgers/NJMS? &gt; is anyone else v anxious about the programs that haven't confirmed acceptances yet bc im kinda wigging out but dont want to bother the PCs &gt; yes &gt; i couldnt handle it anymore and just emailed them if i responded via ERAS first, or messaged on ERAS if i accepted via email first LOL</t>
  </si>
  <si>
    <t>I never even got an initial response from them rejecting me. Bitter about it. +2</t>
  </si>
  <si>
    <t>Got a thalamus invite from Hofstra but it's not showing up in thalamus calendar, anyone else having this problem? &gt; happened to me at a program. I emailed the pc saying I accepted their inv but wasn't seeing it in thalamus. PC added me in manually&gt; Thank you!!! That worked :) Also, PC was very appreciative because they aren't super familiar with Thalamus either &gt; yeah of course. I was anxious about that part too. I didn't want to lose my inv lol. The PC's all seem to be really nice and flexible</t>
  </si>
  <si>
    <t>i would hang in there. I just got 2 program invites. dying inside a little because both are very good/nice locations but i have to decline due to conflicts &gt; same :(( +1&gt; the conflicts are so painful</t>
  </si>
  <si>
    <t xml:space="preserve">Re: NYU Winthrop: how did yall hear that they are adding a date? &gt; Initially declined the interview on their only date due to a conflict, was then offered one on an 'additional date' this morning +1  &gt; did u get confirmation yet from them? &gt; No </t>
  </si>
  <si>
    <t>baylor or temple? no ties to either city &gt; I mean Baylor is the more prestigious program if you care about that. Other than that it's basically do you want to live in Houston or Philly. I think both their training experiences are good. &gt; any resident that can talk about living in philly? houston is way bigger but philly seems more "city-like"? &gt; Temple is in a not good part of philly fwiw &gt; the area around Temple is not ideal but the city itself is awesome if you can deal with their wild sports fans. but overall great culture in the city, everyone is proud to be from there. music, sports, art, not far from nice beaches in NJ but also close to mountains &gt; any houston people who can defend their city?</t>
  </si>
  <si>
    <t>hackensack or cedars sinai? &gt; is that a joke? &gt; no, i'm in midwest, don't much about the programs &gt; 100% cedars sinai +1 &gt; can you give reasoning? hackensack is known for robotics  &gt; i guess if youre only interested in robotics then hackensack? doesn't seem like a compelling enough reason &gt; so is cedars an overall better program? or are you saying that bc LA is better location? &gt; cedars better program, hard to know what hackensack is since it's a newer program</t>
  </si>
  <si>
    <t>HUMC is a robotic powerhouse +1&gt; they only take 1 res a year</t>
  </si>
  <si>
    <t>Anyone know how many residents per year at Maimonides? &gt; its 2</t>
  </si>
  <si>
    <r>
      <rPr>
        <sz val="10"/>
        <color rgb="FF000000"/>
        <rFont val="Arial"/>
      </rPr>
      <t xml:space="preserve">Straight up crickets in my inbox today... &gt; same here. Maybe they realized this is a shit show and all the PCs/PDs went to brunch at Dr. Greene's house to figure out what to do next &gt; the most WL movemen't I've gotten today has been a confirmation of me being on a waitlist - it's a start :P &gt; I think part of the issue is also that we were all under the assumption that today would be a big movement day but it's possible that PC's were overwhelmed with the weird scheduling stuff yday and may need some time to sort through what open spots are available to offer out. Idk maybe i'm being optimistic, sue me! :D &gt; </t>
    </r>
    <r>
      <rPr>
        <u/>
        <sz val="10"/>
        <color rgb="FF000000"/>
        <rFont val="Arial"/>
      </rPr>
      <t>https://www.youtube.com/watch?v=9vUgcrzB9A8</t>
    </r>
  </si>
  <si>
    <t>https://www.youtube.com/watch?v=qYS0EeaAUMw</t>
  </si>
  <si>
    <t>Anyone know if Loyola is an AM or PM be interview? &gt; AM &gt; love you! Do you know the hours?</t>
  </si>
  <si>
    <t>@for those with &gt;25 interviews: how many interviews are you going to ultimately keep? Trying to figure out how to play the game while also not being a giant dick. Was initially thinking 15.  A close friend and solid middle of the road candidate didn't match with 15 interviews and low-middle ranked programs, so trying to get a sense of how to balance this. &gt; would you consider yourself a better applicant? Without being biased do you think they interviewed well? there will always be those stories but i would imagine with 15 - 20 your chances are the same &gt; objectively i don't think they interviewed strongly, but i also don't consider myself to be a btter interviewer. but i agree with the above point</t>
  </si>
  <si>
    <t xml:space="preserve">i think this cycle w things being so weird, 18-20 is reasonable if you have ANY concerns that you might not match. getting 25 is a good sign but don't feel pressured to drop to like 12 just bc everyone is kvetching about people "hoarding interviews" - do what you need to do within reason +1 &gt; Agree that dropping too many because of social pressure shouldn't be done, but as has been stated before: if your app was good enough to get 25+ interviews and you dont match, you probably shouldn't be blaming the fact that you dropped (vs your performance on the interviews) &gt; totally fair, but if you are an iffy interviewer statistically speaking having more ranks to go thru on your list (and more opportunities to improve your interviewing skillz) is a good idea &gt; I agree, the problem is people who are iffy interviewees may not know it (maybe is your social EQ, maybe it's your demeanor, etc) - I think that's the larger reason you hear horror stories of people with 15+ interviews going unmatched &gt; ahh gotcha, i agree. if you get to do a practice IV w your school then def do it!!! </t>
  </si>
  <si>
    <t>The average matched applicant last year ranked 15 programs. I'm currently at 19 and debating dropping one. Prob wouldn't go over 20 &gt; probably a decent applicant got 27, taking 14 &gt; 14 seems low AF. Got 32, taking 24. No way I'm going to risk not matching. Need paycheck after all this. &gt; i'll let you know if i dont match ; ) &gt; hopefully your top programs are early.. the burnout is a real concern &gt; I personally think going on &gt;20 interviews will cause serious burnout and hurt you more than it will help you. Just my opinion (as someone with enough interviews). Might as well share the wealth of the interviews with the people who need it. &gt; real talk tho the match rate this year is 69% so i am willing to tolerate a lil burnout if it means not falling thru the cracks and going unmatched. i wont fault anyone who goes on 20-25, i think 25+ is where it gets unnecessary. do what ya gotta do +1</t>
  </si>
  <si>
    <t xml:space="preserve">I got 30 and declined 10 and got put on waitlist to change dates on 2, so 18 total. Social pressure to drop is real, I want to be a good person but also want to match! &gt; coming from someone who might be your future co-res (because that's the case for all of us), I appreciate the fact that you're considering others even when making tough decisions. It's the people that "hoard" with no concern for others that frustrate their peers&gt; Same sentiments here. I got 32 overall and I am going on 19. I don't feel like I overapplied because I am way under the average. I defintiely didnt want to hoard interviews though. I dont feel like it is necessary to waste you or the programs time if you know you don't want to go there. Hoping I have great co-residents who felt the same way. &gt; But I'd rather go somewhere I don't want to go than having to do prelim surgery or something next year and reapplying or switching specialties &gt; i hear y'all re: social pressure to drop BUT it's ok to put yourself first and make sure you feel comfortable matching with whatever size list you have. not matching is devastating, it basically overwhelms the risk:benefit calculation. if you feel good about X amount then go for it, but don't do it just bc of the sheet </t>
  </si>
  <si>
    <t xml:space="preserve">If you do 19 to 20 interviews and dont match, its not the lack of interviews at that point. &gt; yeah, but the inverse isn't true - you can't extrapolate that out to say that ppl shouldnt do 20 just bc some ppl won't match w 20.  if you are a bad interviewer, doing 20 interviews is statistically better than doing 15. a lot of ppl this cycle are gonna fall to the second half of their list just given the match rate </t>
  </si>
  <si>
    <t>Has anyone gotten a confirmation from Emory yet?</t>
  </si>
  <si>
    <t>&gt; No, I tried to switch my date and hadn't heard back</t>
  </si>
  <si>
    <t>Any confirmations from baylor, Univ of Miami or NYU?&gt; anyone here from NYU Winthrop for the matter either &lt; NYU got back to me 11/9 but I had a question along w/ my acceptance</t>
  </si>
  <si>
    <t>Waiting for all three &gt; Baylor confirmation came back at around 1pm EST for me, still waiting on NYU (5:30pm EST 11/10)</t>
  </si>
  <si>
    <t>I just never heard anything back from my top program, not on Friday or over the weekend or since I emailed them yesterday but saw they had WL movement. If its a no I just want to know but would hate for me to have slipped through the cracks</t>
  </si>
  <si>
    <t>Did anyone get confirmation for Colorado yet? &gt; nope +3</t>
  </si>
  <si>
    <t xml:space="preserve">Hi if you're holding onto SUNY upstate for safety pls consider dropping, it's my top choice and I'm waitlisted lol :-) &lt;+3 &lt; this is a polite way to ask! </t>
  </si>
  <si>
    <t>anyone got II confirmation from Carolinas yet? &gt; I did not &gt; I did, and they asked for a mailing address?</t>
  </si>
  <si>
    <t>weird, i haven't received a confirmation from them</t>
  </si>
  <si>
    <t>I have an interview at NYMC on 11/19. Does someone with an interview on 11/12 or 11/20 wanna switch with me? &gt; email the PC and ask to switch, its the same thing &gt; 11/12 here- happy to switch.&gt; Hi friend. Any chance, you can email me so that I can CC you in the email? Really appreciate it&gt; check your email bud!</t>
  </si>
  <si>
    <t>check out these guys jumpin the line.... cool. &gt; seriously</t>
  </si>
  <si>
    <t>you guys serious with this? &gt; damn no need to call me out on this. Anyone can switch dates by asking on the spreadsheet. How is that jumping the line when both of us already had gotten invites but on dates that we didn't prefer. It was a mutually beneficial situation +1 &gt; you don't know you're the only one with a date you don't prefer... &gt; ok so what is your solution?</t>
  </si>
  <si>
    <t>I've had some good luck with the original waitlist and now I feel comfortable with list of programs and want to drop a couple with ~1 month of notice (no conflicts).. I wish this wasn't frowned upon this year&gt; I have done that to 5 programs now. Initially accepted and after shufflling felt better about my list and dropped some of the lower desired places  &gt; if it makes you feel better, this would help out your co-applicants in a big way&gt; Yeah and I dont think this is frowned upon this year.  What do they expect you to do? &gt; I feel like the not dropping interviews thing was supposed to prevent interview hoarding, and you are doing this spread the wealth so I feel likeit should be ok &lt; ya that's the thing I never understood about this process cuz if you drop with enough time, the program should be able to fill the spot off their peasant WL&gt; Also feel like dropping II's after initial confirmation, and knowing they'll go to other WL applicants makes it worth any backlash imo, someone tell me if i'm making a mistake but at this point I don't want/need ~20. &gt; drop all the ones you don't want/need in the beginning is better than waiting last second for both the program PC's and applicants &gt; yep planning to do it today while things are still moving &gt; if anyone questions you about it I think that explanation would make sense. Also all of your co-applicants appreciate you! &gt; Done, 2 II cancelled, cue nastygrams in 3..2..1.. haaa</t>
  </si>
  <si>
    <t>seriously contemplating this myself for one or two programs if I come off the waitlist at a place or two. Also, interview dates didnt have to be this tight in Nov. Match was delayed and they do have January to take advantage of... &gt; they did it condensed to force people to drop interivews so they can't hoard them</t>
  </si>
  <si>
    <t>Anyone hear back from NYMC? Haven't gotten a confirmation yet &gt; Nope, II for 11/12</t>
  </si>
  <si>
    <t>nope lol&gt; same</t>
  </si>
  <si>
    <t xml:space="preserve">&lt; just heard back </t>
  </si>
  <si>
    <t xml:space="preserve">anyone else getting worried that PCs aren't forwarding LOIs to PDs? i havent gotten a response from any &gt; I got an II off a waitlist after sending a LOI so I think they are but I also think we can't expect them to repsond </t>
  </si>
  <si>
    <t>PC here, LOIs are sent to the PD but rarely responded to. i received one just before sending them an invite off the waitlist but it was just coincidental timing &gt; I am not sure if you are the same PC that has been commenting but we aprpreciate you!! +1 &gt; no this is my first comment here but i just feel so sorry for all the stress this process is causing. wishing you all the best of luck!! &lt;3</t>
  </si>
  <si>
    <t>What exactly is a LOI? you writing those for programs that waitlisted you?? &lt; I have sent a few emails to programs that waitlisted me telling them I want to stay on the waitlist and why I want to interview at that prog (family nearby, research opportunities, etc). Hasn't been super effective for me</t>
  </si>
  <si>
    <t xml:space="preserve">Does anyone know is U of Mississippi is AM or PM interviews? </t>
  </si>
  <si>
    <t>AM</t>
  </si>
  <si>
    <t>Just got an invite at 11:57 PM… From a program who had otherwise yet to contact me with any correspondence whatsoever… Asking me to reply by November 9… Bro wtf are these program coordinators doing lmao</t>
  </si>
  <si>
    <t>Name and shame +1 &gt; Loma Linda&gt; they're interviewing residents this year? &gt; was a joke</t>
  </si>
  <si>
    <t>Thanks USC... +2 &gt; you mean Mama Bear xoxo &gt; Yeah rolled my eyes when I saw the subject line, but the message was actually very nice +2 &gt; it kinda lost its punch the second time around</t>
  </si>
  <si>
    <t>atleast they're upfront about chances of getting off the waitlist and trying to give us some good luck vibes +2</t>
  </si>
  <si>
    <t>&gt; +100 to Mama Bear, what a lovely message. Really appreciated it during this hard time &lt;3 &gt; yeah i thought it was really sweet and canceled out their initial snarky rejection letter lol &gt; it was sweet but also like... saying "we have no more interview spots BUT SO MANY PROGRAMS DO DON'T WORRY lol but we don't" kinda rubbed me the wrong way but i get their good intentions</t>
  </si>
  <si>
    <t>Anyone else get a confirmation from Einstein but they want a form filled out? Its an applicant agreement for a cards fellowship, I'm sure they just have the wrong form but i dont' have the heart to break it to them lol &gt; they sent the correct form in the next message &gt; Too late, I'm applying cards now</t>
  </si>
  <si>
    <t>Got 6 interviews and had 2 conflicts #feelsbadman &lt; this has been happening to me too and it's so deflating );</t>
  </si>
  <si>
    <t>from the waitlist? &gt; one was from the waitlist &gt; rough, hopefully you can change dates</t>
  </si>
  <si>
    <t xml:space="preserve">Did duke send confirmations?? </t>
  </si>
  <si>
    <t>No, I don't think so. Just went ahead and scheduled in ERAS</t>
  </si>
  <si>
    <t>Does anyone know if Michigan interviews are AM or PM?</t>
  </si>
  <si>
    <t>PM</t>
  </si>
  <si>
    <t xml:space="preserve">Looks like things might have quieted down for the night </t>
  </si>
  <si>
    <t>My whole day was quiet fam &lt; &lt;3 &lt;3 &lt;3 all the love &lt;3 &lt;3 &lt;3 &gt; the crickets have been v loud</t>
  </si>
  <si>
    <t>seeing the WL move and my inbox empty :( +70 :( &gt; same, shit sucks</t>
  </si>
  <si>
    <t>Received an invite at 10 PM</t>
  </si>
  <si>
    <t>Anyone have a sense of how programs are filling WL spots? For instance, I got 2 offers today that did NOT seem like they were dependent on responding immediately. Did people get II from WL positions and feel like it was first come, first serve to fill a position?</t>
  </si>
  <si>
    <t>&gt; Not sure, some programs explicitly state you have X hours until we move on to next WL applicant, while others just extended an interview with no reference. I think it depends &gt; I got one today and was told I had until midnight to respond &gt; Got 2 today, 1 said I had 24 hours, other one didn't say&gt; most didn't say but I assume its a day window from other program emails</t>
  </si>
  <si>
    <t>one gave me 2 days &gt; one gave just over 2 hours &lt;lol damn &gt; one called me and i had to say yay/nay</t>
  </si>
  <si>
    <t>UTMB said first come first serve</t>
  </si>
  <si>
    <t xml:space="preserve">Would just like to reiterate screw MCG for rejecting my app but spending plenty of time on making crap YT vids about the run up to this process &gt; bro you don't wanna go there, they psychopaths &gt; Thanks fam, yeah I dodged the penis&gt; I mean if they spend all their time making YT videos and still found time to reject im not sure that helps your cause </t>
  </si>
  <si>
    <r>
      <rPr>
        <sz val="10"/>
        <color rgb="FF000000"/>
        <rFont val="Arial"/>
      </rPr>
      <t xml:space="preserve">I will pour one out for you fam &gt; </t>
    </r>
    <r>
      <rPr>
        <u/>
        <sz val="10"/>
        <color rgb="FF000000"/>
        <rFont val="Arial"/>
      </rPr>
      <t>https://www.youtube.com/watch?v=QACY04l5OHo</t>
    </r>
  </si>
  <si>
    <t>wow... salty much? there are plenty of reasons why apps get rejected, you aint God's gift to urology so chill out &gt; pretty sure 90% of us will be rejected from at least one program</t>
  </si>
  <si>
    <t>Everyone keep in mind that a lot of emails said they will contact us starting Nov 10. I think this is bc if u just glance at the SAU guidelines, it says something like "programs may begin contacting applicatnts" etc etc. so even though they could officially start on Mond at 2 est, the wording may have been interpreted as starting on Tuesday +1</t>
  </si>
  <si>
    <t>i.e. don't panic yet. That comes later (tomorrow night) &gt; I'll stock up on booze tonight then</t>
  </si>
  <si>
    <t>I agree with this person's logic. But I think that if you don't see movement by the end of today, things will look exponentially bleaker.</t>
  </si>
  <si>
    <t>Is everyone firmly doing 1 interview per day? What if one starts in the afternoon i.e. 3pm? Would it be way too risky to try to do 2? Coming from smeone with &lt;10 invites btw &gt; If you feel you can swing it, sure. But the advice so far has been you run the risk of the AM interview overlapping, and ultimately hurting your PM interview if you end up coming late (or hurting your AM by having to rush leaving) &gt; this begs the question of if it is worse to leave early vs not do it at all, you know? &gt; totally agree, like I said if you can swing it then sure. Bird in the hand is worth 2 in the bush. Honestly, I'm not even sure if a program would read into it at all (unless you were late to a 1 on 1 interview session/meeting with PD/Chair)&gt;Also take into consideration that Zooming all day will be exhausting and could impact your interview if you're too tired, but if you're that motivated to squeeze in two programs and it works out then go for it</t>
  </si>
  <si>
    <t xml:space="preserve">I would need a confirmation of a two hour gap I think &gt; i can see programs running 1-2 hours behind due to tech issues </t>
  </si>
  <si>
    <t>also if they have a meet &amp; greet the night before those could conflict&gt; That's a good point</t>
  </si>
  <si>
    <t>Has anyone gotten confirmation from Sinai yet? I accepted today but still haven't heard back and it's almost 6p EST</t>
  </si>
  <si>
    <t>No sir &gt; Me neither &gt; Same +3&gt;ok just received confirmation email around 10ish +1</t>
  </si>
  <si>
    <t>This is actually really fun and talking to classmates 1000X better than what most other specialties are doing staring at their emails for weeks.  Gotta give it up to the SAU for that one thing +1</t>
  </si>
  <si>
    <t>True. My ulcer is just unreal tho &gt; I'll grant the SAU their due with us at least ahving a standardized release format. Would like to point out that Plastics has been doing this for a while though, and the first year they implemented it their match rate dropped (don't know if it was causal, but the closest proxy we have for this). So the stress is real lol &gt; Plastics uses the gated system for all interviews though, it's not just the first batch. So not a 1-to-1 comparison</t>
  </si>
  <si>
    <t>Other specialities don't even tell you rejections until much later, this is nice, at least we know what they think</t>
  </si>
  <si>
    <t>Did anyone get put on the waitlist at Tulane and get asked to sign up for an waitlist interview date? After signing up for the waitlist on the interview scheduler, I got a message like this on ERAS today - "Tulane University Program (Urology) no longer has availability on the following interview date(s): &lt;insert date here&gt;. Please contact the program directly with any questions or concerns." I dont understand what this means.</t>
  </si>
  <si>
    <t xml:space="preserve">this &gt; come on man yall dont need all 30 of them interviews, let the rest of us be peepee docs too+3 &gt; lol it seems like people have been pretty reasonable, the math just might not work out in our favor/programs are waiting until tomorrow </t>
  </si>
  <si>
    <t>can we not demonize the applicants who got 30+ interviews tho, this shitshow of a process isn't their fault - looking at the sheet most ppl applied fairly reasonably. and from talking to co applicants seems like ppl are being reasonable re: the number of interviews they're actually attending &gt; bro relax i just wanted to make a chappelle meme +1 &gt; was referring to the cell directly to my left, not your meme, relax &gt; point is, doesnt matter how many u got, you dont need to attend over 20 realistically. but its certainly your right. just know you are taking from others. do with that info what you will &gt; ?? not sure why you're lectuing me lol i am not in any position to do more than 20. calm down and stop trying to attack/shame your fellow applicants.</t>
  </si>
  <si>
    <t>it's wild that who you beef with on this sheet just may be your future co-rezzy &lt;3 &gt; Shia LeBeef</t>
  </si>
  <si>
    <t>Going to miss a night-before happy hour bc i have to present at a virtual meeting - program already said its no pressure and totally optional. How bad of a look is it do yall think? &gt; no pressure totally optional = no pressure totally optional. if you're really worried abotu it, ask if u can go to a happy hr for a diff interview date of theirs &gt; my gut feeling was its totally fine to miss, but wasn't sure about the real social norm/interview etiquette. thanks friend &gt; i gotchu boo. this shit is so stressful. but i would trust them at their word for this kind of thing. i bet u could ask to talk to a resident on the phone anohter time too if u still wanted that connection! &gt; definitely a great idea, think its worth a shot!</t>
  </si>
  <si>
    <t>Its only day one guys keep your head up. I bet majority of programs will wait until tomorrow, or even later in the week, to send out waitlist invites. You got this!</t>
  </si>
  <si>
    <t>Its the having to decline a program for its alt date waitlist for me +1 &gt; or having to lose one II entirely because they only have 1 available date &gt; ugh thats awful &gt; +1 this was painful for me</t>
  </si>
  <si>
    <t>how is everyone doin mentally.... this is rough &gt; my motto today: "drive fast eat ass" &gt; I love this motto, will use it from now on. Thank you for the laugh in a very depressing day for me :D</t>
  </si>
  <si>
    <t>Not great &gt;&gt; V stressed &gt; same boat, this feels awful</t>
  </si>
  <si>
    <r>
      <rPr>
        <sz val="10"/>
        <color rgb="FF000000"/>
        <rFont val="Arial"/>
      </rPr>
      <t xml:space="preserve">Mood: Pick me, choose me, love me. </t>
    </r>
    <r>
      <rPr>
        <u/>
        <sz val="10"/>
        <color rgb="FF000000"/>
        <rFont val="Arial"/>
      </rPr>
      <t>https://www.youtube.com/watch?v=ax4Hu1zuGkI</t>
    </r>
  </si>
  <si>
    <t>If you call the PC directly and explain your situation they're very accomodating about changing your mind; seems like the best way to avoid angering the SAU</t>
  </si>
  <si>
    <t xml:space="preserve">" Hi! I like your program but also like another program" --lmao no chance, these programs love themselves and cant imagine you interviewing anywhere but there </t>
  </si>
  <si>
    <t>I don't think calling PC's when they have 100s of emails to go through makes them happy.. &gt; went fine for me, asked about start time for a PM interview, they didn't ask for any identifiers &gt; Keep it quick and keep it respectful and they're happy to talk</t>
  </si>
  <si>
    <t>I rejected 2 interviews I initially accepted early this morning after hearing back from other programs. If it's in the first few days, I doubt they care. If it pisses off SAU, whatever. This scheduling sucks.</t>
  </si>
  <si>
    <t>Has anyone heard from UTRGV&gt; Not since II &gt; KK so at least theyre alive &gt;&gt; Yeah II was Friday at like 4 PM</t>
  </si>
  <si>
    <t>Have all of you received all of your confirmation emails? I've only received like 3/10 confirming my interview despite replying to all of them....&gt;nope still waiting and need to know if the ones i picked dates for are locked before i can do anything else lol&gt; same here  I think they are just swamped. Just need to be patient! Im 1/9 currently&gt;Yeah if they've already promised you that date you're fine they're probably just working on this scheduling nightmare</t>
  </si>
  <si>
    <t>Same, 5-6/14</t>
  </si>
  <si>
    <t>i received like 3</t>
  </si>
  <si>
    <t xml:space="preserve">anyone who has 12/19 UPMC interested in date swapping for 11/14? &lt; I'll trade you a bunch of waitlists for that II hmu </t>
  </si>
  <si>
    <t>bro just email the PC and request to swap. +1</t>
  </si>
  <si>
    <t>For those that got an interview offer from Einstein (philly) today, do we respond "promptly" aka now or wait till tomorrow? &gt; i self-scheduled as the email said to. I haven't seen any further communication. +1 &gt; scheduled via ERAS scheduler but no email either. I think we're good +1</t>
  </si>
  <si>
    <t>Anyone else still not heard from einstein at all? +2</t>
  </si>
  <si>
    <t>any idea on the times for einstein interview?&gt; not time yet. only that it will last 5 hours</t>
  </si>
  <si>
    <t>By request, there is now a colum to add +1 if you got off the WL for a program. -SD</t>
  </si>
  <si>
    <t xml:space="preserve">Proceed at your own risk &gt; anyone still waiting on multiple confirmations from OG invites?&gt; Yup only got 1 confimr of 8 &gt; cool, maybe PCs are just busy filling out empty slots with waitlists they haven't gotten around to confirmations? &gt; I also havent heard about a date switch either. So maybe theyre just swamped. </t>
  </si>
  <si>
    <t>is this waitlist movement after initial interview invite or original waitlist offer?</t>
  </si>
  <si>
    <t xml:space="preserve">Are you guys planning on swapping today for waitlist movement EVEN IF IT MEANS cancelling an interview? Can we semi-collectively say fuck dishonor for 24 hours +2 &lt; Of course. There is nothing dishonorable about going on an interview that you actually want, ESPECIALLY on the first day. Programs have a laundry list of applicants they can email to fill the spot. it isn't a hardship for them. Do what's best for you, always. </t>
  </si>
  <si>
    <t>Honestly i think anything is fair game this week per my moral compass? your moral compas is on point</t>
  </si>
  <si>
    <t>Im stressing much worse than I was friday. Idk why"</t>
  </si>
  <si>
    <t>Alexa, Play the song "Its the final countdown"</t>
  </si>
  <si>
    <t>Mad as hell that the two best programs i got offers at conflicted. Fuckin a</t>
  </si>
  <si>
    <t>hate how random this process is + the truncated interview season making it way worse&gt; w0rd</t>
  </si>
  <si>
    <t>Anyone else worried about interview days you have 3-4 in a row and wont be able to attend the resident session beforehand? Dont want to seem disinterested if I cant go to them... &gt; seems like most interview days are done by 5, and the resident sessions start around 7, so mostly should be able to avoid conflict &gt; One program has their resident meet/greet the same night of the interview, and another program interview from 4-8PM...good chance conflicts will arise &gt; ESP when interviewing across multiple time zones</t>
  </si>
  <si>
    <t>and so the waitlists begin - just got an offer immediately from a place who i had to decline the first date offer from. Seems like priority waitlist may be real &gt; same +2 &gt; asking to switch dates isn't declining though &gt; think you are in the wrong row, friend &gt; agree, in order to ask to switch dates u need to decline w no guarantee of getting a diff date</t>
  </si>
  <si>
    <t>What would you consider the tier of said program</t>
  </si>
  <si>
    <t xml:space="preserve">just was able to re-schedule at 3 programs that i had conflicts w their original offer date - Indiana, loyola, and wash U. really pleasantly surprised at how fast they turned it around &gt; happy for you! mind saying how many II you are sitting at right now? &gt;thanks! i was originally offered 35+ and am keeping ~15-20 depending on a couple remaining waitlists </t>
  </si>
  <si>
    <t>so if we just received an invite off of a waitlist and it conflicts with one of our OG interviews that we already said we would go to...would it be super frowned upon to now ask if we can be waitlisted for their alternative date?</t>
  </si>
  <si>
    <t>Alt for the new offer or for the OG program? &lt;Alt. for OG program. &gt;&gt; It is always frowned upon to deny an interview. Do what is best for you</t>
  </si>
  <si>
    <t>I say pick the interview you want but you probably wont keep the OG if you already said yes</t>
  </si>
  <si>
    <t>same here for IV off waitlist</t>
  </si>
  <si>
    <t>Can we plase make a column on the interview page for moving off the waitlist &gt; please elaborate</t>
  </si>
  <si>
    <t>SHEET DADDY PLEASE THIS RIGHT HERE &gt; added</t>
  </si>
  <si>
    <t>just got off the WL for OHSU, had to deny bc of conflicts. movement is starting y'all!  +2</t>
  </si>
  <si>
    <t>It's 2 'o' clock. Do you know where your interviews are?</t>
  </si>
  <si>
    <t>NO &gt; **crickets**</t>
  </si>
  <si>
    <t xml:space="preserve">yall got any more of them...interviews? &lt;&lt; here you go: </t>
  </si>
  <si>
    <t>does anyone know if stanford is still using thalamus to schedule interviews? initial email said we could hop on thalamus at 9am PST to schedule but I done been sittin here for an hour with no interview slots populated lol &gt;&gt; i emailed the PC to confirm, also didn't see anything on thalamus &gt;&gt; phew thanks! &gt;&gt; I just emailed the education manager to confirm my spot, they said I didn't need to use Thalamus &gt;&gt; ok awesome! I haven't heard back from her yet but I'm sure she's swimming in emails</t>
  </si>
  <si>
    <t>I recevied a second email on Friday from stanford with a specific date and say that I no longer needed to choose on thalamus +1</t>
  </si>
  <si>
    <t>Oh jeez i just got offered all 288 waitlists spots I'm so sorry guys &gt; in this economy?!? &gt; fake news. i demand a legal recount. &gt; I'd vote for you. &gt; Thank you. I'd visit you in your state again. &lt; Dare you to send multiple programs your personal zoom link so you can do multiple interviews simultaenously  &gt; put them all in breakout rooms &gt; this is basically what she does in Queen's Gambit, you just need to take a bunch of valium beforehand &lt; yo fam restore my tranquility &gt; lololol</t>
  </si>
  <si>
    <t xml:space="preserve">Lmao my step score still higher than the waitlist spots </t>
  </si>
  <si>
    <t>i like that pablo escobar is moving cells, on a search for interviews.</t>
  </si>
  <si>
    <t>Anyone know what time Texas Tech interviews are</t>
  </si>
  <si>
    <t>aight i just dropped a buncha interviews so sending you guys good redistribution vibes &lt;3 &gt; ty bby &gt; ily sorry for unintentionally overapplying, i really think there's gotta be some WL movement w the clusterfuck of december dates &gt; thx love u &gt; appreciate the love, gl to everyone</t>
  </si>
  <si>
    <t xml:space="preserve">Hey so is my pseudo-swap partner at Cornell going to drop their interview... &gt; I did, asked for switch to other date &gt; sending good vibes matey. If we match together, we will tell everyone this story of our love &gt; The next great nicholas sparks novel </t>
  </si>
  <si>
    <t>How the hell are you two lovebirds going to know you dropped for each other? &gt; Shhhhhhhhh &gt; planning on a deep look into their eyes &gt; WE DID IT BRO, GOT THE SWAP, I LOVE YOU MAN, DREAMS DO COME TRUE&gt; Not involved in this in anyway but this definitely is the happiest I've ever been reading a comment, congrats you two &lt;3</t>
  </si>
  <si>
    <t>First II off a waitlist exactly at noon &gt; Nice my brother/sister in arms!&gt; did you send a letter of interest prior? &gt; I didn't, was just put on their WL Friday&lt;thanks</t>
  </si>
  <si>
    <t>Does Uconn take 2 or 3 residents this year? &gt; 3</t>
  </si>
  <si>
    <t xml:space="preserve">I'm probably crazy paranoid but is anyone else worried about not recieving confirmation emails? I've only recieved 2 confirmations so far. </t>
  </si>
  <si>
    <t>many are probably waiting until after noon ET&gt; Haven't gotten a confirmation from anybody yet. &gt; PCs can't respond until 2pm EST &gt; oh my sweet summer child</t>
  </si>
  <si>
    <t>has anyone not heard from rutgers nj medical school and reached out to clarify? can't find a PC email on their website, only phone #</t>
  </si>
  <si>
    <t xml:space="preserve">i have not heard, and i have not reached out. +1 &lt;have you checked eras under the programs applied. usually has contact info. &gt; Have reached out, but have not hear anything yet. &gt; it's on ERAS if anyone else wants to reach out. </t>
  </si>
  <si>
    <t xml:space="preserve">re: emailing placs you haven't heard from. is it okay to do that this morning or should we wait until afternoon? &gt; I think either is fine, I just sent emails this morning because I wanted to get everything out of the way </t>
  </si>
  <si>
    <t>I emailed my top program and found out I actually did get an interview...do it &gt; Were you rejected or on the waitlist? &gt; I got an interview and they forgot to email me, I hadn't heard anything at all until I reached out &gt; lmao thats strange &gt; It was understandable I think. E-mailing was done by hand, not through ERAS. I knew they had forgotten about me &lt; were they a program that sent out II, WL, and reject per the sheet before you emailed? &gt; Yes. I wanted to reach out since Friday but waited till this morning just in case. Wasn't trying to break any rules. &gt; just happened to me as well</t>
  </si>
  <si>
    <t xml:space="preserve">Alright, shit like this is starting to scare me man. &gt; Can confirm same thing happened to me. Would highly recommend reaching out to programs you haven't heard anything from. </t>
  </si>
  <si>
    <t>I ended up emailing the five i had left. One replied, then ten minutes later sent the same email separately. It was like a basketball game in the fourth quarter, other team hits a three, blocks your shot, then dunks on you as time expires. And the final score is 105-66</t>
  </si>
  <si>
    <t>Heard from 3 programs that didn't send me anything -- 2 WL and one II. This whole process is freakin' jacked up. I'm glad for the good emails today, but good grief....</t>
  </si>
  <si>
    <t>Happened to me too, emailed a place that didn't email me and turned out I got an interview, hope this doesn't freak anyone out</t>
  </si>
  <si>
    <t>I emailed a bunch of programs I hadn't heard back from and I got 2 interviews, a WL,  and 4 rejections. still waiting back to hear from like 3 other places</t>
  </si>
  <si>
    <t>Anyone know the time of day (CST) that the U of Oklahoma starts their interviews at?</t>
  </si>
  <si>
    <t>12:30pm for OU</t>
  </si>
  <si>
    <t>Thank you St. Louis U for rejecting me not once, but twice. Love and light &lt;3 +3 &gt; it's taking everything in me to not respond thanking them for clarifying their previous rejection email &gt; HONORABLE &gt; I thanked them &gt; lololol</t>
  </si>
  <si>
    <t>Maybe if u send them two LOI you can hop onto that waitlist +1 &gt; you can laugh all you want but this worked for me &gt; which program if you dont mind me asking? &gt; dont want to share cuz it would easily identifiable should anyone look  &gt; Ok no worries! Best of luck buddy</t>
  </si>
  <si>
    <t>lol they rejected me twice too!</t>
  </si>
  <si>
    <t>I just got a 2nd rejection from St. Louis Univ. I guess they REALLY didn't like me lol &gt; look 2 cells down&gt; that's probably why they rejected me twice hahaha &gt; lol</t>
  </si>
  <si>
    <t xml:space="preserve">They rejected me four times smh &gt; lol wtf </t>
  </si>
  <si>
    <t>Anyone else received EIGHT REJECTION EMAILS from SLU?</t>
  </si>
  <si>
    <t>I've gotten 16</t>
  </si>
  <si>
    <t>&lt;lol omg what</t>
  </si>
  <si>
    <t>Anyone know where the AM and PM sessions came from for Cincinnati on the interview tab? My II doesn't specify AM or PM and I can't find it on their website or SAU&gt; good catch, don't see that anywhere either</t>
  </si>
  <si>
    <t>For those that got Cornell, what is this "Program Director Survey" thing? It's not deidentified, so do we actually get judged on our answers? &gt; got an interview but didn't get this so idk &gt; oh jk just saw it lol didnt read closely. yeah thats...really weird wtf</t>
  </si>
  <si>
    <t>&gt; why are the numbers 1-5 jumbled backwards/forwards on it too??&gt;&gt; where is this?? I got offered but dont see any surveys? &gt; check the third red line about forms to be returned by the 13th</t>
  </si>
  <si>
    <r>
      <rPr>
        <sz val="10"/>
        <color rgb="FF000000"/>
        <rFont val="Arial"/>
      </rPr>
      <t>Anyone else not heard back from UPENN yet on the date choices? They're kinda fucking me since each of their dates conflict with one other interview &gt; I would not reject an interview for the off chance you get off the WL (Unless youre saying the gave you options on an II, then ignore me) &gt; not op but that's what they did &gt;(am OP, this is what I meant) &gt; I haven't heard anything from them and I'm in a similar boat &gt; I'll be so sad if this doesnt work out, I will probably just schedule an interview for one of the dates and leave the other one open &gt;</t>
    </r>
    <r>
      <rPr>
        <b/>
        <sz val="10"/>
        <color rgb="FF000000"/>
        <rFont val="Arial"/>
      </rPr>
      <t>Update: Penn just got back to me at 1045 +1</t>
    </r>
  </si>
  <si>
    <t>Programs cannot respond until 2:00pm per rules.&gt; not all programs following that. Have received confirmations already&gt; what's new &gt; no surprises there &gt; to be fair....program coordinators are probably about to slammed with work trying to fill spots after 2:00....i dont really think there's any harm in responding to people that have accepted an interview to just say "confirmed, all good"</t>
  </si>
  <si>
    <t>just got Penn confirmation +1</t>
  </si>
  <si>
    <t xml:space="preserve">Anyone who sent their acceptances at midnight worried that it was too early possibly? I havent received confirmation yet and I'm getting anxious &gt; yes sending at midnight was against the rules and your acceptances wll be rescinded per SAU rules &gt; LOL so much saltiness&gt; I sent at midnight and have gotten 3 confirmation emails so don't worry, you're good </t>
  </si>
  <si>
    <t>"Programs cannot respond until 2:00pm per rules.&gt; not all programs following that. Have received confirmations already&gt; what's new"</t>
  </si>
  <si>
    <t>Only confirmation i've received was for a waitlist spot on an alternate day. No confirmation for actual invites yet</t>
  </si>
  <si>
    <t>sent LOI to place i was rejected and got email saying id be put on WL thank the lord &gt; nice i guess &gt; yeah not convinced that means anything tbh &gt; send a second LOI to move from waitlist to II &gt; lolol &gt; maybe I will! Don't be a dick bcuz you're jealous of my success &gt; bro i truly hope you get something out of this, but u need to stop being so damn defensive lol +1</t>
  </si>
  <si>
    <r>
      <rPr>
        <sz val="10"/>
        <color rgb="FF000000"/>
        <rFont val="Arial"/>
      </rPr>
      <t xml:space="preserve">11/09/2020, 8:27 am
Dear Applicant:
Thank you for your application to the [redacted] Urology Residency Program.  </t>
    </r>
    <r>
      <rPr>
        <b/>
        <sz val="10"/>
        <color rgb="FF000000"/>
        <rFont val="Arial"/>
      </rPr>
      <t>We are very sorry but we are unable to offer you an interview</t>
    </r>
    <r>
      <rPr>
        <sz val="10"/>
        <color rgb="FF000000"/>
        <rFont val="Arial"/>
      </rPr>
      <t>.  We wish you the best of fuck in your residency application process.
Me:</t>
    </r>
  </si>
  <si>
    <t>For those who were invited to UCLA, do we just select a date on ERAS scheduler, or do we also need to respond with an email? &gt; I scheduled through eras, not really gonna send an email &gt; did anyone else get an email asking for preferences but UCLA isnt in ERAS scheduler? &gt; no &gt; i was asked to send in the 4 dates by preference...guessing their top applicants get to choose first and we'll fill in the gaps</t>
  </si>
  <si>
    <t>So what we going to do if we come off waitlist to a better program same day as another-they can't hate us for taking the better program. That's the name of the game</t>
  </si>
  <si>
    <t>From the perspective of competing in the interviewee pool, I am on average more likely to match to a given place if i was in the first round of invitees vs coming off a waitlist. I think this is even more true if your interview is at a "lower tier" program. The difference between the invited program and the waitlist program offering me a peasant spot would have to be huge AND I would need to have a strong reason for wanting to go to that interview (besides just that it is a top 25 etc program) such as couple match, family in the area, specific niche research interest, demographic considerations, etc // this is all to say that I think it is almost never worth it to cancel just bc an arbitrarily better program comes along. its not the "name of the game" this year, not really +1</t>
  </si>
  <si>
    <t>Can you help me understand your logic? why are those who get an invite first more likely to match versus waitlist? At U Washington their email said those who interview you have no idea if you were on the waitlist vs 1st round. Generally people match to programs they were initially on the waitlist of every year. &gt; Unless a program pre-ranks applicants prior to the interview, there should be no difference</t>
  </si>
  <si>
    <t>With away rotations for 2022 still uncertain, what are your thoughts on compiling virtual away data? Something like, how many did you do, did you get an invite to any, was it a reach for you, do you think you would have gotten an invite without the away subjectively, etc &gt; I did not do a virtual away personally, but know of others who did and were not offered an II at that respective program &gt; ok, but for example i did one at a very reach program and did get an interview. The point would be to have some semi solid data rather than these anecdotes &gt; This is a good idea for a day when the world isn't burning, I'm down.</t>
  </si>
  <si>
    <t>&gt; Wait till after match happens to compile this kinda data, otherwise its relatively pointless other than seeing how IIs went out. Would also like to point out that there were very few virtual aways offered comparred to the number of in-person aways normally available, so the overall effect is likely to be pretty small</t>
  </si>
  <si>
    <t>Good idea to do this if virtual aways are still a thing for the next applicant cycle, otherwise I dont see a need</t>
  </si>
  <si>
    <t>Out of curiousity, if anyone's rejection/WL emails gave stats (number who applied, etc.) please drop them here.
- 375 applicants for 3 spots (Thomas Jefferson)
- 210 applicants for 2 spots, 40 II offered (U Missouri-Columbia) 
- Albany: 250+/45II/3 spots 
- BU: 375+/2 spots 
- Ohio State Wexner: 370+/48II 
- Hopkins 320/40II</t>
  </si>
  <si>
    <t>UPenn said "over 380 applicants" &gt; they got 381</t>
  </si>
  <si>
    <t>There deserves a special place in hell for programs (Henry Ford) who send rejection emails late and as a fucking attachment, making you log into ERAS to see the rejection. +6 &gt; Real ones put ~Rejection~ right in the subject +2 &gt; MFW I didn't apply to any michigan programs due to their malignant ass reputations and was right to save my money +1</t>
  </si>
  <si>
    <t>HF has the opposite of a malignant program though....</t>
  </si>
  <si>
    <t>&gt; fine, not malignant, just disrespectful af towards applicants. Completely ignoring SAU guidelines, just rejecting students WELL after the acceptable window +1</t>
  </si>
  <si>
    <t xml:space="preserve">Lol what michigan programs have a malignant reputation? Stop spreading bullshit </t>
  </si>
  <si>
    <t>Has the UCONN date preference appeared in the scheduler for anyone?&gt; nope.. getting frustrated there are a couple of invites i am waiting on where I would rather accept Uconn if theres a conflict. &gt; Oof ok, I might just reply to the ERAS message then.&gt;yeah I replied in ERAS since it wasnt up this AM +2</t>
  </si>
  <si>
    <t>233 cancelations as of 730 am EST. There will be SOMETHING going on this afternoon y'all &gt; It went BUCK WILD overnight. Was like 125 when I went to bed</t>
  </si>
  <si>
    <t xml:space="preserve">I think important to note that a few programs explicitly state they will contact you AFTER 11/10 so don't freak out too much if it's slow for WL movement initially </t>
  </si>
  <si>
    <t>Great, spread over 513 applicants....sounds like a lot of movement... &gt; There aren't 513 applicants on this sheet &gt; at absolute most we have about 150-200 regular users fyi -SD</t>
  </si>
  <si>
    <t>Had a nightmare that it was 1 pm today and I had forgotten to accept any interviews. So here I am. +1 &gt;SAME</t>
  </si>
  <si>
    <t>Hi everyone, I am the partner of an applicant living this hell with all of you, and I just want to say I am here for the pure gossip. Any partners reading this and supporting our future urologists as well?&gt;I mean my wife is snoring next to me...</t>
  </si>
  <si>
    <t>meeeeeee, i stalk this sheet more than they do honestly &gt; +2</t>
  </si>
  <si>
    <t>I've definitely had times where I was away from the sheet for a while and first heard big news from my SO, lol. Will absolutely be doing the same to them when its their turn for interview season</t>
  </si>
  <si>
    <t>Any partners out there influencing location decisions based on which cities have a costco or is only me? #FreeSamples &gt; If I haven't heard of the city/cant locate it on a map its gonna be a nah for me dog</t>
  </si>
  <si>
    <t>Per my PD,  there probably wont be much in the way of movement on the waitlist, but also dropping an interview to replace it with something off the waitlist, even in the first week, may be considered "dishonorable" per Dr. Greene &gt; so freaking stupid..they should have given us the whole week before calling it "dishonerable" guve us a freaking break &gt; I 100% agree but here we are anyway. My PD was explicit that they would look very negatively on it. &gt; I guess my question is, does it matter all that much? like it would look negatively to the program you are turning down but obviously you wouldn't be going there. I understand it is a small community but would they even remember it later? &gt; i mean ya they easily could, again it comes down to how much u care</t>
  </si>
  <si>
    <t>Dishonorable? With the way so many programs have been behaving? Please, slob on my knob ok +69 &gt; I wish I could give this a thousand thumbs up &gt; "dishonorable" I'm shakin' in my boots. &gt; just wanna point out that I've never heard the phrase "slob on my knob" but I'm 100% using it from now on. Thank you for the new phrase!</t>
  </si>
  <si>
    <t xml:space="preserve">This makes no sense. Am I supposed to cancel half my interviews to keep my waitlist spots open in the off chance that there is movement on one of them? Puts us in an awful position as applicants &lt; programs won't care as long as you give them enough notice, like </t>
  </si>
  <si>
    <t>We are good to go now right?&gt; I already sent some that were prefer dates &gt; I mean for every program, its now officially the day? Yes, I think so! 12 AM EST &gt; east coast beast coast</t>
  </si>
  <si>
    <t>What are people doing about programs that offered an interview invitation but not a date? Is it going to be a first come first serve for date choices? Debating if I should send a response at midnight or just wait until tomorrow morning</t>
  </si>
  <si>
    <t>Yes some are and sending at midnight&gt; thanks&gt;as in EST so just did send&gt;Yeah I went ahead and sent the emails to programs that didn't offer a specific date, I'm just going to wait until tomorrow to send the emails to programs that sent an interview with a specific date</t>
  </si>
  <si>
    <t xml:space="preserve">What do I do if I sent early because they were super fucking unclear about when to reply? Resend date preferences now? &gt; i had a couple like that and am just gonna leave it. i think double replying will just be confusing &gt; i also sent early bc it was unclear and im gonna resend and say that i want to "offically accept on the SAU day" &gt; ahh yeah i meant more for emails that seemed time sensitive re date preferences like U Penn </t>
  </si>
  <si>
    <t>For programs who sent their invites on ERAS, are you just replying through ERAS or also sending another email?</t>
  </si>
  <si>
    <t>If it said to email x person, email. If it said something like "reply to this message", eras. If it said "reply to this email" but it was an eras message and there is no contact info, i'm assumiing they want an ERAS reply &gt; Thank you! +1</t>
  </si>
  <si>
    <t>Is it a minority of programs that are using Thalamus bc i have no idea wtf that is&gt; its great</t>
  </si>
  <si>
    <t>how do you reject one via thalamus if there is no contact info....... &gt;  looks like when you log into thalamus, you just click on the scheduled interview and click "Cancel Interview", but it does seem like you should email someone to let them know!???&gt; I emailed the PC</t>
  </si>
  <si>
    <r>
      <rPr>
        <b/>
        <sz val="10"/>
        <color rgb="FF000000"/>
        <rFont val="Arial"/>
      </rPr>
      <t>PC here. I can't speak for every coordinator, but please DO NOT email us with waitlist interest</t>
    </r>
    <r>
      <rPr>
        <sz val="10"/>
        <color rgb="FF000000"/>
        <rFont val="Arial"/>
      </rPr>
      <t xml:space="preserve"> unless the program specifically asked you. I've already received a few emails about waitlist acceptances, and I'm going to have 60 emails tomorrow morning to sort out for the interview invitations. Please make it easier for me! Good luck everyone!</t>
    </r>
  </si>
  <si>
    <t>My advisor mentioned we should indeed send a LOI to programs that have waitlisted us if are really interested in that program. Argh - so hard to sort out the best thing to do &gt; well, dont send it to this PC! lol &gt; i was also told not to do this &gt; I don't know who this PC is&gt; easy way to be annoying &gt; What if we just send it straight to the PD?</t>
  </si>
  <si>
    <t>100% okay to accept tonight right at 12 est? im working tomorrow</t>
  </si>
  <si>
    <t>I'm really excited for the hot mess that will be tomorrow. This spreadsheet is going to be lit.</t>
  </si>
  <si>
    <t>This spreadsheet has been my life, my soul the last week . God bless u all</t>
  </si>
  <si>
    <t>Do you guys truly think there is going to be a lot of movement tomorrow? becuase I highly doubt it who know stho &gt; yes overall, but probably on an individual level no. most will have 0-2 changes from waitlist</t>
  </si>
  <si>
    <t>&gt; No point in thinking about it, whatever happens happens</t>
  </si>
  <si>
    <t>Does anyone know if LSU new orleans have AM or PM interviews. LSU Shreveport offers both AM and PM and was wondering if this was also the case for New Orleans. &gt; actually they are offering 4 sessions throughout the day, 1 hr 45 min each</t>
  </si>
  <si>
    <t>probably not.  Different programs, same brand.  &gt; do you know what time the AM and PM time blocks are?</t>
  </si>
  <si>
    <t>8a to noon, 12:30 PM to 4:30 PM</t>
  </si>
  <si>
    <t>Just out of curiosity, in the interview invites tab, is the "# declining" column the number of students declining the interview or trying to re-schedule that interview to a different date? Sorry if this question was answered earlier. &gt; includes both &gt; got it, thanks</t>
  </si>
  <si>
    <t xml:space="preserve">Sooo if we still haven't heard from programs at all by tomorrow is it ok to email them and say what's up? How can I be sure they didn't accidentally forget to email me?&gt;&gt;&gt; FOLLOW UP: I emailed the coordinator at my top program and I actually DID get an II. You guys may want to check up on some of your non-responses. (But I also did get another waitlist this morning too...so, ya know) </t>
  </si>
  <si>
    <t xml:space="preserve">I would say def OK. Just about whether you want to know if you were rejected or low on the WL vs just move on with your life. </t>
  </si>
  <si>
    <t>Is the Einstein email stating they are still revewing my application a waitlst or did they send out actual waitlist emails? &gt; got that email too and think its a waitlist... &gt;&gt; agree, that was a soft waitlist, basically rejection. but who knows</t>
  </si>
  <si>
    <t>For those of you with good relationships with your home program and residents...are yall worried about fallout if you dont match there? Haha</t>
  </si>
  <si>
    <t>no, they want to see us succeed regardless +1</t>
  </si>
  <si>
    <t>its a small field, people in general want to maintain good relationships. never know if you could be their person to fill their recon/infertility/female/etc. gap</t>
  </si>
  <si>
    <t>Do we have to respond to waitlist emails if they didn't specify if they need a response? &gt; wondering the same thing, don't know if it is more professional to send a "thank you, yes i would like to be on the waitlist" email or if that will just flood their inbox</t>
  </si>
  <si>
    <t>no &gt; Most programs put 50+ applicants in their waitlist. Not going to bother with a "thank you." +2</t>
  </si>
  <si>
    <t>FYI spreadsheet traffic is very high right now, so if it loads read-only or looks different for you that is why. -SD</t>
  </si>
  <si>
    <r>
      <rPr>
        <b/>
        <sz val="10"/>
        <color rgb="FF000000"/>
        <rFont val="Arial"/>
      </rPr>
      <t xml:space="preserve">WEST COAST PEOPLE: </t>
    </r>
    <r>
      <rPr>
        <sz val="10"/>
        <color rgb="FF000000"/>
        <rFont val="Arial"/>
      </rPr>
      <t>Are you sending confirmations tonight after 9PM PST (Midnight EST - Nov 9th)?</t>
    </r>
  </si>
  <si>
    <t xml:space="preserve">We have to send by 12 noon, not midnight. i'll draft my emails and send them all first thing when i wake up &gt; same </t>
  </si>
  <si>
    <t>They arent asking to send BY MIDNIGHT, but rather if anyone is going to be sending emails starting at 12 am eastern</t>
  </si>
  <si>
    <t>Yeah but why stay up? Lol &gt; bruh staying up til 9 pm? &gt; yea man thats brutal. way past bedtime &gt; Lmao I'm EST &gt; "WEST COAST PEOPLE" &gt; Ya obviously i fucked up &gt; note: that's in all caps cuz its a direct quote, not cuz i'm mad at u boo &gt; &lt;3</t>
  </si>
  <si>
    <r>
      <rPr>
        <sz val="10"/>
        <color rgb="FF000000"/>
        <rFont val="Arial"/>
      </rPr>
      <t xml:space="preserve">So what is the consensus are people confirming invites after midnight EST ?? &gt; we're guaranteed the invitation until noon. If you want to be </t>
    </r>
    <r>
      <rPr>
        <b/>
        <u/>
        <sz val="10"/>
        <color rgb="FF000000"/>
        <rFont val="Arial"/>
      </rPr>
      <t>neurotic</t>
    </r>
    <r>
      <rPr>
        <sz val="10"/>
        <color rgb="FF000000"/>
        <rFont val="Arial"/>
      </rPr>
      <t>, email at midnight. Otherwise sometime in the morning.</t>
    </r>
  </si>
  <si>
    <t>There is literally no point in sending responses right at midnight. Your interview slot is reserved until noon. &gt;&gt;are waitlist "spots" held till noon also? I'm tempted to respond to those right at midnight to be "at the top".... I'm sure were already in a ranked order even on the waitlist but figure it cant hurt. &gt; doubt it matters, as they go from internal rankings order per my PD</t>
  </si>
  <si>
    <t xml:space="preserve">PCs could reach out to accepted applicants to see if they can help get a prefered applicant a spot on an alt day.  For instance, I'm offered a date and accept but could also take any of their other days.  If PC contaced me and said we have someone who needs your original date, would you move to alt date I would do it.  May help people keep the overlapping offers they have... </t>
  </si>
  <si>
    <t>They could and I can see them doing this for a home applicant who has a conflict and wants to switch days, but I don't see programs bending over backwards for anyone else &gt;+1</t>
  </si>
  <si>
    <t>Are they asking us to pick a date for the Uchi WL or just telling us that the dates are 12/10 and 12/11? &gt; just telling pretty sure &gt; cool, thanks. that was my feeling as well</t>
  </si>
  <si>
    <t>I was under the impression the email was asking us to choose one?  Why are these emails so damn cryptic</t>
  </si>
  <si>
    <t>Well I feel frustrated ASF. I only got 8 interviews. 2 programs overlap so I need to switch one date but as well know that requested may not be able to fullfilled meaning I essentially lose the spots and would have only 7 interviews. I feel like the SAU policy hurt applicants like me SMH. You guys think I'll be able to get my alternative date &lt; do you have a lot of WL's? I think there will actually be a good amount of WL movement. &gt; like 30 programs long. But i'd like to keep the ones that I do have ya know. Like WTF lol &lt; i believe in you &lt;3 &gt; thanks dog same to you man I pray for the best for all the homies&gt;&gt; I think if your overlap are at mid/low tier places and later interview dates there will be a lot of movement.  Many people over applied and more will drop after they do a few interviews and realize they dont need to interview at 25 places &gt; lol great If i try to swtich the dates then I overlap at another program RIPPPPPPPPP</t>
  </si>
  <si>
    <t>24 interviews, can only attend 15. think this system in a compressed interview period of 5 weeks is fucking stupid&gt; right but in a regular year you wouldnt be able to attend that many anyway? it sucks now but the reason they did it was to make it so you couldnt +1 &gt; in a regular year I'd be able to max out at 20, not 15. just frustrated. sorry for rant &gt; this is hard to feel that much pity for. you're going to match, not everyone can say that. &gt; yeah I mean we understand your frustration and are aware that you might have had different stats but its hard to feel bad when you had that many to choose from &gt; not trying to evoke pity or anything. i realize i'm in a good spot. but i won't be able to go to a few of my top 10 because of overlap and am forced to go to a bunch of interviews i'm not at all interested in so i do ensure i match. would rather drop the ones i don't want to go to and schedule in my overlapping interviews. &gt; I get where you're coming from. This system can definitely be improved. &gt; But you can still do that? Request to join the waitlist for the other days</t>
  </si>
  <si>
    <t>Just my opinion but I like this system- I don't think whether or not you get an interview should be determined by how quickly you respond to an email. We'll see how it all plays out, but I think if you ask to reschedule for an alternative date your odds should be pretty good (but obv not certain). You're likely not the only one invited with a conflict +1 &gt; I agree but people on the lower end of things suffer the most I feel with this system. If you only have 8-10 its important for you to be attend those all &gt; Yeah absolutely, although you're less likely to have conflicts with less interviews &gt; i must just be unlucky &lt;/3</t>
  </si>
  <si>
    <t>&lt;odds weren't certain when moving interview dates with the normal system anyway. I just think it is unfair that programs can basically interview the same number of applicants as every year (and more), but applicants must interview at fewer than normal years. (i'm not OP, just a rando lurker) &gt; and then there are those of us with less than 5 II and a bunch of waitlists. It'd be nice to have to choose. Try to have an ounce of perspective during this.</t>
  </si>
  <si>
    <t>anyone know if there will be potential to shift dates (ask to be an alternate in priority waitlist) after tmrw? say if one of ur peasant list places offers you a spot - are you able to shift a scheduled date or will they make u cancel</t>
  </si>
  <si>
    <t>I imagine the formal process goes out the window after inital acceptances are done tomorrow.  It will revert to PC picking favorites and people calling in favors for you +1</t>
  </si>
  <si>
    <t>Alright so wrt waitlist movement on Monday/Tuesday: theoretically, the vast majority of notifications will be sent essentially right away, as initial invites are declined. The only reason to expect WL offers later than like Wednesday would be due to cancellations, correct?</t>
  </si>
  <si>
    <t>Yeah, my guess is it will all settle down by the end of next week. After that would just be weird ass cancelations or something&gt; If you extrapolate the interview invites tab and the cancelations on their it looks like there may be close to 400 dropped IV dates. It will be interesting &gt; what is your math here? &gt; 400ish applicants, ~100 represented on this sheet, currently about 100 dropped dates. Def could be people that contribute to the sheet that aren't on the applicant page but who knows. &gt; gotcha. btw there is 500 applicants i believe&gt; well there ya go lol &gt; There are going to be somewhere around 360 spots in the match, and on average programs interview 15 per spot = 5400 IIs. Think its totally reasonable that 10%+ will get declined</t>
  </si>
  <si>
    <t xml:space="preserve">me before friday: damn how am i gonna fit daily AM and PM interviews into my schedule... me after friday: oh wow so much free time! </t>
  </si>
  <si>
    <t>&lt; lol, samesies</t>
  </si>
  <si>
    <t>For NYMC WL, are they asking you to just accept the WL position or choose a date? &gt; plz help me haha</t>
  </si>
  <si>
    <t>Clearing out my Twitter felt soooo good lol +2</t>
  </si>
  <si>
    <t>i said im sorry martha, but im cleaning out my twitterrrr</t>
  </si>
  <si>
    <t xml:space="preserve">People who were invited for UConn interview do you see the invitation or scheduling on ERAS yet? Henry ford already has the dates on ERAS. </t>
  </si>
  <si>
    <t>re uconn, no</t>
  </si>
  <si>
    <t>Dumb question, I think, but I assume that its program specific regarding if invites/waitlist actually shows up on ERAS, right? I don't have anything in this tab. Is there anything I need to do, like manually inputing my programs?&lt; I dont think so, Henry Ford is the only one showing up for me and I did not have to do anything, maybe the rest will show up tommrow so people could not fill it out early? If not just reply through ERAS to accept is my thought &gt; Oh nice. Thanks a bunch!</t>
  </si>
  <si>
    <t>Now midnight on 11/9 - anyone still not have II on ERAS from UCONN?</t>
  </si>
  <si>
    <t>Is there a residency ranking list by caliber that exists?</t>
  </si>
  <si>
    <t xml:space="preserve">Im sure you've heard of doximity, i am not aware of any other rankings. yea dox for programs and us news for hospitals&gt;I couldn't find doximity's rankings </t>
  </si>
  <si>
    <t>Previous years' chats have "rankings" too</t>
  </si>
  <si>
    <t>Does anyone have any real idea how many people tend to be on a waitlist? Like if they sent out 40 interviews, do they create a waitlist of 20 to fill in? 30? Just curious if anyone has any actual idea how this works</t>
  </si>
  <si>
    <t>Check out Applicant Stats page. People have received an average of 18.6 waitlists compared to 14.3 interview invitations. Programs are waitlisting more than the interview spots they've offered. I don't think we'll see too much waitlist movement this week...</t>
  </si>
  <si>
    <t>that waitlist is not moving. +1 No chance, guarantee every school placed &gt;25-30 people on it &gt; I'm assuming an offer from 5-10% of the places that waitlisted you. Therefore if you have 20 i'd hope for 1-2 programs to offer you one. &gt; this is probably fair to assume. total crapshoot on guessing which ones it'll be, so be ready for any of them</t>
  </si>
  <si>
    <t>COOL&gt; I guess thats fair but I have a feeling that even 5-10% may be optimistic &gt; of course.  but i think it's probably fair to hope for 1-2, and not to expect anything&gt; I mean if people are having waitlists of 30, with an average of 3-5 conflicts (depending on the program), that's 5-15% of their wailist that moves. so you could presume that you would be in that range for 5-10% of the programs you applied to. There is also variable regarding conflicts with offered II from waitlist that would drop it more. And also top tier programs that won't move at all cause no one would drop it. Lower teir programs will presumably drop significantly more on their waitlist</t>
  </si>
  <si>
    <t>a lot of the conflicts will be handled by the reshuffling on the priority waitlist aka ppl who already got invited. only if they cant fill from there do they take from the peasant list &gt; LOL peasant list +2 this shit funny AF &gt; I vote that peasant list become permanent terminology +2 &gt;B squad</t>
  </si>
  <si>
    <t xml:space="preserve">Has anyone not gotten any correspondence from programs that already sent out II/WL/Rej according to the interview invites tab? Should I reach out to those programs on Monday or do I just assumes rejection? </t>
  </si>
  <si>
    <t>Every program has to respond by tonight is what I was told. I have had a few outstanding programs with trickling responses over yesterday and today. I will likely reach out tomorrow if I still haven't heard anything.</t>
  </si>
  <si>
    <t>I'm not holding my breath.</t>
  </si>
  <si>
    <t>lol all the ones i received this wknd have been rejections. i'm feeling like not receiving anything from an institution that sent II's, WL's, and rejects means TLDR didn't bother to read app.</t>
  </si>
  <si>
    <r>
      <rPr>
        <b/>
        <u/>
        <sz val="10"/>
        <color rgb="FF000000"/>
        <rFont val="Arial"/>
      </rPr>
      <t xml:space="preserve">Interview related sheet updates:
</t>
    </r>
    <r>
      <rPr>
        <sz val="10"/>
        <color rgb="FF000000"/>
        <rFont val="Arial"/>
      </rPr>
      <t xml:space="preserve">- Applicant stats tab now has columns for waitlists offered, interviews from the waitlist, etc.
- Please keep filling these out as well as updating the interview tab as schools get back to you
- I just DM'd Greene to ask about replying to decline waitlist spots per request below - </t>
    </r>
    <r>
      <rPr>
        <b/>
        <sz val="10"/>
        <color rgb="FF000000"/>
        <rFont val="Arial"/>
      </rPr>
      <t>See below for reply</t>
    </r>
    <r>
      <rPr>
        <sz val="10"/>
        <color rgb="FF000000"/>
        <rFont val="Arial"/>
      </rPr>
      <t xml:space="preserve">
</t>
    </r>
    <r>
      <rPr>
        <sz val="10"/>
        <color rgb="FF000000"/>
        <rFont val="Arial"/>
      </rPr>
      <t>- Updated Interview Invites tab to track/predict waitlist movement, please add +1 to places you plan to decline</t>
    </r>
    <r>
      <rPr>
        <sz val="10"/>
        <color rgb="FF000000"/>
        <rFont val="Arial"/>
      </rPr>
      <t xml:space="preserve">
</t>
    </r>
    <r>
      <rPr>
        <b/>
        <sz val="10"/>
        <color rgb="FF000000"/>
        <rFont val="Arial"/>
      </rPr>
      <t xml:space="preserve">- </t>
    </r>
    <r>
      <rPr>
        <sz val="10"/>
        <color rgb="FF000000"/>
        <rFont val="Arial"/>
      </rPr>
      <t>Made a form to report program's that violated SAU policies, see link in Row 1 and on Home tab</t>
    </r>
  </si>
  <si>
    <t>Lemme know what else you guys would like to see added/updated -SD &gt; Dude those edits are awesome. Thank you! &gt; yaaaaaass thank you</t>
  </si>
  <si>
    <t>&lt; just did my DUMP</t>
  </si>
  <si>
    <t xml:space="preserve">We will also ask programs to keep a list of students who initially accept interviews and later decline them (interview hoarding) and send this list to the SAU. The SAU will then reach out to the student’s home Department or Division of Urology as well as the Dean’s office at their medical school. </t>
  </si>
  <si>
    <t>Seems like its a mess if you accept a program and then cancel when a high ranked program WL moves</t>
  </si>
  <si>
    <t xml:space="preserve">Not sure if I interpret that as interview hoarding if you started with like 7 interviews. Like you don't know what's going to come off a waitlist and you're not going to go from 7 to 6 interviews just hoping that your dream program moves +1 </t>
  </si>
  <si>
    <t>&gt;agreed with the previous statements...out of curiosity, for people with &lt;15 II, are any of you actually dropping an invite in hopes of getting off a waitlist to avoid this SAU ding?? &gt; personally no, but mostly bc there is no program on my waitlist that i want badly enough to decline my sure things. Its kinda like im dancing with the girl that brought me</t>
  </si>
  <si>
    <t xml:space="preserve">Can we like set a date maybe the end of this week where you can accept then decline baed on waitlist movement without our deans getting contacted? Maybe the day that waitlist interviews are released?  </t>
  </si>
  <si>
    <t>Have we concluded on a good time to respond tomorrow? My guess is it doesn't matter for interviews, but it might change WL order depending on when we respond? Thoughts?</t>
  </si>
  <si>
    <t>&gt; Is midnight too early?</t>
  </si>
  <si>
    <t>They've already more or less ranked us if we've received interviews, so waitlist will be based on those initial rankings, not when we respond +1</t>
  </si>
  <si>
    <t>Responding to a waitlist will change nohting</t>
  </si>
  <si>
    <t>can MCG give it a rest &gt; waitlisted there, but still unfollowed the program and the leadership lmao &gt; LOL also waitlisted but considering unfollowing like can they stfu</t>
  </si>
  <si>
    <t>what's the tea? &gt; just being obnoxious about accepting interview invites when theyre just gnna match home students anyways &gt; word, just checked their twitter...lame&gt; Why would they just accept home students? and why would they do all of that work if they would just accept home students. They kinda led the way on all of this online stuff and while I will likely have to drop my interview there I appreciate the hell outta the work theyve done on our behalf the last 6 months (I agree its overkill but some folks like that) &gt; It's not unheard of. Look at UMich (matched only home applicants last year, this year even more reason to w/ only virtual exposure to anyone but home students)</t>
  </si>
  <si>
    <t xml:space="preserve">Nah they suck their shit is so cringe &lt; LOLLL &lt; dare you to email the PD and chair and quit talking trash behind a screen bro&gt;agree. </t>
  </si>
  <si>
    <t>I'm a fan, their music is fire on their videos +1&lt;</t>
  </si>
  <si>
    <t>This might be a dumb question, but how do you accept an interview? Do you just reply to their interview invite through ERAS (or by email if they sent you an invite outside of ERAS)?</t>
  </si>
  <si>
    <t>&gt; it varies from program to program. The invite email/message should tell you how to respond &gt; some are just like "please let us know" but not saying whether to email or reply through ERAS. I think it's a safe bet to reply through ERAS if nobody's specific email is mentioned, OP</t>
  </si>
  <si>
    <t>Not sure how to make this work, but I have a few places I'm fully not accepting II to.  Would people on waitlists care to know these somehow? as opposed to those i'm rescheduling to alternate dates? Should we add a column somewhere? Not sure if waitlists are too long to care or whatever.  I overapplied and have to drop some altogether I dont "need" (not to be a total douche, it was a mistake) and have to drop a couple 2/2 interview offer and alt date are already filled by programs higher on my list &gt; you can put them both because since its organized by date and everyone has specific date offers, it means the same thing to a waitlister for someone to decline by date&gt; I dont think so.  My understanding is that the people ask for alternate date are placed above those on the waitlist.  So if two people have to drop their initial offer date but can essentially "swap" by dropping/requesting corresponding dates, the waitlist never gets touched.  Does that make sense? Where as if someone completely rejects the offer, they will have to go to their waitlist to fill at least one spot on that day or an alt day &gt; ya thats true, i suppose there might be value in having a "swap" tab to help with planning</t>
  </si>
  <si>
    <t>Yeah there's a whole sweet setup for this on the II tab now &gt;&gt;&gt; Ohhh, I thought that was for reschedule not a full decline. I see now. Thanks &gt;&gt; No problemo</t>
  </si>
  <si>
    <t xml:space="preserve">Still not sure I understand how tomorrow is going to work.  For instance, I'm looking to reschedule one of my II for any of their other available dates (theyre very high on my list but conflict with a program even higher).  When I reschedule, their other date overlaps with a program I have an II from that is very low on my list.  So I will have to accept that lower list program tomorrow and then immediately reject them if the higher list place accepts me on their alternate date. Seems like it may be a total mess </t>
  </si>
  <si>
    <t>That makes sense and is a problematic flaw in the system. In the same boat.</t>
  </si>
  <si>
    <t>Seems like a good problem to have +1</t>
  </si>
  <si>
    <t>SD or anyone, is there a set of guidelines that exists governing letters of interest starting on Monday? For example, I have a waitlist program I am dying to interview at. Should i express my interest in my email to them about date preferences/waitist inclusion?&gt; Heard that we should just reply with confirming wanting to be on the WL if that was requested. No LOI otherwise...</t>
  </si>
  <si>
    <t>&gt;i'm confused, do we accept the waitlist offers? I thought we just wait for movement and they notify us</t>
  </si>
  <si>
    <t>If the waitlist says "we will contact you", no reply needed. A few ask for you to rank preferred dates or to confirm your waitlist spot ("accept" it), in which case YES you reply. In regards to LOI, I don't know of anything banning communicaiton from applicant to program, this is acceptable throughout the match season. Correct me if wrong though. -SD</t>
  </si>
  <si>
    <t>&gt; you're on the money sheet daddy. Nothing barring applicants from contacting programs throughout the season, the only rule is that programs can't contact applicants for non-official communication after IIs are out</t>
  </si>
  <si>
    <t>I say shoot your shot, expressing interest isn't a bad thing. What are they gonna do reject us twice lol</t>
  </si>
  <si>
    <t xml:space="preserve">Just updated II tab with 10 drops for those waiting/looking to change.  Hope some work out for you! </t>
  </si>
  <si>
    <t>Awesome friend, thanks so much!</t>
  </si>
  <si>
    <t>you rock!</t>
  </si>
  <si>
    <t>For those who got WL where it was sent directly to your email account and not through ERAS, how are you responding?  the email reads: "Thank you for your application to X residency program. The faculty are impressed with your academic achievements, and have included you on our waiting list.
We wish you luck as you proceed through these coming months.
Sincerely,
Y
"</t>
  </si>
  <si>
    <t>dont respond</t>
  </si>
  <si>
    <t>for those who got invited to Albany, how are you responding? The email said respond "via the eras system" but it doesn't show up in scheduler and no program coordinator email was provided &gt; you just hit reply to the message in the actual inbox</t>
  </si>
  <si>
    <t>I still havent heard from 7 programs.... what am I supposed to do about that?  Anyone else in a similar siutation?  Its incredibly frustrating and rude &gt; lol yeah still at 14 over here. They're rejections or at best a half-assed WL &gt; ready for the blue balls of 12 rejection emails today. Maybe lingchi is a better word</t>
  </si>
  <si>
    <t>yeah. Assume its a no &gt; Oh I absolutely have, but it would be nice to at least get the correspondance to know for sure. It would be helpful if Dr. Greene could try and force programs to respond today if possible.  Its pretty poor form on their part. &gt; agreed, agreed&gt; I actually received yesterday an email stating that my application is still on review from a program that already sent Il, rejections and wl. I guess there might be still be hope LOL.</t>
  </si>
  <si>
    <t>I'm still waiting to hear from 18...</t>
  </si>
  <si>
    <t>i'm waiting on 20, but pretty sure these will all be rejections lol</t>
  </si>
  <si>
    <t>So much for "holistic review" when I'm scraping a couple invites and my biggest ding was a crap Step 1 score (great letters, research, extracurriculars, and grades). Why couldn't I have been born 2 years later and gotten a pass/fail step 1? +69696969</t>
  </si>
  <si>
    <t>play the long game &gt; what is the long game exactly &gt; primary care +1</t>
  </si>
  <si>
    <t>We don't deserve SD &lt;3</t>
  </si>
  <si>
    <t>One of my IIs just got redacted because I was sent the invite "by accident" - from II to reject, fml &gt; wtf!!!</t>
  </si>
  <si>
    <t>Report that shit bro &gt; is that reportable? &gt; yes, use "other" in the survey &gt; Hey sheet daddy, I reported the incident but given the circumstances I'm not sure if it'll be blatantly obvious to the program who I am - any chance I could de-identify that a bit further? &gt; roger that, ill make it vague or just not include it -SD</t>
  </si>
  <si>
    <t xml:space="preserve">nothings gonna change by reporting it, mistakes happen. Re: med school acceptances for all who interviewed at Mayo </t>
  </si>
  <si>
    <t>Has anyone gotten WL or reject from UConn or UMass?? Still haven't received anything from them &gt; WL from UMass was literally the first email I got on d-day at exactly 6am EST</t>
  </si>
  <si>
    <t>Nothing from UConn +1  &gt; uconn just rejected me 9am EST sunday &gt; same&gt; +1</t>
  </si>
  <si>
    <t>i literally just got an email today from einstein saying theyre "still reviewing my app" and to hang tight??? &gt; same. that's the weakest WL that I'm considering essentially as a rejection &gt; yea ok cool it was so vague i was just not gonna read into it</t>
  </si>
  <si>
    <t>Yah I got that on 11/6</t>
  </si>
  <si>
    <t>Y'all, if you are dropping an interview add it to the invites tab! We are 23 strong, this could be huge to help people plan for Monday &gt;&gt; should we include interviews we're dropping due to conflicts but are requesting a different date? &gt; yes</t>
  </si>
  <si>
    <t>YES PLEASE UPDATE</t>
  </si>
  <si>
    <t>Did we ever come to a consensus on Colorado? Reddit hates their gen surg, but is the uro dept bad too?&gt; have heard all bad things from multiple residents  &gt; such as? &gt; toxic culture. Totally dependant on cool location. &gt; this is super disappointing :( &gt; Gen surg has a bad rep but has improved since schulick took over (hopkins guy). &gt; lol i was bummed about my rejection but now i feel a lil better</t>
  </si>
  <si>
    <r>
      <rPr>
        <b/>
        <sz val="10"/>
        <color rgb="FF000000"/>
        <rFont val="Arial"/>
      </rPr>
      <t xml:space="preserve">home student from CU here </t>
    </r>
    <r>
      <rPr>
        <sz val="10"/>
        <color rgb="FF000000"/>
        <rFont val="Arial"/>
      </rPr>
      <t xml:space="preserve">- starting to sound like a broken record but CU is an AWESOME place. i've been involved w the dept for 3 years and did 2 months of home sub-I. your residents are repeating outdated rumors that they heard on the sheet back when they were applying. resident culture here is great, they all love each other. faculty are awesome. to address the "cons" - CU residents are open about the fact that CU is def above avg in terms of work hours (but so are 50% of all programs) - they're not like an insane outlier. the CU gen surg prelim year is malignant for sure, but uro R1s here are well-protected from the scut. until a couple years ago, not all applicants who did a sub-I here were invited back for an interview, which def did not lead to good feelings from away rotators (and shit-talking on the sheet). CU has since realized how dumb that was and now auto-invites their away rotators. i really love this place and would be happy to match here. happy to answer other questions. </t>
    </r>
  </si>
  <si>
    <t xml:space="preserve">Anybody have an interview with Cornell on Nov 14th interested in switching spots for Dec 3rd? Unsure if this is even possible but thought I'd try... &gt; I need this, can u text me?&gt; this isnt the way this works yall come on </t>
  </si>
  <si>
    <t>If this was possible, everyone would do this&gt; To person who wants to switch, technically if we both request to switch there should be at least one spot available with each of our dates...I guess the issue is knowing how many others are going to request the other date and where on the "waitlist" we'd be &gt; ya that's true. trust it'll work out good luck! &lt;3</t>
  </si>
  <si>
    <t>Is this switching thing something that was asked about on a SAU info session? &gt; we allowed to switch interview spots??? &gt; no</t>
  </si>
  <si>
    <t>I just want to say a big "fuck you" to Mayo Rochester for how unprofessional they have been. A massive turn-off. &gt; dont hate the playa hate the game &gt; feel that way about many of the programs</t>
  </si>
  <si>
    <t>What did they do? They offered to buy applicants dinner. Seems really nice to me  &gt; they rejected me. how dare they. my application is god like &gt; wowwww amazing</t>
  </si>
  <si>
    <t>Anyone confused about Mayo's rejection letter... kind of sounds like a WL letter?? &gt; +1 Totally leading us on.&gt; so we're in agreement that is is a rejection and not a WL loll... &gt; it says in my letter "should not be regarded as a rejection" but doesn't explicitly state waitlist - am I being too optimistic that this is a WL?+1 (Esp with the "may contact you if we have vacancies" &gt; yeah exactly, that's what I'm confused about &gt; it's a kinder flavor of rejection. I'm not holding my breath.</t>
  </si>
  <si>
    <t>Guys, its only a waitlist if it says "wait list"&gt; did yours specficially say "WL"</t>
  </si>
  <si>
    <r>
      <rPr>
        <b/>
        <sz val="10"/>
        <color rgb="FF000000"/>
        <rFont val="Arial"/>
      </rPr>
      <t>From Dr. Greene (re: can we reply now to decline waitlist spots?) &gt;&gt; "</t>
    </r>
    <r>
      <rPr>
        <sz val="10"/>
        <color rgb="FF000000"/>
        <rFont val="Arial"/>
      </rPr>
      <t>No they shouldn’t do it</t>
    </r>
    <r>
      <rPr>
        <sz val="10"/>
        <color rgb="FF000000"/>
        <rFont val="Arial"/>
      </rPr>
      <t>. Everyone is supposed to wait until Monday. It would disadvantage the applicants who don’t reply if some answer sooner." -SD</t>
    </r>
  </si>
  <si>
    <t>Sounds dumb&gt; But we should respond to decline waitlist spots, right? None of my WL emails said to respond with that info&gt; SIU wanted me to respond accepting the waitlist spot</t>
  </si>
  <si>
    <t>So yesterday UC Davis sent out invites asking us to email back with date pref (gave 3 date options)...what do we do with that...? Any update from others, I know somebody reached out?</t>
  </si>
  <si>
    <t>&gt;similar question (and probably a dumb one sorry)...but just got a follow up email from an interview invite - we're supposed to be sending any email (even to accept offers) Monday right?</t>
  </si>
  <si>
    <t xml:space="preserve"> &gt; UPenn did something similar yesterday. Has anyone heard back about specific dates?</t>
  </si>
  <si>
    <t>lol getting a casual rejection from Cook County just now... like yeah I know &gt; lol</t>
  </si>
  <si>
    <t xml:space="preserve">lol SAU wants everyone to have received a notif from every program regarding status (reject, WL, II). they posted that programs who haven't done this need to do so immediately. &gt; Just got WL so it's not all bad folks! On a side note, can ppl post their WLs offered to the applicant stats tab? Would be nice to get a feel for how big WLs are across the board/how much movement we can expect &lt; seems like a lot of work </t>
  </si>
  <si>
    <t>Well I'm still waiting on like 20 so hopefull they send that stuff out soon</t>
  </si>
  <si>
    <t xml:space="preserve">&lt; samesies, but idk. you can fill out daddy's survey and report the institutions to Greene. </t>
  </si>
  <si>
    <t>Is it okay to interview at two places on one day? If you have an AM session from 8-12 and then a PM session from 12-4 for example, would this be okay?</t>
  </si>
  <si>
    <t>I'd be really careful about this and probably wouldn't recommend it. It would look really bad to be late to one or have to leave early if one happens to go long. Think of the amount of open houses that said would last an hour and ended up going late &gt; the SAU was really adamant about us only doing 1 interview per day so I think it would be a really bad look if someone found out you had more than one scheduled &gt; where does it say that we can't do more than 1 interview a day? &gt; it wasn't written but said maybe 10 times during their most recent webinar</t>
  </si>
  <si>
    <t>I'd be really careful about this and probably wouldn't recommend it. It would look really bad to be late to one or have to leave early if one happens to go long. Think of the amount of open houses that said would last an hour and ended up going late &gt; Yeah I would agree about being careful. If you would rather try to pull it off than try and waitlist for another day, I would communicate that you have a pm interview with the am program. You can't be late</t>
  </si>
  <si>
    <t>Is it paranoid of me to think that asking to be placed on an invite's priority waitlist (due to a conflict) is going to make it less likely for me to ultimately match there assuming i end up with an interview? Like will the program read into it?</t>
  </si>
  <si>
    <t>I have had this thought too, thinking that it may be a sign of disinterest. But usually the programs let you choose days and it is completely normal for some form of conflict to exist. Ultimately, I think programs want to have the best candidates interview and (in their opinion) those are the ones that they invited first. Once you interview, I don't think it would matter at all. +1</t>
  </si>
  <si>
    <r>
      <rPr>
        <sz val="10"/>
        <color rgb="FF000000"/>
        <rFont val="Arial"/>
      </rPr>
      <t xml:space="preserve">In that case, what do you think are the chances that there will movement off of priority lists? I'm hoping with the number of conflicts that it will be a high percent chance &gt; It's hard to say, partially because if someone declines for a conflict it's possible/likely that they get that spot right back on another day. I'm sorta expected about 20% of invitations to be declined on Monday, thinking half for conflicts (which may just allow them to switch days) and another half coming from applicants with too many interviews (did some back of the napkin math based on the stats page)&gt; </t>
    </r>
    <r>
      <rPr>
        <strike/>
        <sz val="10"/>
        <color rgb="FF000000"/>
        <rFont val="Arial"/>
      </rPr>
      <t>what a dumb comment. They did what was in their personal best interest</t>
    </r>
    <r>
      <rPr>
        <sz val="10"/>
        <color rgb="FF000000"/>
        <rFont val="Arial"/>
      </rPr>
      <t xml:space="preserve"> &gt; What do you mean? Im not criticizing anyone but the applicant with 40 is probably gonna be returning 15-20 of them &gt; How was that a dumb comment. Nobody is going on 40 interviews, probably even 30. It's mathematically impossible&gt; that doesnt mean they did "napkin math". No one can predict how many II they will get with much certainty &gt; hi, 40 IV applicant here, i clearly (unintentionally) overapplied and so will be dropping at least 20+1 &gt; I will take that as a win for the model (but also no shame in that! It's a good problem to have and congrats. Now you get to pick your favorites)</t>
    </r>
  </si>
  <si>
    <t>Didn't mean to cause any issues and I agree it's hard to predict. Literally all I did was look at how many total interviews are reported (919), and how many interviews people have above 20 (84, ≈9%). Then I just made the (sorta baseless) assumption that on average each applicant would give up 1 II due to conflict (I have 18II and 2 date conflicts), which adds 63 to the pool. 84+63=147/919=16%. Thought I may be underestimating conflicts so I just said 'about 20%'. Never said this was exact, and feel free to tell me why I am wrong&gt; I thought you were accusing applicants of doing back of napkin math because they got more interviews than expected lol. My bad my bad dog &gt; Lol nah we're good</t>
  </si>
  <si>
    <t>yo how many emails is BU gonna send us??? each one gets my hopes up and then ... &lt; Do they want us to schedule now or wait until monday?  &gt; monday +2</t>
  </si>
  <si>
    <t>anyone get nyu on 11/22? they claim its a saturday but its a sunday bro &gt; Same. assuming its sunday but idk, gonna email them Monday</t>
  </si>
  <si>
    <t>When yall figure it out please update the nyu dates, right now it has only 12/6 &gt; ok mom</t>
  </si>
  <si>
    <r>
      <rPr>
        <sz val="10"/>
        <color rgb="FF000000"/>
        <rFont val="Arial"/>
      </rPr>
      <t xml:space="preserve">The correct date is </t>
    </r>
    <r>
      <rPr>
        <b/>
        <sz val="10"/>
        <color rgb="FF000000"/>
        <rFont val="Arial"/>
      </rPr>
      <t>Sunday 11/22</t>
    </r>
  </si>
  <si>
    <t>Are we allowed to respond to waitlist emails yet? Or do we also have to reply on monday&gt; MONDAY</t>
  </si>
  <si>
    <t>Do we have to reply to WL. My emails only says we will contact you only if a spot became available &gt; there were s few that asked for a reply to accept/reject the WL spot or to rank preferred dates</t>
  </si>
  <si>
    <t xml:space="preserve">how are people handling the wait list.. if you get an interview off a wait list that conflicts with an interview you confirm on 11/9 what are we supposed to do? would you ever not accept an initial interview offer to leave that date open for a wait list? &gt; I would only do this if you have a lot of interviews already and the waitlist program is one you really want and the one you decline is one you aren't excited about at all. </t>
  </si>
  <si>
    <t xml:space="preserve">Will take a hell of a lot for a program that waitlisted me originally to take the place of a program that wanted me from the start. Would take even more for me to actually rank a program that waitlisted me high  &gt; Yeah this is an important point i would say. Realistically, there are only a couple programs on my waitlist that I would cancel an interview for due to personal reasons, the rest would be nice to have but not worth canceling for </t>
  </si>
  <si>
    <t>Do the "we are not choosing to offer you an interview at this time"/ "we will update you if anything changes" emails that don't mention "waitlist" at all still a waitlist spot or is it a rejection &gt; I got one that said something similar but it was worded "We cannot offer you an interview at this time. We will keep your application and contact you in the next few weeks if anything changes." Feels less like a rejection and more like a WL but i'm not getting my hopes up.</t>
  </si>
  <si>
    <t>Thats a rejection &gt; lol &gt; :D</t>
  </si>
  <si>
    <t>Can we try and make a list of places we are sus of with regard to waitlist? i.e. people that didn't reject at all/put everyone on a waitlist? Being on WL at those places likely means a lot less than some others &lt; on quick glance of the II tab, it looks like Stanford, Rochester, and VCU have sent interviews and WLs but no rejections</t>
  </si>
  <si>
    <r>
      <rPr>
        <strike/>
        <sz val="10"/>
        <color rgb="FF000000"/>
        <rFont val="Arial"/>
      </rPr>
      <t xml:space="preserve">Rochester and WashU are some that have been mentioned
</t>
    </r>
    <r>
      <rPr>
        <sz val="10"/>
        <color rgb="FF000000"/>
        <rFont val="Arial"/>
      </rPr>
      <t>-Stanford
-Rochester
-VCU
-WashU
-Kaiser SoCal
-MUSC
-UT - Memphis
-Rutgers
-Hackensack &gt; they told me they were communicating "outside of ERAS" and didnt send anything until I emailed them when they said they had sent out a small batch of invites to avoid overlap and that I in fact had been offered an invite</t>
    </r>
  </si>
  <si>
    <t>&gt; I've been rejected by VCU, MUSC, UT Memphis. Haven't heard back from Stanford</t>
  </si>
  <si>
    <t>How did my 230-235 folks fare? &gt; check the all applicants tab</t>
  </si>
  <si>
    <t>Much better than expected! I'm 232 and got 15+ &gt; super solid fam congrats</t>
  </si>
  <si>
    <t>II Histogram doesn't look that bad, imo. Obviously there are people that want/need IIs to trickle down, but 80% of those reporting have 8+  (** limited sample, reporting bias and all that should be considered) &gt; sample is wayyy to small, its only 30-40 people &gt; It's 53, and people should continue to add to it &gt; how do I add to it? &gt; Go to the 21 Applicants Stats Page and add yourself, or fill in the column if youre already on there. Chart will autopopulate at the bottom as people add numbers &gt; Will be VERY curious to see how this changes after the wheeling and dealing on Monday</t>
  </si>
  <si>
    <t>I also think the stats we have on the stats page have not been terrible. We know the average # of applications is 77 and our sheet shows 75.6</t>
  </si>
  <si>
    <t xml:space="preserve">The AVERAGE # of programs on matched students rank lists last year was 15, average applicant took 13 interviews. Saying that people should take absolutely no more than 15 doesn't make sense and I'm not sure where that was decided? (This is not to say you should take as many as you get, there is a point somewhere) &lt; No one said this &lt; Sorry I may have misunderstood what I ready below &lt; The point is that your ability to match won't change if you do 15 interviews vs. 30+ interviews. Please have courtesy for fellow applicants and decline some if you have an abundance &gt; OP- I agree&gt;&gt; </t>
  </si>
  <si>
    <t>&gt; The point is applicant dependent. If you have a weaker app then maybe go on a couple more, but if you were strong enough to get 15+ right out of the gate and not by coming off of waitlists then whenever you feel comfortable with stopping. But after a certain point, attending more interviews doesn't help you at all. I think it was the last UroRes webinar where one of the PDs said "if you get more than 12 interviews and don't match, then the problem wasn't because you went on too few interviews" +1</t>
  </si>
  <si>
    <t xml:space="preserve">Question for those of us with few IIs so far (&lt;5), assuming you haven't dual applied, whats your plan? I'm in the same boat (3 IIs, 15 WLs) and am genuinely at a loss about how to proceed. Obviously continue this app season, have mentors reach out, etc. But me being realistic, I know this is the time to start figuring out what to do, since I'm not expecting drastic improvements in my circumstances. &gt;&gt;&gt; in the same boat and have no idea what to do </t>
  </si>
  <si>
    <t>I spoke with my home APD (who I was comfortably hitting up on a weekend) last night. Definitely do that if there is someone you can go to. At the same time, there's not a ton that anyone can do at this point. Maybe if he has a connection somewhere he can put in a word but we're all already ranked on those waitlists &lt; I did the same, reached out to home PD to see if they have connections. Not sure what else to do besides prayin for waitlist movement</t>
  </si>
  <si>
    <t>I think Monday will result in a significant distribution of interviews &lt; fingers crossed!</t>
  </si>
  <si>
    <t>Monday and Tuesday about to be like Christmas Morning 2: Electric Boogaloo</t>
  </si>
  <si>
    <r>
      <rPr>
        <b/>
        <sz val="10"/>
        <color rgb="FF000000"/>
        <rFont val="Arial"/>
      </rPr>
      <t>INTERVIEW INVITES TAB NOW UPDATED!</t>
    </r>
    <r>
      <rPr>
        <b/>
        <sz val="10"/>
        <color rgb="FF000000"/>
        <rFont val="Arial"/>
      </rPr>
      <t xml:space="preserve"> Please begin adding "Y" to the three columns to indicate which correspondences have been sent out (Invite, Waitlist, Reject) --&gt; </t>
    </r>
    <r>
      <rPr>
        <b/>
        <u/>
        <sz val="10"/>
        <color rgb="FF000000"/>
        <rFont val="Arial"/>
      </rPr>
      <t>Direct Link</t>
    </r>
  </si>
  <si>
    <t>Who wants to be the first one to update their "interview offer #s" on the applicant stat tab? &gt; I done did it &gt; ahh the wildcard who applied to 120 progs, classic &gt; bro how did u get 18 wtf &gt; cuz I applied to 120 programs due to shit grades and no home prog lol&gt; makes sense to me, good work! &gt; ty friend!</t>
  </si>
  <si>
    <t>&gt; lol &gt; no point until we hear from every program</t>
  </si>
  <si>
    <t>So, has anyone not heard from a number of their programs who have reportedly sent out II, WL, and Rejections? &lt; yep. Hoping to hear from them foday</t>
  </si>
  <si>
    <t>yes liek 20 &gt; me too, 17 &gt; OP here. I understand that we are lucky to have all our answers in one timeframe. The only reason I'm a little peeved is that I thought we were supposed to get one of three answers according to the SAU guidelines &gt; I'm a lot peeved &gt;25 here smh</t>
  </si>
  <si>
    <t>Asking primarily for Mayo Rochester - mostly cause I just want to check them off my list if I'm waiting for the hard R</t>
  </si>
  <si>
    <t>Anyone know for Tulane WL if were supposed to request a date? Their email was kind of confusing&gt;I don't think so</t>
  </si>
  <si>
    <t>Anyone else have the issue where you have a Resident meet/greet the night before interview which conflicts with a PM interview on the day before? Not sure how to go about this but it seems silly to have to cancel an interview over that type of conflict</t>
  </si>
  <si>
    <t xml:space="preserve">Email and skip the meet and greet. These are worthless on zoom per friends already interviewing </t>
  </si>
  <si>
    <t>Hey friends, just waking up over here but I see all your sheet requests and will make the changes ASAP once this hangover calms down. Throw any additional requests on the home tab please, easier for me to find them there. -SD</t>
  </si>
  <si>
    <t>Or drop them here &gt;</t>
  </si>
  <si>
    <t>fucking lol SD, good for you &gt; ty friend :)</t>
  </si>
  <si>
    <t xml:space="preserve">What's the deal with Franciscan health? Did they only send waitlists and rejections yesterday? II tab shows no II offers extended &gt;&gt; I got waitlisted checked their site they mostly take people from their local school </t>
  </si>
  <si>
    <t>Any OU med students know what time of day OU interviews are?</t>
  </si>
  <si>
    <t>Anyone know what time of day UF interviews?</t>
  </si>
  <si>
    <t>Or the time for Dartmouth interviews? Thanks! &gt; Dartmouth student here - there might be AM and PM interviews &gt; Thank You!</t>
  </si>
  <si>
    <t>For those with invites that ask you to rank dates.. inevitably if you don't get the date you want, you might have to cancel a different program's interview. No way around this and it's not bad form on the applicant's part right? I guess this is why SAU requested only single date invites</t>
  </si>
  <si>
    <t xml:space="preserve">How are people even going about figuring out which WL they're going to accept when there's so many dates to consider? &gt;u gotta prioritize them yourself, its not perfect but it will help somewhat. Ive got four that i really want so i wrote their dates down and compared with my invites &gt; are you guys talking about priority invites? my normal waitlists didnt offer dates &gt; Some WL offers listed the program interview dates and some didn't and you have to look them up yourself but I think it's just a difference by program not reflective of priority </t>
  </si>
  <si>
    <t>Slightly confused at what you mean here, I've got placed on 30 WLs and none of them requested ranking dates. Am I missing something? &lt; OP here, there are certain programs that have sent me an interview invite, but not for a specific date. It just says to rank their dates and send that list to them on Monday.</t>
  </si>
  <si>
    <t xml:space="preserve">This was asked yesterday but now that everything has gone out, which programs want us to respond about being on the WL? SIU, Utah, any more? &gt; these and Iowa are the only for me&gt; uni of minnesota and caolinas medical center as well </t>
  </si>
  <si>
    <t>lol why don't you guys just read the emails.... &lt; cuz there are 20 of them, just trying to crowd source here to help out the group &gt; you can't read 20 emails? &lt; lol</t>
  </si>
  <si>
    <t>UT Galveston, Georgetown, SIU, Iowa, Kentucky for me (all are reply Monday except Kentucky which is reply ASAP)</t>
  </si>
  <si>
    <t>UChicago, Einstein (Bronx)</t>
  </si>
  <si>
    <t>Anyone get an IV at BU?  They've contacted me three times about my IV, I don't understand if they want me to respond or something but I'm not gonna do that before Monday....</t>
  </si>
  <si>
    <t>Lol same I think they are just EXCITED</t>
  </si>
  <si>
    <t xml:space="preserve">hey does anyone know if when we send emails on monday that they should be sent through ERAS vs own email? (some ERAS emails are DO NOT RESPOND email addresses) </t>
  </si>
  <si>
    <t>This has already been said but applicants with 15+ II, especially those of you with 30 something II, please decline invites for those of us on waitlists</t>
  </si>
  <si>
    <t>&lt; ask SAU to ask programs to rescind offers. you are not more deserving of an II because you dont have as many and its not the applicants job to rectify this! &lt; are you fucking serious?</t>
  </si>
  <si>
    <t>&lt; What a great teammate this person is going to be! &lt; "Sure I could help you, but I feel like someone else should help you more, so ask them and also fuck you."</t>
  </si>
  <si>
    <t>this thread is warming my cold, dead heart after yesterday.</t>
  </si>
  <si>
    <t xml:space="preserve">some of us will be giving up our interviews. We aren't all this cold. +1 &lt;thank you, sweet colleagues&gt;I'll be giving up some interviews too! Plus there is so much overlap I couldn't even do all of mine if I tried&lt;You got it!! We are all in this together! Happy to especially with the overlap. </t>
  </si>
  <si>
    <r>
      <rPr>
        <b/>
        <sz val="10"/>
        <color rgb="FF000000"/>
        <rFont val="Arial"/>
      </rPr>
      <t xml:space="preserve">@Sheet Zaddy: </t>
    </r>
    <r>
      <rPr>
        <sz val="10"/>
        <color rgb="FF000000"/>
        <rFont val="Arial"/>
      </rPr>
      <t>can you reach out to Dr. Greene, and see if she will let students decline waitlist spots before Monday? Perhaps this will help create more waitlist spot openings and expedite things. Otherwise it seems like the waitlist scrambel is going to be a giant shitshow: BUMP +1</t>
    </r>
  </si>
  <si>
    <t>Hi everyone. People can delete this if they think its too anxiety provoking but I'm only writing this so people are informed about a possible outcome of this crapshoot process. I applied last year and got 12 interviews and unfortunately did not match. I reapplied this year after strengthening my application and got... 2 interviews and 1 waitlist. Honestly not expecting any more. The two I did get are places I interviewed at last year(so you know I'm not a psychopath or anything lol dont think they would have invited me back otherwise) and where I feel like I have a great chance at(regional connection) but man oh man am I glad I dual applied to another specialty(which I have 12 interviews in). There is not a single thing I can think of barring me from further interviews except that nobody wants a reject. My interviews went fine last year. Please Please Please, start thinking of plan B if you believe you are at risk of not matching. Its been a rough year and I relieved so much stress on myself by making sure I had good letters, etc for my backup specialty. Now my worst case scenario is a solid program for a less competitive specialty. Like I said, please delete this if someone feels its anxiety provoking and unnecessary. Also this is solely n=1 experience. Other reapplicants def could have had better luck than me. &gt; Awesome advice, thank you for sharing. &gt;&gt;&gt; thanks for the advice im just curious what your back up was?? &gt;&gt;</t>
  </si>
  <si>
    <t>Did OP delete? If not, why delete? It's legit advice for fuck's sake &gt; not really, like "start thinking of a plan b" is useless advice LMAO &gt; its tempering expectations and facing reality, not bad advice&gt; This is OP. I did delete but just because I don't wanna make yall even more anxious than you probably already are. If you all agree its good advice, you can keep it up! Just didn't know if it was appropriate at this very moment. It really is all a game and this application cycle with COVID and likely overapplying feels like it'll be even more competive than last year(where almost 100 of us didn't get a spot).</t>
  </si>
  <si>
    <t>Reapplicant here. 17 invites last year. 6 invites and 13 WL this year. Got almost no love from any of my previous invites except for two top programs and two regional ones. Everything else is new and really top heavy, which given my average stats for urology is not really reassuring for match. Really hoping some of these WL materialize into something</t>
  </si>
  <si>
    <t>Lol another reapplicant here. Stats: 250 step 1, 240 Step 2, no AOA but top quartile, 3 peer reviewed pubs, with like 4 abstracts and some postersand oral presentations. Currently doing a research year. Had good letters with no red flags from what I was told by my mentor who had read them. Last year I ranked 15 programs and didn’t match. This year I applied to 132 programs and only got 5 invites and 22 waitlists. This feels like a cruel joke. Out of all the programs that interviewed me last year, all either rejected me or waitlisted me 🤦🏽‍♂️&gt;&gt; seems like there has to be other variables  &gt;&gt; I've been trying to figure out what other variables could be at play but I haven't been able to get answer tbh. It's almost as if not matching becomes a red flag in and of itself. I suppose programs just don't want a reject when they have plenty of very competitive applicants who have just as good or way better stats. &gt;&gt; OP here. This is it. Theres no way all 3 of us who have commented had a similar experience by accident. So glad I took all the "strengthen your app and you'll definitely match next year!!" advice with a grain of salt. Academic urologists don't want no rejects lol</t>
  </si>
  <si>
    <t xml:space="preserve">I have a high step 1 score and took step 2 late to avoid reporting it. did not get many interview invites today and wondering if the lack of step 2 played a factor. any other late takers experience something similar?&gt; How many did you get vs how many did you expect? &gt; i got 7, was expecting like 15ish or more &gt; I feel you. It would be hard to say. Did you have a lot of regional bias? I'm the oppoisite of you with a 230 step 1 and 249 step 2 and I got about 8. The process seems random maybe a step 2 would have helped but I'm sure if you ask around you will have people that got like 20 with only Step 1. Sorry I can't give more insight &gt; no worries, there really are no answers to these kinds of questions. just so random and makes you wonder&gt; no step 2 high 240s step 1 and I'm at 35 offers so I don't think it matters </t>
  </si>
  <si>
    <t>Had high 250s with no Step 2. Received 24 invites today. It's a crapshoot. There'll be more interviews next week! &gt; My point exactly shit is random &gt; Mid 250s without step 2 reported and got 18 invites, was also aiming for ≈15 &gt; To add, a lot of this is probably also dependent on how many programs you applied to. As well as letters and research and how good your medical school is. Too many variables.</t>
  </si>
  <si>
    <t>Low 250's with no step 2. 24 invites today. Didnt get love from top places tho &gt; I can second that, mid-250s step 1 and got 18 interviews but not top programs without step 2</t>
  </si>
  <si>
    <t>265+ step 1,  no step 2, 17 IV</t>
  </si>
  <si>
    <t>Anyone not hear from a program that seems to have all tabs accounted for in Interview Invites? I haven't heard from U Wisconsin which I'm assuming is a rejection BUT I haven't anything either way! Anyone else in that boat?&gt; yeeeeeeeeee x 1000000000</t>
  </si>
  <si>
    <t>Ya like 15 places still. Assuming they are rejections that will trickle in over today/tomorrow &gt; Cool was just confused about Wisconsin cuz people said they've gotten accepted, waitlisted and rejected so I'm like did I get lost lol but thx!</t>
  </si>
  <si>
    <t>I have so many I haven't heard from  &gt; Same, its pretty annoying honestly. It would be helpful to at least just know if its a waitlist/reject this weekend. We put time and money into these apps they could at least respond. &gt; It is rude AF. They tell us to read the rules, but then multiple programs openly flaunt them.</t>
  </si>
  <si>
    <t>Did Mayo Rochester legit forget about some people? +3 &gt; I got an interview at Mayo Arizona, rejected at Jacksonville, and Rochester ghosted me lol &gt; same LOL +2</t>
  </si>
  <si>
    <t>USC's rejection is ouch +2 &gt; I fall exactly into that fucking subset they're describing &gt; what did the rejection say? you guys got me curious &gt; oof  "Thank you very much for applying to the USC Urology Residency Program.  I regret to inform you that we are not extending an interview to you at this time. This year's applicants demonstrated exceptional qualities and achievements making the selection process more difficult than in the past.  In addition to screening for diversity and holistic attributes, the USC Urology Program endeavors to train academicians; therefore we are selecting applications whose indicated academic goals are supported by strong research experience, and whose transcripts and USMLE scores are high and reflect academic pursuits. Even within that small subsection of applicants the selection process was difficult due to the volume of highly qualified applicants this year.  Please know that this difficult selection process was based on serious consideration and that a great deal of thought and deliberation was given to the selection of applicants for interviews.    Again, thank you for your interest in our program and we wish you the best of luck with your interview season."</t>
  </si>
  <si>
    <t>Am i the only one who got invited and then rejected by usc 20 min later?? &gt; yes &gt; same here &gt; me too?? did we get an IV or not?&gt; i have no clue, and the coordinator's like no contact til Monday? &gt; lol guess they'll figure it out eventually &gt; guys so pretty sure that IS an IV, since its happened to a lot of us with other schools!</t>
  </si>
  <si>
    <t>Damn, these decisions are random af lol &gt; for real my friend at same school with similar stats got totally different spectrum of IVs than me &gt; demographics</t>
  </si>
  <si>
    <t>Yeah wish I knew some things coming in- my apps were so regional. Got 1 II off of 40 apps outside of the NE. Not worth the $1000</t>
  </si>
  <si>
    <t>I had the opposite happen. I got invites from all over the country, hardly any in the NE +2</t>
  </si>
  <si>
    <t>3/16/54 right now, still waiting on about 17... should I be worried??? &gt; how strong would you rate your application? &gt; I know I'm definitely not a top tier applicant but I'm confident in my letters and my scores make the cutoff at most places so I guess middle of the road would be where I rate it.</t>
  </si>
  <si>
    <t>It's hard to tell, none of know how long the waitlists are and how much movement there will be &gt; so gosh darn frustrating</t>
  </si>
  <si>
    <t>In the same boat 2/19/34, still waiting for 12. was under the impression I was a strong applicant but I guess not. Should I also be worried?</t>
  </si>
  <si>
    <t>so like if you didnt hear from a program at all, should we email them and be like wtf? or what? &lt; was wondering the same +2 &gt; I'm still waiting on about 20, I'm just gonna sit on it till at least tomorrow</t>
  </si>
  <si>
    <t>it's tmrw now, so wat do</t>
  </si>
  <si>
    <t>Agree with the comment below and some of them are on the same days which makes it even tougher. Is there a way we can interview swap or is everything going through the waitlist? &gt; Through the waitlist I believe</t>
  </si>
  <si>
    <t xml:space="preserve">Anyone dropping or waitlisting UNC&gt; lol no shot it's mid to top tier at the very very worst even with brand new chair. Everyone's keeping that I'm sure </t>
  </si>
  <si>
    <t>How can you say UNC is mid tier? lol it is clearly top tier &gt; its for sure not top tier like its neighbor right down the road</t>
  </si>
  <si>
    <t>went into today thinking I would be in a position to "hoard" interviews, but only got 12 invites and from mostly smaller-name programs. anyone else in this position? i guess i'm not nearly as competitive as i thought i was +3 &lt; agree, except I have &lt;10 IIs</t>
  </si>
  <si>
    <t>This is me, maybe its the coordinated interview release where they get to pick the specific demographics they want to interview &gt; do they not pick teh specific demographics they want to interview every year when they pick people to interview? &gt; they don't have time to go over the list for 2 weeks, they usually send out in waves</t>
  </si>
  <si>
    <t>i also have 12 but so many WL...</t>
  </si>
  <si>
    <t>I'm in the same position.  I thought I was a pretty strong applicant and only got ~12 interviews at places I'm not thrilled about.  I highly urge people to please not hoard interviews at places if you're not seriously considering them!  There are lots of us on here who want those interviews :(</t>
  </si>
  <si>
    <t>Seems like some people got 30 interviews and others got 1-4. Yikes, this interview weekend is gonna be so stressful</t>
  </si>
  <si>
    <t>Can whoever make histogram of interviews make histogram of interviews offered?  &gt; I added one to the bottom of the stats sheet. It's early so I would wait for more #s, but it will update as ppl add data</t>
  </si>
  <si>
    <t xml:space="preserve">30 here &gt; how many non-overlapping? &gt; I had 25, will need to cancel 6 due to overlap&gt; 36 with 9 overlap currently. Not going to all of course. Over applied </t>
  </si>
  <si>
    <t>Could we add a # of waitlist offers column next to # of interviews to 21 ALL Applicant Stats? Might help us get an idea of how long these waitlists are +4</t>
  </si>
  <si>
    <t>UW finally showed up &gt; so like did everyone and their mother get WL? &gt; IV here &gt; humblebrag haha I meant WL vs reject&gt;WL probably long &gt; Probs, best email tho IMO</t>
  </si>
  <si>
    <t>Anyone get an invite at UTRGV (new program in texas) &gt; radio silence for me here +2</t>
  </si>
  <si>
    <t>nothing</t>
  </si>
  <si>
    <r>
      <rPr>
        <b/>
        <sz val="10"/>
        <color rgb="FF000000"/>
        <rFont val="Arial"/>
      </rPr>
      <t xml:space="preserve">@Sheet Zaddy: </t>
    </r>
    <r>
      <rPr>
        <sz val="10"/>
        <color rgb="FF000000"/>
        <rFont val="Arial"/>
      </rPr>
      <t>can you reach out to Dr. Greene, and see if she will let students decline waitlist spots before Monday? Perhaps this will help create more waitlist spot openings and expedite things. Otherwise it seems like the waitlist scrambel is going to be a giant shitshow</t>
    </r>
  </si>
  <si>
    <t>&gt; great idea &gt; +6 &gt; OP: also, a lot of programs didn't ask us to confirm waitlist spots and just added us on. Here's another opportunity where we can proactivity say we don't want to be on the waitlist (if we don't) to create movement</t>
  </si>
  <si>
    <t>Yes that is a great idea also +1</t>
  </si>
  <si>
    <t>Anyone else still missing multiple programs? I still have like 15 that haven't responded +3&gt; And they are for sure supposed to get back to all of us by today? &gt; I think they are supposed to but who knows if they give a fucc &gt; only supposed to release interviews today. they can send us nothing today &gt; ok but why leave ppl hanging esp if you've already sent bunch of rejections and wait lists to others ... &gt; that part doesn't make sense. i can see programs only sending invites and ignoring the rest, but not all 3 and still ignoring the rest &gt; I'm waiting on half my list still to hear from (Has anyone heard from Mnt Sinai FL??????)</t>
  </si>
  <si>
    <t>yeah me too +1</t>
  </si>
  <si>
    <t>Still waiting for:
Mayo Rochester, UCSF, UTSW, USC, Washington, Stanford, Mass General, Penn, Pitt, Wisconsin, Kaiser Permanente, USF, Case, Temple, Brown, VCU, Hackensack, Mount Sinai - Florida, Connecticut, Texas A&amp;M, Rutgers NJ, Cook County, Memphis</t>
  </si>
  <si>
    <t>Columbia as well&gt; they sent out waitlist and so did Mayo rochester, and Kaiser&gt; Already saw the spreadsheet but still havent received anything no rejection no Il no waitlist</t>
  </si>
  <si>
    <t xml:space="preserve">just reject me so i can close this spreadsheet and be free +1&gt; brah, I'm telling you </t>
  </si>
  <si>
    <t>Columbia sen</t>
  </si>
  <si>
    <t>Did anyone get an interview to cleveland clinic by phone call and then did not receive the email. I missed that call and now they don't answer. &gt; also got the call but no email +2&gt; you will get an email if you got the call &gt;&gt; Update just received the email</t>
  </si>
  <si>
    <t xml:space="preserve">so did the expected happen? Top tier candidates get a ton of invites, and everyone else waits for the trickle down?&gt; just praying for a lot of waitlist movement I guess &gt; Yes this definitely happened, check some of the rows below. Really hope they decline like half of their 30+ interviews &gt; we def will be. i've been offered 36 IVs on a total of 20 days so u do the math - most of the waitlist options conflict with already offered dates, too  </t>
  </si>
  <si>
    <t>Only way to have an idea would be for people to fill out interviews on stats page &lt;this +2</t>
  </si>
  <si>
    <t>Do we have an idea of how many Interviews each program gives out? &gt; Some included that number in their responses, but not across the board</t>
  </si>
  <si>
    <t>Has anyone not heard from Mayo Rochester yet? It seems like they've sent out A/WL/R but I havent heard anything +2 we in the "lol no thx" category&gt; got WL &gt; got an IV &gt; i also heard nothing.&gt; I've also not heard</t>
  </si>
  <si>
    <t>Brown, Penn, Pitt, U dub. Come on guys hurry up +1</t>
  </si>
  <si>
    <t>Penn started sending invites already</t>
  </si>
  <si>
    <t>Edit on the tab then &lt; Been a "Y" for a few hours now &gt; very weird, I literally just checked right before commenting</t>
  </si>
  <si>
    <t>PD of UW still reading MSPE's probs #twitter &gt; this ended my whole career &gt; ?? &gt; oh my god what an amazing comment</t>
  </si>
  <si>
    <t>Anyone else considering dual applying after today? +1</t>
  </si>
  <si>
    <t>Its too late man &gt; well outside of applying there's not much else we can do. Just sit and wait 5 months for SOAP?? &gt;&gt;&gt; Really though whats you guy's plan? Soap in to gen surg prelim or what?  &gt; really happy I did IM</t>
  </si>
  <si>
    <t>&gt; what do I do now? I'm at 3/11/77&gt; I feel you, I'm at 1/18/29 &gt; I wonder how the average applicant is doing&gt; Ugh, at 3/9/26.  Hope trickle down economics aka trickle down interviews happen</t>
  </si>
  <si>
    <t>Can Uro_Res make a poll asking PD's how long the waitlists are usually so that we have an idea the chance of actually getting off +10</t>
  </si>
  <si>
    <t xml:space="preserve">
After today, my chances of getting off are slim to none &lt;lol</t>
  </si>
  <si>
    <t>it honestly seems so unlikely to get off of any waitlist...i see more cons than pros in rejecting an invite with the hopes of getting off one</t>
  </si>
  <si>
    <t>&lt; Lol pretty savage attachment title &lt; agree, thx for posting. I needed some laughs today</t>
  </si>
  <si>
    <t>I enjoyed the REJECTED email subject from UPR</t>
  </si>
  <si>
    <t>Is there any difference between the 'primary waitlist' and the general waitlist?</t>
  </si>
  <si>
    <t>yeah one they wanted originally the other didnt make the cut originally &gt; Had a school not offer me an interview and put me on the primary waitlist. Was just wondering if that was an indication of being high or just a nicer way of putting me on the waitlist that won't move lol</t>
  </si>
  <si>
    <t>where/how do we tell SAU if programs are having us pick dates from multiple on thalamus on monday Nov 9 &gt;&gt; wayne state? &gt;&gt; I won't say. I just want to know how to report bc unfair. lol &gt; you put it on the sheet and then sheet daddy tells Dr Greene</t>
  </si>
  <si>
    <t>II from U of R &lt; lol not what i asked +1</t>
  </si>
  <si>
    <t>&gt; Also waitlisted both places, really hope they didn't just not reject anyone&gt; got a UR reject :)</t>
  </si>
  <si>
    <t>Anyone hear from USC? +2 Not listed on the other tab. &gt; Yeah WL</t>
  </si>
  <si>
    <t xml:space="preserve">hows med twitter doing? (PS. def think it helped more than hurt)&gt; honestly think it helped me but i was a very low risk user.  Didnt try to make major statements or anything controversial  &gt; same here - kept it very vanilla, i'm doing v well for myself </t>
  </si>
  <si>
    <t>Are we allowed to send LOI's this weekend to programs that we are waitlisted at? Or do we need to wait till Monday &gt; wait till monday, per SAU rules &gt; Thanks</t>
  </si>
  <si>
    <t>Anyone else waitlisted at their top 1-3 and not know what to do about other invites on those days? +2</t>
  </si>
  <si>
    <t>I would take what is a concrete offer &gt; Agreed, I also would feel comfortable cancelling if I get off the waitlist quickly next week at one of my top programs</t>
  </si>
  <si>
    <t>Any thoughts on what to do for programs that have sent out all forms of communication but for which you have heard nothing? Should I email them to be like heyyy what is my fate? &gt; definietly do not do that</t>
  </si>
  <si>
    <t>Wait &gt; any chance people slipped through the cracks? We have no idea how this was all populated but to not have heard anything at all seems a little odd. If we wait until Monday do we risk losing a spot we didn't know we had? &gt; it's literally 1PM PST rn, don't worry about that until like 11PM PST</t>
  </si>
  <si>
    <t xml:space="preserve">Does anyone have some insider info on the avg applicants are on the ole waitlist per program? </t>
  </si>
  <si>
    <t>"Yuge"</t>
  </si>
  <si>
    <t>I just got both a interview invite and reject from case western... uh did they send me the invite by accident?</t>
  </si>
  <si>
    <t>good lord &gt; oh GOD this is scary &gt;&gt; minnesota did this to me. i emailed the PC,she sent out a clarifying email saying the invite was real +1 &gt; Just sent an email, fingers crossed the rejection was the accident and not the invite</t>
  </si>
  <si>
    <t xml:space="preserve">Is it allowed to say you would like to be waitlisted for "any other available date"? and be at the top for each day? or is that only one day as well? </t>
  </si>
  <si>
    <t xml:space="preserve">Anyone gotten a phone call for an offer? &gt; yes i have </t>
  </si>
  <si>
    <t>MIami? not on our list? &gt;Yes it is under Jackson&gt;&gt; oh. ive clearly done my research &gt; got an II</t>
  </si>
  <si>
    <t>Anyone get UChicago? &gt; i did&gt; just got WL from them</t>
  </si>
  <si>
    <t>lol stanford w the retraction - seems like Greene is ON IT</t>
  </si>
  <si>
    <t>what happened? &gt; they initially said they would open thalamus on 11/9 at 9am and it would be first come first serve for two dates. they just sent a follow up email with a single date offer</t>
  </si>
  <si>
    <t>cool cool cool cool cool</t>
  </si>
  <si>
    <t xml:space="preserve">Anyone know if UTRGV is actually interviewing?? Havent heard anything from the program this whole year </t>
  </si>
  <si>
    <t xml:space="preserve">they are new. they opened after last year's match. &gt;&gt; </t>
  </si>
  <si>
    <t>I know the social media stuff sucks (I bash as much as anyone), but I got some WL/As at places I interacted with regularly that are most of my reaches fwiw &gt; for me social media has had zero effect, so i doubt that's what it was</t>
  </si>
  <si>
    <t>yup, rejected at a place where i did a virtual away +2 &lt; wow+1 &gt;&gt; someone deleted this, but call them out here. who cares, they've rejected you &gt; better this than to lead you on and waste a interview day</t>
  </si>
  <si>
    <t xml:space="preserve">I got all of the ones I interacted with on SoMe except 1. Think it depends. Its a crapshoot. </t>
  </si>
  <si>
    <t>Anyone get Einstein (Philly)? Or did people mix up with Montefiore on the other sheet &gt; I got</t>
  </si>
  <si>
    <t>just got this email "I am reaching out to inform you that we are continuing to review your application for the possibility of interview. A decision has not yet been reached, but you will be promptly informed of any updates." ...?? +1</t>
  </si>
  <si>
    <t>i got that too! what does it mean?&lt;&lt; what if you didnt hear anything from them yet at all.......</t>
  </si>
  <si>
    <t>anyone else get super suspcious when they get an invite for the third of three offered interview days.  Its probably nothing but in my head that means I barely slipped in lol  &gt; no, don't read into this (source: someone with the third day invite at their number 1)</t>
  </si>
  <si>
    <t>random PC here, we took into consideration of which schools had dates the same dates as ours and offered based on that &gt; you all are the heroes of this process&gt;&gt; thanks random PC &gt; you're welcome! good luck everyone!</t>
  </si>
  <si>
    <t>Unicorn PC here --- I painstakingly divided y'all into our four days by time zones.  If you were on the East Coast or in the Central time zones, you got an AM day.  If you were in the West Coast or Mountain time zones, you received a PM day.  I did have two random Central Time zone people that I had to give a PM day.  I tried to be as considerate as possible.  I wish all of you the best of luck no matter where you land! :) &gt; on behalf of all of us, you are amazing - THANK YOU &gt; WOW you are a beautiful human +1000</t>
  </si>
  <si>
    <t>This some incredible shit right here, fantastic!</t>
  </si>
  <si>
    <t>any san antonio or texas A&amp;m? I got A&amp;M</t>
  </si>
  <si>
    <t>How are my fellow DO applicants holding up?  Feel like it might be a rough year i've only got a few invites. &lt;— re applicant here. Rough for me as well. Scant invites and top heavy &gt; top heavy is bad? &gt; less chance to match even with the intervie &gt; DO applicant with 9/9/30  &lt;-- NICEEEE</t>
  </si>
  <si>
    <t>Any DOs want to share what programs they got IIs from??</t>
  </si>
  <si>
    <t>"No, wedon't!" - Michael Scott</t>
  </si>
  <si>
    <t>DO currently with 5/0/3</t>
  </si>
  <si>
    <t>DO currently 3/12/30+</t>
  </si>
  <si>
    <t>DO 10/25/30+</t>
  </si>
  <si>
    <r>
      <t xml:space="preserve">some of y'all need to read this page: </t>
    </r>
    <r>
      <rPr>
        <u/>
        <sz val="10"/>
        <color rgb="FF000000"/>
        <rFont val="Arial"/>
      </rPr>
      <t>http://sauweb.org/match-program/interview-offer-summary.aspx</t>
    </r>
    <r>
      <rPr>
        <sz val="10"/>
        <color rgb="FF000000"/>
        <rFont val="Arial"/>
      </rPr>
      <t xml:space="preserve"> no responding today. you have to respond by noon Eastern Monday. If programs are asking for responses today, IGNORE and report to SAU</t>
    </r>
  </si>
  <si>
    <t>Anyone get Michigan? &lt;ye &lt; congrats. fuck my life</t>
  </si>
  <si>
    <t>anyone get Penn? &gt; yeah &gt; yep &gt; a/s/l for those who did?</t>
  </si>
  <si>
    <t>I think there is a hold up in ERAS and not all emails come out at the same time. I got an accept like 8 hours after someone else got an interview</t>
  </si>
  <si>
    <t xml:space="preserve">For all you waitlisters, be ready.  I certainly overapplied regionally and will be dropping 5-6 monday.  Surely there are others like that &gt;&gt; i have a few days with conflicts, will definitely be rejecting a few&gt; </t>
  </si>
  <si>
    <t xml:space="preserve">I am ready father (mother?)&gt; 25/18/idk, 6 II conflicts&gt; 32/16/13 with 7 conflicts. obviiously will drop a lot of them </t>
  </si>
  <si>
    <t>you can't respond until monday at the earliest</t>
  </si>
  <si>
    <t>Me to so many programs today -&gt; 
what</t>
  </si>
  <si>
    <t>west coast REALLY taking their sweet old time</t>
  </si>
  <si>
    <t>Anyone have more waitlist offers than II? &gt; 9 waitlists, 1 invite fml. &gt; have about triple the WL than II's atm :( &gt; Yeah, im at 14 WL.. make that 15 &lt; 9 invites, 19 WL RIP ME &gt; I am 10 waitlist and 2 invites, really hoping for some movement on Tuesday</t>
  </si>
  <si>
    <t>7/11/19 is my stats</t>
  </si>
  <si>
    <t>Is there a certain optimal amount of II that lead to a match? &gt; Hard to draw from old data this year</t>
  </si>
  <si>
    <t>8/22/22 for me &gt; 9/9/21 &gt; 30/8/2... i fucked up. applied to 50something progs, clearly that was too many but was scared to go lower based on advisor feedback. will be dropping a ton on monday &gt; what the fuck, thank you for dropping though &gt; i was not expecting it either. genuinely not tryin to humblebrag, just have faith that i am not the only one like this and there will be WL movement on monday for sure &gt; BEAST!&gt; please sir may I have an interview</t>
  </si>
  <si>
    <t>i don't understand the order of the numbers.&gt; it goes (interview invite/waitlist/reject) &lt;ty</t>
  </si>
  <si>
    <t>SD can we get a column for waitlists that require response going? Part of my neurosis is triple checking everything</t>
  </si>
  <si>
    <t>Wanna just add this info to the Comments/Notes column on the interviews tab and then like highlight it?</t>
  </si>
  <si>
    <t>Anyone else starting to look for jobs rn? I'm gonna start making my LinkedIn profile, maybe start looking at working at a nearby grocery store to start paying off my loan debt one measly paycheck at a time +1</t>
  </si>
  <si>
    <t>&gt; OP here, saying this because I've been rejected from 90% of my safeties at this point, soooo... was fun getting to know you all (as best as could be done through this sheet and stuff). Best of luck to everybody on the rest of this cycle! If anyone spots a news article about a med student drinking themselves to death this weekend be sure to say hi! &gt; LOLLL</t>
  </si>
  <si>
    <t>No interviews since 9AM :( RIP</t>
  </si>
  <si>
    <t xml:space="preserve">Don't worry - there's others aka faith and tequila. </t>
  </si>
  <si>
    <t>Anyone replying to UC Davis today?? &gt; i was also unclear on when we respond. I might email this afternoon to ask for clarification? &gt; plz and share, thanks!&gt; Will do! &gt; I can't respond yet bc I wanna wait for other programs! They have popular dates and I don't wanna reply and then ask to change...</t>
  </si>
  <si>
    <t>God damnit, uc davis sent out invites? :(  Keep the faith!! You got this</t>
  </si>
  <si>
    <t xml:space="preserve">Anyone getting really strong regional biases? &gt; Yes, although most of the schools in my region haven't responded, ive been rejected from a lot of east coast and midwest places &gt; mine are all over the place, but i applied super broadly. No regional cluster i can tell +1 &gt; Very strong regional bias, have gotten 4 II's in state and 3 II's in the bordering state </t>
  </si>
  <si>
    <t>100% &gt; Yeah only 1 II out of my region, could have saved a lot of money on those apps</t>
  </si>
  <si>
    <t>Midwest applicant here, some regional, though I received 3 new york interviews and a florida one. A lot of NE england and south rejections for me. &gt; Midwest applicant here as well, rejected from 50% of my local programs (within driving distance), but few interviews in the south</t>
  </si>
  <si>
    <t>As a Southern applicant (born, undergrad, med school), I am definitely seeing the regional bias. I got a couple of Midwest but absolute rejection from NE and West Coast. (Though my personal statement might have contributed)</t>
  </si>
  <si>
    <t>is it confirmed that programs are sending out all invites at once? cuz if so that means most of my remaining programs are going to reject me...</t>
  </si>
  <si>
    <t>or WL you &gt; true, feels the same tho</t>
  </si>
  <si>
    <t>my home institution purportedly sent out rejects, WL, and IVs but I haven't gotten anything yet, so no, it's not confirmed &gt; thank god</t>
  </si>
  <si>
    <t>all theese rejections are really getting me down :( &gt; for real. and i drank too much last night to keep going now</t>
  </si>
  <si>
    <t>After much consideration, I regret to inform you that our talk about the "X factor" was all horseshit. &gt; Although you were the number 1 applicant in the country, as you know urology is a competitive field and we receive eight billion applications for negative three spots</t>
  </si>
  <si>
    <t>Just in from programs, the bigger the waitlist, the bigger your penis &gt; the bigger the penis, the harder it falls ON DAT ASSS</t>
  </si>
  <si>
    <t>Expecting the west coast flood in about five min (hopefully)</t>
  </si>
  <si>
    <t>getting way fewer interviews than I expected :( &gt; same :/</t>
  </si>
  <si>
    <t xml:space="preserve">lol yes sparrow &lt;3 +2&gt;&gt; havent heard anything from them yet :/ </t>
  </si>
  <si>
    <t>Rejected by MCG. Finally I can unfollow their social media. &gt; LMAOOO &gt; this is everything &gt; yaaas</t>
  </si>
  <si>
    <t>REFUCKINGTWEET &gt; I KNOW</t>
  </si>
  <si>
    <t>congrats on losing! lol</t>
  </si>
  <si>
    <t>Anyone else get the UCLA II and not sure whether to schedule after their quick f/u? &gt; I scheduled just in case, but then they sent out the follow up email saying we aren't supposed to respond, now I don't know what to do &gt; yeah agreed, will they just re-assign us today to a specific date, kind of important to know to inform response to other programs..</t>
  </si>
  <si>
    <t>Haha yes I too, have been invited by UCLA,,,&gt;Looking forward to my rejection lol</t>
  </si>
  <si>
    <t>I had a dream that during all this craziness, SD made the sheet un-anonymous retroactively so everyone knew exactly who said what LMAO &gt; uh oh the racists wouldnt like that &lt;&lt; people posted racist stuff? &lt;&lt; yea i haven't seen any of that...</t>
  </si>
  <si>
    <t>Don't tempt me... ;) -SD &gt; lol please not today, don't make that crazy dream come true haha</t>
  </si>
  <si>
    <t>Please for the love of god. Start declining II when you hit 15+ for those of us on waitlists +100000000000000</t>
  </si>
  <si>
    <t>plz &gt; Can't reject until Monday tho</t>
  </si>
  <si>
    <t xml:space="preserve">I will be declining a few. I got yall. I am being very realistic. </t>
  </si>
  <si>
    <t>anyone have a spreadsheet with a blank list of programs? I'm literally losing track of the amount of waitlists I have to respond to on Monday &gt; go to File menu above and download the sheet, then just save the invites tab and adapt it to use for your pruposes -SD &gt; this is why you're my sheet daddy</t>
  </si>
  <si>
    <t>so far only SIU has wanted a reply for waitlist +1, &gt; UTMB, MCG, Carolinas for me &gt; McG said they will contact me</t>
  </si>
  <si>
    <r>
      <rPr>
        <sz val="10"/>
        <color rgb="FF000000"/>
        <rFont val="Arial"/>
      </rPr>
      <t xml:space="preserve">If anyone needs a pickmeup, feel free to use to my guilty pleasure: </t>
    </r>
    <r>
      <rPr>
        <u/>
        <sz val="10"/>
        <color rgb="FF000000"/>
        <rFont val="Arial"/>
      </rPr>
      <t xml:space="preserve">https://www.youtube.com/watch?v=RIz3klPET3o &gt;   I used to love this video! </t>
    </r>
    <r>
      <rPr>
        <sz val="10"/>
        <color rgb="FF000000"/>
        <rFont val="Arial"/>
      </rPr>
      <t>&gt;I lost it when he started going backwards&gt;ALso did he die at the end??</t>
    </r>
  </si>
  <si>
    <r>
      <rPr>
        <sz val="10"/>
        <color rgb="FF000000"/>
        <rFont val="Arial"/>
      </rPr>
      <t xml:space="preserve">&gt; This video perfectly encapsulates my emotions today, every cymbal is a reject &gt; this one is a classic too!! </t>
    </r>
    <r>
      <rPr>
        <u/>
        <sz val="10"/>
        <color rgb="FF000000"/>
        <rFont val="Arial"/>
      </rPr>
      <t>https://www.youtube.com/watch?v=oHg5SJYRHA0</t>
    </r>
  </si>
  <si>
    <t>when he falls off his sled :'(</t>
  </si>
  <si>
    <t>So, if an email says "Thank you for your interest" anywhere in the subject line it's firmly a rejection right? Haven't gotten any waitlists with that in the subject line</t>
  </si>
  <si>
    <t>Some places have sent out II, rej, WL according to invite page but I haven't gotten anything. Are they coming in waves/is ERAS slow?</t>
  </si>
  <si>
    <t xml:space="preserve">&gt; Some are goinng direct to your email (just got a reject not on Eras) </t>
  </si>
  <si>
    <t>Starting to think i should have dual applied...&gt; hold strong my love</t>
  </si>
  <si>
    <t>Hows everyone faring on Black Friday &gt; Rejects galore +2</t>
  </si>
  <si>
    <t>&gt; 1 invite so far, couple waitlists, a wall of rejections</t>
  </si>
  <si>
    <t>Anyone else know they're a low tier applicant but getting all these rejections that say "you're an excellent applicant"??? +3 &gt; They're not going to say "you're a terrible applicant, try another specialty"</t>
  </si>
  <si>
    <t>7 wait lists...</t>
  </si>
  <si>
    <t>So many waitlists spots ☹️ +1</t>
  </si>
  <si>
    <t>Just an FYI, University of Cincinnati email ended up in my Gmail spam folder, so check your spam folks &gt; omg thank you so much, got an II that was in my spam folder. you are a god send +1</t>
  </si>
  <si>
    <t>set a gmail rule to mark anything with "eras" or "aamc" or "noreply" as important and it will skip the spam folder always</t>
  </si>
  <si>
    <t>Dont need to spam this page with programs- just tick off the interview invite page +2</t>
  </si>
  <si>
    <t>Did mainline invites really go out? Pretty bummed about that  &gt; yea 5 am sorry boss - tho i bet smaller progs like that will have more movement on waitlist so dont lose hope</t>
  </si>
  <si>
    <t>Do you guys think there will be a lot of waitlist movement this year? &gt; probably not, low barrier to interview, and priority waitlists will really cut into movement &gt; but ppl overapplied and if we can only interview at 1 per day (seems likely since they not giving Am/PM) it is possible for more movemetn &gt; i've gotten waitlisted at so many programs... +1</t>
  </si>
  <si>
    <t>Anyone preorder the new iphone? retail therapy at its best &gt; yup especially since i had so much money left over from eras! &gt; yeeeee love the 12 &gt;dude I woke up at 5 on west coast to preorder LOL</t>
  </si>
  <si>
    <t>*waits patiently for west coast to wake up*</t>
  </si>
  <si>
    <t>Vanderbilt, Duke, Wash U, Loyola just hit real fast *edit - II* &gt; II or rejection? &gt; What is II? Interview Invite? yes &gt; kool thank u</t>
  </si>
  <si>
    <t>Can we reply back to WL emails? &gt; no +1 &gt; well some of them request an email? &gt; yeah but the ones that just tell you that youre on the WL &gt; don't respond to the ones that just tell you you're on teh WL until Monday. if they ask for rankings or a response before monday, all bets are off</t>
  </si>
  <si>
    <t xml:space="preserve">for those that got UConn - when are we supposed to reply to them w our rankings?? smh just follow the damn rules +2 &gt; reply on monday?? the first interview day is two days after lol </t>
  </si>
  <si>
    <t>University at Buffalo II +1</t>
  </si>
  <si>
    <t>not today AUA Daily Scope.  NOT TODAY! &gt; lmao feel this</t>
  </si>
  <si>
    <t>USF II with 4 dates to choose from &gt; they let you choose? that's an open violation of the SAU rules</t>
  </si>
  <si>
    <t>Henry Ford II</t>
  </si>
  <si>
    <t>This is how fabrizio romano must feel like on transfer deadline day (soccer analogy)+2</t>
  </si>
  <si>
    <t>Does the Mayo system only send one invite per applicant if you applied to multiple sites? &gt; no, they're all independent &gt; fake news?</t>
  </si>
  <si>
    <t>Albany II +1</t>
  </si>
  <si>
    <t>IU +1, RWJ rejections</t>
  </si>
  <si>
    <t>i hate this +1 &gt; 4 rejections already FML"</t>
  </si>
  <si>
    <t>i have 2 interviews and 2 WL and many rejections</t>
  </si>
  <si>
    <t>n = 1 but my ass is getting yield-protected all over the place &gt; its all about the ratio</t>
  </si>
  <si>
    <t xml:space="preserve">do we have a tab for date/time offers went out? &gt; it's gonna be by the end of the day no matter what, this seems useless &gt; I think it'd be helpful for peace of mind lol&gt; well if I really wanted Cornell and saw they had already sent out it would be significant for me </t>
  </si>
  <si>
    <t>Waitlisted at Cornell. Fuck them anyway. +5 &gt; did they WL everyone? &gt; no, look down 2 rows and right 2 columns &gt; lol no i don't think they rejected anyone &gt; based on this spreadsheet it seems like II's get sent first, then WL,then rejections</t>
  </si>
  <si>
    <t>Didnt cornell just have a huge scandal where the chair had to step down??? &gt; since cornell is my only offer so far, please expand on this i am curious</t>
  </si>
  <si>
    <t>Is ERAS reflecting emails you guys are receiving? Mine is not.. &gt; depends on if they sent it thru ERAS or just straight to your email</t>
  </si>
  <si>
    <t>I FEEL IKE I"M TAKING CRAZY PILLS RN</t>
  </si>
  <si>
    <t>Wake Forest invite&gt;wake waitlist fuckk &gt; Wake Rejection +1. Nice of them to title the attachment "Decline Letter" to leave little suspense.</t>
  </si>
  <si>
    <t>IU II &lt;--wtf is IU? &gt; Indiana. Go watch some fucking basketball &gt; agreed --&gt; sorry was too buusy shitting the bed on step &gt; first state to go for trump :( &gt; is IU a waitlist or II</t>
  </si>
  <si>
    <t>Cornell invite&gt; fuck, cornell waitliss  +1&gt; seems like Cornell waitlist might be hella long &gt; yall please tell me how i was invited at Cornell and rejected everywhere else??</t>
  </si>
  <si>
    <t>Zucker (Hofstra/Northwell) sent out invites</t>
  </si>
  <si>
    <t>WL at Mayo AZ just started being sent +1</t>
  </si>
  <si>
    <t>Wake Forest too</t>
  </si>
  <si>
    <t>RWJ as well+3</t>
  </si>
  <si>
    <t xml:space="preserve">Any new programs sent offers?" CST programs aint bout that life apparently </t>
  </si>
  <si>
    <t>Arkansas just released with option of two days and said to email coordinator with preference (no mention of waiting until Monday) &gt; +2 Arkansas.  &lt; Just got I from UMass</t>
  </si>
  <si>
    <t>Lol yikes&gt;The SAU system doesn't seem to be working lol</t>
  </si>
  <si>
    <t>so as someone with no interview offers yet, i dont really know whats going on. Does this mean we should treat today as we would a nornal year, ie as soon as an offer comes through we sign up? &gt; I guarantee people will. &gt; Ya'll only do this if there's multiple days to pick from</t>
  </si>
  <si>
    <t>VCU specifically says don't reply until Monday &gt; I think WVU just let you pick which date you wanted, its not accepting the interview</t>
  </si>
  <si>
    <t>Westchester specifically says to reply on Monday, gives you one choice</t>
  </si>
  <si>
    <t>Mr West Chest is a real one, Dr Greene loves them</t>
  </si>
  <si>
    <t>Giving a choice of days fucks us&gt;&gt;should we form a union or something? &gt; how does it fuck us lol, it doesnt change anything cause people will swap anyways off the priority waitlists&gt; i cant schedule around a possible interview. We need to know if we have it or not so we can accept/reject others or none of this works &gt; this was never going to work in the first place</t>
  </si>
  <si>
    <t>&gt; is this first come first serve? No&gt; but now we dont know if we for sure have the interview or not &gt; and thus cant schedule any others around it &gt; uhh they only send out the # interviews/spot so you do have a spot&gt;But they could potentially get an invite from another program on the same day as their tentative spot at the other program&gt;Plus it puts candidates in a weird position if they put a preference for X date and their their fav program gives them an invite for that same day because then they'll have to essentially cancel</t>
  </si>
  <si>
    <t>We're not even an hour in and it's a train wreck&gt;Yeah the whole mix up of either scheduling ourselves as first come first serve or giving us one day is not going to work, it needs to be either one or the other</t>
  </si>
  <si>
    <t>I am sitting on one of the invites and do not know what to do. The SAU is very clear about not responding until Monday, but half of the interview slots are already taken. I feel like this is going to happen with multiple programs today, and it makes it difficult for us applicants to respond. &gt; are you picking from multiple interview days, we can't stay within guidelines unless we have an assigned date, otherwise we will lose preferred times &gt; 3 dates were offered. So it's basically a double whammy: non-date-specific interview invites AND the ability to schedule before Monday&gt; Then you are actually moreso picking a day not accepting an invite, its different</t>
  </si>
  <si>
    <t>Whats the SAU going to do to you, spank you?" &gt; Not sure! What are the consequences for potential match violations? &gt; if the SAU had any real power, 5 programs would already be in trouble"</t>
  </si>
  <si>
    <t>did WV really go out? I'm unfollowing on Twitter &gt; lol&gt; they led me on&gt; blue balls &gt;&gt;AS YOU SHOULD</t>
  </si>
  <si>
    <t>Whats up gamers its the late night session where we talk about the night offers: Macomb, WVU, VCU, Westchester&gt;Got on Oschner invite yesterday and then they were like "lol nvm"&gt; oh true they retracted&gt; I got a florida jacksonville one before they pulled it away&gt;Haha how sad will it be if they send another email waitlisting people who were originally offered interviews because there's not enough interview spots &gt; it's weird bc i didnt get the early UF one but I got one now</t>
  </si>
  <si>
    <t xml:space="preserve">i mean, it is Nov. 6 &gt; Time to place your bets, who will you pick tonight, who will get that rose </t>
  </si>
  <si>
    <t>Any others?</t>
  </si>
  <si>
    <t>By MaComb, do you mean ascension Macomb Oakland sent out II?</t>
  </si>
  <si>
    <t>and so it begins...just got one at 12:02&gt; What program &gt; westchester&gt; Any others&gt; didnt apply westchestet but nothing for me  &gt; just got VCU +3&gt; WVU out</t>
  </si>
  <si>
    <t>So macomb, vcu, westchester out, add to this early list as the come in</t>
  </si>
  <si>
    <t>We wait until Monday to schedule through Tahlamus, right? Some of these programs are not offering date-specific offers, as recommended, either. 5 people have already scheduled a WVU interview, but shouldn't we wait?&gt; no they havent its 5,5,10&gt;was 8.10.10 a second ago &gt; can we please not call out programs for not being exactly by the rules, they're stated as guidelines and people are doing their best&gt;no, they're simple rules to follow and it's literally their governing body that put these rules out, if they don't follow the rules, it screws everything up"</t>
  </si>
  <si>
    <t>GL all!&gt;30 min boys and girls &gt; odds they release starting midnight?" with "GL all!&gt;30 min boys and girls &gt; odds they release starting midnight? &gt; I doubt they will"</t>
  </si>
  <si>
    <t>when the meme depicting our residency application cycle reflects a movie where everyone but 2 people die &gt; Sad but fitting"</t>
  </si>
  <si>
    <t>Happy Erev Invite Day! +2</t>
  </si>
  <si>
    <t>&gt;what is Erev?&gt; goodluck matching if you dont know Erev &gt; also don't know what Erev means &gt; its a jewish thing, confused why we need this to match uro? &gt; Love this</t>
  </si>
  <si>
    <t xml:space="preserve">Happy Chanukah </t>
  </si>
  <si>
    <t>mayo chair confirms their waitlist is "a mile long" &gt; twatter?&gt; yep &gt; not sure if typo, but big fan of referring to it as "twatter" &gt; not a type bruv, and i ppreciate</t>
  </si>
  <si>
    <t>What are other people doing to handle the stress rn? I'm a recovering nicotine addict and I'm on the verge of going out to buy a pack :/ &gt; drinking &gt; wine + charcuterie (dont smoke it aint good 4 u) &gt; OP here, yeah I know it aint good, it's why I quit 2x &gt; feel ya, i quit when i started med school. being a hipster in a big city college everyone smoked !! - anyway all im saying is u dont need to go an get a pack &gt; wine and GTA5 fam! Dont smoke, we love you -SD &gt; tru think of ur bladder dawg, he no like dem carcinogens</t>
  </si>
  <si>
    <t>Beer + football game + finish Mr Robot &gt; Amazing show, that last season was a doozy &gt; ive got one episode left. Hella excited &gt; hello friend</t>
  </si>
  <si>
    <t>among us? &gt; hit me up on runescape dawg &gt; 1v1 me in wildy n0ob</t>
  </si>
  <si>
    <t>Wine + video games!</t>
  </si>
  <si>
    <t>how do we feel about a column with "interviews initially refused because of overlap"? &gt; unclear what this would accomplish</t>
  </si>
  <si>
    <t xml:space="preserve">not everyone thinking they are getting as many interviews as you&gt; nah that aint it. Im concered ill only get a handful and theyll be on the same day  </t>
  </si>
  <si>
    <t>)</t>
  </si>
  <si>
    <r>
      <rPr>
        <sz val="10"/>
        <color rgb="FF000000"/>
        <rFont val="Arial"/>
      </rPr>
      <t xml:space="preserve">Hey all @UrologyList here, I tweetedthe interview overlap graph for us to at least get that out there. If you'd like to help raise awareness among programs who may be oblivious please RT    </t>
    </r>
    <r>
      <rPr>
        <u/>
        <sz val="10"/>
        <color rgb="FF000000"/>
        <rFont val="Arial"/>
      </rPr>
      <t>https://twitter.com/urologylist/status/1324481242537091074?s=21</t>
    </r>
    <r>
      <rPr>
        <sz val="10"/>
        <color rgb="FF000000"/>
        <rFont val="Arial"/>
      </rPr>
      <t xml:space="preserve"> me</t>
    </r>
  </si>
  <si>
    <t>Thanks for tweeting this. And for all you guys w/ Twitter who retweeted and liked.</t>
  </si>
  <si>
    <t xml:space="preserve">If anyone one program sending "send us your preferred date" invites tomorrow kinda fucks the whole process yeah? </t>
  </si>
  <si>
    <t>Greene is going to be sending a lot of angry emails to those programs</t>
  </si>
  <si>
    <t xml:space="preserve">This truly fucks everything. Until you get an answer it's impossible to schedule other things </t>
  </si>
  <si>
    <t>aaaaand Ochsner rescinded their offer till tomorrow lol &gt; for those curious "You are receiving this email because I was not aware of the interview changes this year; however, I have spoken with the SAU and understand that the process has changed.  All official invitations will be issued tomorrow on 11/6/20 in the correct format (one guaranteed date and an offer of alternative dates from the wait list).    Please disregard all prior communication about interviews offers and the process of selecting dates." &gt; idk how these programs can claim they weren't aware of the changes&gt; that excuse is almost scarier to me</t>
  </si>
  <si>
    <t>Greene has these folks scared &gt; LOL &gt; On one hand, the PD could be lying and wanted to send out early interviews. On the other hand, he could be telling the truth and didn't know the changes. Idk which one is worse...</t>
  </si>
  <si>
    <t>shady&gt;imagine not knowing the changes that were put in place this year, says a lot about the program. Maybe im just salty I didnt get an interview lmao</t>
  </si>
  <si>
    <t xml:space="preserve">How does eveyone seem to know who the big names at different programs are? For example, I have no idea who Nielsen is or his (or her?) significance at UNC. &gt; UNC is a fairly well regarded program who had a shake up at chair over the last year. There was a discussion about it further down. Also, it was probably posted by a UNC student. &gt;&gt; its like knowing your rep/senator. These people are thought leaders and decision makers within our field. Its important to know them/keep up with them  </t>
  </si>
  <si>
    <t>People who go to a lot of conferences, are active on Twitter, have high powered mentors, etc will get a feel for the big names over the years. For me it was the former two &gt; i just know</t>
  </si>
  <si>
    <t>Nielsen named chair at UNC. Interesting &gt; YEEEE my boiii +1</t>
  </si>
  <si>
    <t xml:space="preserve">So i dual applied GAS and urology, and both PDs are somehow aware fml &gt; wtf how'd you even find out that they know? I dual applied also and I am worried now &gt; small program in size (northeast) so probably knew each other? </t>
  </si>
  <si>
    <t>How do you know?</t>
  </si>
  <si>
    <t>&gt; What is GAS? Is that a typo'd GS? Gas= anesthesia 🤦🏼‍♂️&gt;never heard that either &gt; most ppl don't capitalize it like an acronym, they just use "gas"</t>
  </si>
  <si>
    <r>
      <t xml:space="preserve">Made a basic interview tracker template you can use. Good luck tomorrow!  </t>
    </r>
    <r>
      <rPr>
        <u/>
        <sz val="10"/>
        <color rgb="FF000000"/>
        <rFont val="Arial"/>
      </rPr>
      <t xml:space="preserve">https://docs.google.com/spreadsheets/d/1QPivtIGOlBqifOb8qW8uVusa2Pl3lVy2CVkwXbZRM8g/edit?usp=sharing </t>
    </r>
  </si>
  <si>
    <t>thanks!! +3</t>
  </si>
  <si>
    <t>Sticky this is this amazing</t>
  </si>
  <si>
    <t>ambien or wine tonight? &gt; whiskey+3 &gt; crown royal ftw&gt; Are we anticipating 12:01am? &gt; fireball and 5 dollar tequilla plz &gt; $5? more like one dollar&gt;Grapefruit Gin and a little tonic with a smidge of Bendryl &gt; Hittin the Klon</t>
  </si>
  <si>
    <t>POR QUE NO LOS DOS + 1</t>
  </si>
  <si>
    <t>From Mclaren: "It seems that there was some confusion with the invite that went out earlier.  I wanted to send out another message to try and provide some clarification.  We do not expect anyone to respond to the request until Monday if you do not feel comfortable doing so.  The part of the invite that said "first come, first serve" was referring to the two sessions on interview day.  This was to try and give applicants their preferred time session.  Anyone who accepts the invite will be interviewed on Saturday December 5th. "</t>
  </si>
  <si>
    <t xml:space="preserve">This doesnt clear up one single thing &gt; applicants arent confused. You messed up </t>
  </si>
  <si>
    <t>kinda disappointed with these programs :( &gt; wonder what Greene's gonna do &gt; shes gonna put em on her naughty list +1</t>
  </si>
  <si>
    <t xml:space="preserve">didnt realize interviews were coming today. is it bad if i havent heard yet?&gt; only if you hope to match &gt; this is the guy who wouldn't let you borrow a pen before a test in undergrad&gt;or girl </t>
  </si>
  <si>
    <t>&gt; No it's only 2 programs so far (Mclaren and Ochsner), and it seems like they're both in defiance of SAU guidelines. Don't worry, tomorrow is still D-Day&gt; and sparrow? &gt; i think people confused sparrow for Mclaren, the Sparrow PD is a straight shooter, no way he releases early</t>
  </si>
  <si>
    <t>Here I am just hoping I don't get a flood of rejection emails tomorrow. Then again maybe all rejections won't be so bad, I can start applying to another specialty sooner? &gt; I think its a little too late to be applying to another specialty dont you think? &gt; never too late to toss a couple fm into the ring</t>
  </si>
  <si>
    <t>Doubt many rejections will go out, assume programs will just have an endless waitlist &gt; I really hope that's not the case. I'd much rather know up front if I don't have a chance. No false hope 2020 &gt; doesnt seem like what will happen based on last SAU webinar</t>
  </si>
  <si>
    <t>heard michigan state just sent out IVs lol&gt; Who is michigan state? &gt; michigan state the urology program. not U Mich&gt; Is that the DO program? &gt; dude just google it idfk&gt; You posted it?? tf. Where have you been? literally the last ten posts are about Mclaren &gt; lol i didnt apply there idgaf, just reporting what my friend said</t>
  </si>
  <si>
    <t xml:space="preserve">Sparrow? &gt; Please tell me sparrow didnt release invites too.. I think they're talking about mclaren mccomb which is affilited with MSU &gt; haha I didn't apply to either, but I just googled "michigan state urology residency" and sparrow popped up </t>
  </si>
  <si>
    <t>can someone confirm? or is this a troll &gt; just a confused person. They said michigan state without looking down 2 cells and seeing that mclaren sent some people invites &gt; i didn't apply there so i don't know the various names it goes by lmao</t>
  </si>
  <si>
    <t>So what time on Monday can we respond to the offers? &gt; 6 am its first come first serve &gt; where are you getting 6am from? it's not on the SAU site &gt; no official guidance to my knowledge, so 12:01am PST is fair game id say (but wouldnt recommend this) &gt; I heard that it was anytime after 12am EST</t>
  </si>
  <si>
    <r>
      <rPr>
        <sz val="10"/>
        <color rgb="FF000000"/>
        <rFont val="Arial"/>
      </rPr>
      <t xml:space="preserve">"All applicants must reply to the offers on 11/9 by 12:00 PM Eastern Time" per SAU </t>
    </r>
    <r>
      <rPr>
        <u/>
        <sz val="10"/>
        <color rgb="FF000000"/>
        <rFont val="Arial"/>
      </rPr>
      <t>https://sauweb.org/match-program/interview-offer-summary.aspx</t>
    </r>
    <r>
      <rPr>
        <sz val="10"/>
        <color rgb="FF000000"/>
        <rFont val="Arial"/>
      </rPr>
      <t xml:space="preserve"> </t>
    </r>
  </si>
  <si>
    <t>what time do the offers come out tomorrow?? &gt; it's rolling any time tomorrow... plz read the SAU website &gt;&gt; why does it matter when they come out?? you can't respond until Monday anyway &gt; heard everything is on a timer for 6:15 GMT</t>
  </si>
  <si>
    <t>Forgive me if this tab already exists sheet daddy but could we get an "interviews invites by date" tab? Where people can post what program invited them on a given date and we can +1 if we also got an invite? That way we have an idea how many got invited to programs. Especially mightbe helpful once the shit show of waitlist offers starts &gt; +1</t>
  </si>
  <si>
    <t>why? all programs will send invites tomm and then it will just be that weird dual waitlist thing after, i don't see the value in another tab for this. But if you guys want it just +1 in cell to the left and I'll make -SD &gt; agree w SD this seems redundant given that ALL invites are going out on 11/6 and we have no way of knowing how much waitlist movement there will be +2 &gt; +1</t>
  </si>
  <si>
    <t>just got an interview as oschner and they're asking I rank my preferred dates &gt;+4 &gt; same here lol&gt;does not show up under interviews tab on ERAS, do we email back PC? &gt; I emailed back&gt; im going to email back on Sunday +1</t>
  </si>
  <si>
    <t xml:space="preserve">We are in for an interesting day </t>
  </si>
  <si>
    <r>
      <rPr>
        <sz val="10"/>
        <color rgb="FF000000"/>
        <rFont val="Arial"/>
      </rPr>
      <t xml:space="preserve">Ummmmm Mclaren Macomb just offered me an interview? It says I need to reply on ERAS and reserve my spot first come first serve. Do I wait until Monday or respond now? What the hell. ...&gt; I just answered in case. worst case scenario is they take it back and we just reply another time??? &gt; Yeah I did the same, their verbage didn't hint at anything regarding our weekend to decide, etc. &gt; damn multiple people got this interview lmao &gt; bad look&gt;?? &gt; yes, bad look to send it early lol&gt; defintely, just got a confirmation email so they doubled down lol </t>
    </r>
    <r>
      <rPr>
        <b/>
        <sz val="10"/>
        <color rgb="FF000000"/>
        <rFont val="Arial"/>
      </rPr>
      <t xml:space="preserve">&gt; this has been sent to Dr. Greene, stay tuned for response -SD </t>
    </r>
    <r>
      <rPr>
        <sz val="10"/>
        <color rgb="FF000000"/>
        <rFont val="Arial"/>
      </rPr>
      <t>&gt;&gt; SAU guidelines just say programs are discouraged from sending IIs early not forbidden? &gt;&gt; How many of you guys got an invite? +1</t>
    </r>
  </si>
  <si>
    <t>LMAO here we go...&gt; hahaha we almost made it to friday after the last fiasco. here we go again</t>
  </si>
  <si>
    <t>To answer a question from below about length, the offer was for Dec 5. with two sessions. One at 7:30 AM start and one with 11:40 AM start my guess is it's a 4hr interview block. We were able to choose our preference of start time. &gt; Sweet, nice to know its likely we can do 2 interviews/day</t>
  </si>
  <si>
    <t xml:space="preserve">Welp, 0/2 with II sent out today already. Thought I would for sure get Mclaren. Tomorrow could be a rough day...&gt; ItS sTiLl eArLy lol but seriously you'll crush tomorrow &gt;&gt;&gt; Same here :/ already got a bad feeling about tomo now </t>
  </si>
  <si>
    <t xml:space="preserve">McLaren told me that Monday is still the day to respond to the interview invitation, but they wanted to get block preferences today...guess they're going with it? &gt; they would mess it up </t>
  </si>
  <si>
    <t>Multiple ms3 and classmates asking me if i have any interviews yet 😣&gt;&gt; just tell them the process...? +1 &gt; ask them if they have any interviews yet &gt; ya i explain it each time, its just the anxiety getting to me man</t>
  </si>
  <si>
    <t xml:space="preserve">Can we still attend virtual grand rounds/lectures after an interview? </t>
  </si>
  <si>
    <t xml:space="preserve">has people been going to these? Well yes </t>
  </si>
  <si>
    <t>https://www.youtube.com/watch?v=Bqvqg4SuVbI</t>
  </si>
  <si>
    <t>will you be wearing headphones during interviews or nah? &gt; One admin I asked said that they should be wireless because somehow it's a better connection? I personally think that's dumb. I've been using my Hyperx Cloud II wired gaming headset and everyone I've done practice interviews with has said my sound is very good. &gt;&gt; I dont think the concern with headphones is the quality of audio,  I believe its the distracting nature of things on your head &gt; thankfully my head is big enough it fills the entire screen</t>
  </si>
  <si>
    <t xml:space="preserve">FYI AirPods sounds quality on zoom is bad &gt; you gotta play around with the settings a bit, the default setting is bad but you can make it normal with some fidgeting&gt; If some place doesnt rank me high because the audio quality on my headphones isnt perfect I can assure you I do not want to be there at all </t>
  </si>
  <si>
    <t>Did SAU ever comment on waitlist conflicts that arise after Monday? &gt; First come soft serve &gt; +1 vanilla swirl &gt; Eww, combo swirl ftw +20</t>
  </si>
  <si>
    <t>Am I actually not allowed to respond to an interview invitation until Monday? &gt; correct. check the SAU website. you can;t respond until monday &gt; I'm sure like Sunday at midnight is fine that's what I plan to do</t>
  </si>
  <si>
    <t>do ppl know how long interviews generally are? My firends in other specialties are getting interviewed from 1.5 hrs to 4 hrs &lt; i am anticipating ~4 hrs per program</t>
  </si>
  <si>
    <t>I hope they let us know the times of the interview on Friday so we could theoreticaly fit two in a day.  &gt; SAU said only one interview per day</t>
  </si>
  <si>
    <t>I just want to know what time, or if it will just be rolling. &gt; Did you see there is a program interviewing on Monday? That blows my mind that they are trying to set it up that fast after we submit decisions. &gt; it's rolling. from the SAU website: "Programs can send offers anytime on the business day of November 6th"</t>
  </si>
  <si>
    <t xml:space="preserve">Which program? Soonest I saw was Wednesday&gt; Oh shoot it was Loma Linda but they have since said those dates are outdated. I thought it was weird. </t>
  </si>
  <si>
    <t>Anyone know what's up with some programs (IE UCLA) listing on their website that you need to register for NRMP? Is this real? Why?</t>
  </si>
  <si>
    <t>&gt; They never updated the change from 2 years ago (you used to have to register for NRMP after the AUA match, and submit the program you matched to)</t>
  </si>
  <si>
    <t>39 days with at least one interview. only 31 with at least three. They concentrated our interview season into essentially one month.</t>
  </si>
  <si>
    <r>
      <rPr>
        <sz val="10"/>
        <color rgb="FF000000"/>
        <rFont val="Arial"/>
      </rPr>
      <t xml:space="preserve">"They will also be forced to not accept all interviews due to the inherent date conflicts which happen every year. The intention of this new process is not to allow applicants to attend every interview offer. The intention is to allow applicants to see all of their initial offers at once and schedule their interview season by choosing their most desirable interviews of the ones they are offered. Applicants are forced to decline the interviews they really don’t want and this allows other applicants (on the waitlist) to get interviews at these programs and match. </t>
    </r>
    <r>
      <rPr>
        <b/>
        <sz val="10"/>
        <color rgb="FF000000"/>
        <rFont val="Arial"/>
      </rPr>
      <t>This advantages the applicants rather than the programs.</t>
    </r>
    <r>
      <rPr>
        <sz val="10"/>
        <color rgb="FF000000"/>
        <rFont val="Arial"/>
      </rPr>
      <t>"</t>
    </r>
  </si>
  <si>
    <t>&lt;--BS that this advantages us. This is about making it easier for the programs. At the very least they should make the match happen earlier. No point making us wait. &gt; does it even advantage programs? i think it makes it harder for them to match who they really want&gt;&gt;&gt;&gt;  it does make it much harder.  Imagine this many faculty members taking half a day off, changing their clinical or surgical schedule.  Now they have to concentrate their interviews into fewer sessions than previous years and in a shorter timeline.  It hurts programs too.</t>
  </si>
  <si>
    <t>i mean its not any different from other years, you don't need travel time this year so does it matter if interviews are back to back? We can request other dates and most of the time, there likely will be a spot available to swap so why not</t>
  </si>
  <si>
    <t>its very different because the interview season is halved making the conflicts even more pronounced. its ridiculous. it would be similar if programs actually interviewed into Jan. this just seems selfish on the programs part</t>
  </si>
  <si>
    <t xml:space="preserve">blame applicants that hoard interviews and not the programs&gt; Dont blame the applicants for anything they do to protect themselves from not matching.  It is not an applicants responsibility to make sure more people match +2 &gt; it is also not the programs responsibility to make sure an applicant interviews everywhere they applied to &gt; agree - think both statements can be true. applicants AND programs are allowed to do what's best for them. uro is a competitive match and if u are concerned about your chances, you should be dual applying or making other backup plans. at the end of the day, an applicant can only take one residency spot. </t>
  </si>
  <si>
    <t>It's not interview hoarding if all of your top programs are on the same day....</t>
  </si>
  <si>
    <t>updated lingo from the SAU website re: the waitlist process: "Once the programs receive their acceptances, they will begin to backfill from their waitlist. They will first backfill from the waitlist of initial acceptances (applicants who want to interview but wanted an alternate date) Once they reach the end of this initial acceptance waitlist, a program may then offer to their waitlist applicants (who did not receive an initial offer)."</t>
  </si>
  <si>
    <t>yay for creating more work for programs instead of just letting us pick the date we want</t>
  </si>
  <si>
    <t>Only THREE more schools to go on the Interview Dates List:  NYU-Langone, U Penn, and Wayne State.  CANDIDATES:  If these are your schools, please find out and add them in.  -Unicorn PC &gt; god bless you</t>
  </si>
  <si>
    <t>can someone make a chart where its day by day and you see which interviews are on which day +2 &gt; essentially update the urores calendar pls &gt; updating daily, will update today with new info</t>
  </si>
  <si>
    <r>
      <rPr>
        <sz val="10"/>
        <color rgb="FF000000"/>
        <rFont val="Arial"/>
      </rPr>
      <t xml:space="preserve">Google cal  - </t>
    </r>
    <r>
      <rPr>
        <u/>
        <sz val="10"/>
        <color rgb="FF000000"/>
        <rFont val="Arial"/>
      </rPr>
      <t>https://calendar.google.com/calendar/b/4?cid=cjcxdjUxazMyOWM2MGM2M2pjb2Zsc2czdjhAZ3JvdXAuY2FsZW5kYXIuZ29vZ2xlLmNvbQ lo</t>
    </r>
  </si>
  <si>
    <r>
      <rPr>
        <sz val="10"/>
        <color rgb="FF000000"/>
        <rFont val="Arial"/>
      </rPr>
      <t xml:space="preserve">Apple cal - </t>
    </r>
    <r>
      <rPr>
        <u/>
        <sz val="10"/>
        <color rgb="FF000000"/>
        <rFont val="Arial"/>
      </rPr>
      <t>https://calendar.google.com/calendar/ical/r71v51k329c60c63jcoflsg3v8%40group.calendar.google.com/public/basic.ics</t>
    </r>
  </si>
  <si>
    <r>
      <rPr>
        <sz val="10"/>
        <color rgb="FF000000"/>
        <rFont val="Arial"/>
      </rPr>
      <t xml:space="preserve">Hey gang, I took the currently known interview dates (127/139 programs) and frequency plotted them. New tab next to the interview dates tab called "# Int" shows the result. </t>
    </r>
    <r>
      <rPr>
        <b/>
        <sz val="10"/>
        <color rgb="FF000000"/>
        <rFont val="Arial"/>
      </rPr>
      <t xml:space="preserve">Direct link for the lazy = </t>
    </r>
    <r>
      <rPr>
        <b/>
        <u/>
        <sz val="10"/>
        <color rgb="FF000000"/>
        <rFont val="Arial"/>
      </rPr>
      <t>click here</t>
    </r>
    <r>
      <rPr>
        <sz val="10"/>
        <color rgb="FF000000"/>
        <rFont val="Arial"/>
      </rPr>
      <t xml:space="preserve"> and there's a preview in the cell to the right here -SD</t>
    </r>
  </si>
  <si>
    <t>is there really days with 20 interviews &gt; yep lol, multiple ones. We is fucked fam &gt; hypothetical scenario here. If someone can't accept an interview from the waitlist, will programs offer an additional date to try and make it work? Or is it just the 1 option and if you can't make that then you're S.O.L.</t>
  </si>
  <si>
    <t>&gt; Hey sheet papa, love this plot. Did you make this in Excel/Sheets or in R? &gt; excel lol, its just a basic histogram &gt; lol get rekt n00b +69 &gt; still think it's sexy, didn't realize Excel made not crappy looking graphs like this &gt; are u in like third grade? have you never made a graph in excel? lol</t>
  </si>
  <si>
    <t>Also made this comment on the actual page with the graph, but I think someone influencial (@urores) should tweet this so program directors/SAU aren't oblivious to how fucked up this is +3 &gt; this is pretty striking, you'd think that virtually interviewing would allow for more coordination, will formulate a post -Uro_Res</t>
  </si>
  <si>
    <t>So going through the interview dates on this sheet (thank you mystery PC and SD!) and on Uro Res, there's only 3 or 4 programs total that are interviewing in January. Seems to me like that additional interview time is being unused by most programs then? So whatever interviews you get till mid Dec are all you're going to get. I feel scared</t>
  </si>
  <si>
    <t>indeed. they are not making good use of jan at all &gt; im hoping progs will add a date in Jan if they are getting a lot of difficulty w scheduling (ie all the progs that have their only dates in the12/7-12/13 week aka "december hell week"</t>
  </si>
  <si>
    <t xml:space="preserve">i motion to move up the match date 2 weeks &gt; i second the motion &gt; SAU notes your motion and decides to ignore </t>
  </si>
  <si>
    <t>way too late for that bud</t>
  </si>
  <si>
    <t>ob has a stats if offered an interview column...could we have one? &gt; on the applicant stats page it has a numebr of interviews offered tag right next to their stats</t>
  </si>
  <si>
    <t xml:space="preserve">Huh?&gt; for each individual program the students have been putting their stats if they were offered an interview &gt; that seems like... a lot &gt; seems pointless, just mental masturbation for ppl who got one and depression fuel for the others &gt; true this only fuels the neuroticism </t>
  </si>
  <si>
    <t xml:space="preserve">Does anyone know if interview invites are released at the same time on 11/6 or rolling throughout the day? &gt; rolling throughout the day but you can't respond till monday so it doesn't super matter and you don't need to be at your comp teh whole day </t>
  </si>
  <si>
    <t>it is unknown&gt; thank you!</t>
  </si>
  <si>
    <t xml:space="preserve">my guess is rolling +1, i thought it was one email that hd all of them? &gt; that aint it chief&gt; I would bet most do like 1201 or something </t>
  </si>
  <si>
    <t>it is rolling &gt; keep a-rolling, rock and rolling</t>
  </si>
  <si>
    <t xml:space="preserve">Michigan resident here. WTF is the deal with the MI uro programs. Seems like literally none of them have published interview dates anywhere. Kinda shitty imo.&gt; University of Michigan POSTED just now and waiting on Wayne State. No info whatsoever for the Michigan DO Programs. NO web pages. Sorry.- Unicorn PC&gt; resident like you live in the state or youre a urology resident at Michigan </t>
  </si>
  <si>
    <t>lol the Sparrow PD was peeved about this too!</t>
  </si>
  <si>
    <r>
      <rPr>
        <sz val="10"/>
        <color rgb="FF000000"/>
        <rFont val="Arial"/>
      </rPr>
      <t xml:space="preserve">Only eight more to go.  Still need George Washinton University, Hackensack, Jackson Memorial - University of Miami, Jefferson Health - Virtua Our Lady of Lourdes (Rowan), Stanford, University of Louisville, University of Pennsylvania, USC, and Wayne State.  </t>
    </r>
    <r>
      <rPr>
        <b/>
        <sz val="10"/>
        <color rgb="FF000000"/>
        <rFont val="Arial"/>
      </rPr>
      <t xml:space="preserve">CANDIDATES: If these are your schools, please check on them and add.  THANK YOU! </t>
    </r>
    <r>
      <rPr>
        <sz val="10"/>
        <color rgb="FF000000"/>
        <rFont val="Arial"/>
      </rPr>
      <t>- Unicorn PC</t>
    </r>
  </si>
  <si>
    <t>GW and Miami ADDED!  Six more to go!-Unicorn PC</t>
  </si>
  <si>
    <t>USC added!  Five more to go!-Unicorn PC &gt; wait this is the best thing i've ever seen, I love u Unicorn PC</t>
  </si>
  <si>
    <r>
      <rPr>
        <b/>
        <sz val="10"/>
        <color rgb="FF000000"/>
        <rFont val="Arial"/>
      </rPr>
      <t>UPDATED TAB - "21 Interview Dates"</t>
    </r>
    <r>
      <rPr>
        <sz val="10"/>
        <color rgb="FF000000"/>
        <rFont val="Arial"/>
      </rPr>
      <t xml:space="preserve"> </t>
    </r>
    <r>
      <rPr>
        <sz val="10"/>
        <color rgb="FF000000"/>
        <rFont val="Arial"/>
      </rPr>
      <t xml:space="preserve">is now 80-90% filled out. Shoutout to an anonymous PC who has been helping with this, you the real MVP. </t>
    </r>
    <r>
      <rPr>
        <b/>
        <sz val="10"/>
        <color rgb="FF000000"/>
        <rFont val="Arial"/>
      </rPr>
      <t>Applicants, please help by taking a look and filling in the missing dates.</t>
    </r>
    <r>
      <rPr>
        <sz val="10"/>
        <color rgb="FF000000"/>
        <rFont val="Arial"/>
      </rPr>
      <t xml:space="preserve"> Also, there are 5-10 programs missing so please drop them here in the chat if you can tell which ones they are. -SD </t>
    </r>
  </si>
  <si>
    <t>&lt;-- love you PC; suck it macbooks &lt; i added some missing institutions  &lt;thank you! -SD</t>
  </si>
  <si>
    <t>Still need Penn, Temple, George Washington, MIami, USF, Louisville, Ochsner, Hackensack &gt; i will add these, thanks! program column now unlocked, feel free to add programs yourself from here on -SD, &gt; misunderstood, I meant those are dates we still need.My B.&gt; I'm working on it! :)  18 more added today and 10 to go. MOST of the DO Programs do not have websites (Pardon Our Dust) or no PC info. Unicorn PC</t>
  </si>
  <si>
    <t>i love this unicorn PC. i want to go to their program.</t>
  </si>
  <si>
    <t>&gt;What does pardon our dust mean? is this a reference to something? &gt; its an expression for when things are under construction. its metaphorical</t>
  </si>
  <si>
    <t xml:space="preserve">can we have a urologists agreement not to post about politics please? Let's just look forward to FRIDAY!! </t>
  </si>
  <si>
    <t>Hell no, my [CANDIDATE] is going to win because we need to stop [THING OTHER CANDIDATE DID] and everyone who thinks otherwise can [VERB] my [NOUN]</t>
  </si>
  <si>
    <t xml:space="preserve">&gt; Nobody is promoting that? Seems like a damp squib to mention this apropros of nothing &gt; Mmm if they really didn't want to talk about it they could have said nothing. But since they brought it up you all should really vote today if you haven't!&gt; imagine being this way </t>
  </si>
  <si>
    <t>Hello no, my dog is going to win because we need to stop all cats and everyone who thinks otherwise can wash my car.</t>
  </si>
  <si>
    <t>Per Dr. Greene: "It is fine for you to consult with your mentor who is also the PD over the weekend when interviews are released. Good luck!"</t>
  </si>
  <si>
    <t xml:space="preserve">why wouldnt it be? &gt; is anyone actually listening to these SAU rules? </t>
  </si>
  <si>
    <t>&lt; yeah why wouldn't it be.......</t>
  </si>
  <si>
    <t>Must be nice to have mentors! haha &lt; aw i'll send your interview list to my mentor, fam</t>
  </si>
  <si>
    <t xml:space="preserve">Is there a standardized/some sort of interview day format? 4 hours...all day....I think I read somewhere some places would have a night before zoom session... &gt; have done several gen surg interviews, most of them the time commitment has been super short like 1.5-2 hours total &gt; holy crap. did they state this ahead of time, or was it slated as AM/PM and just end really quick? </t>
  </si>
  <si>
    <t xml:space="preserve">Have they said/does anyone know if the waitlist sports will be ultra time sensitive? </t>
  </si>
  <si>
    <t>progs have said a huge variety of things - seems like it will be institution dependent so stay but ur phone</t>
  </si>
  <si>
    <t>Sheets been quiet, need PD's to start tweeting about how amazing applications are and how they wish everyone could have an interview to spice things up</t>
  </si>
  <si>
    <t xml:space="preserve">Hmm. What's the best and worst West coast program? </t>
  </si>
  <si>
    <t>if all the applicants are amazing, then they're all average &gt; if every night is legendary, then no night is legendary - Ted Moseby &gt;deep</t>
  </si>
  <si>
    <r>
      <rPr>
        <sz val="10"/>
        <color rgb="FF000000"/>
        <rFont val="Arial"/>
      </rPr>
      <t xml:space="preserve">Sheet Daddy....Need your help. </t>
    </r>
    <r>
      <rPr>
        <sz val="10"/>
        <color rgb="FF000000"/>
        <rFont val="Arial"/>
      </rPr>
      <t xml:space="preserve"> Sent you an e-mail to the g-mail account.  THANKS!  Anonymous Bat  (I would've prefered to be Anonymous Unicorn - LOL) &gt; gotcha, thanks! -SD</t>
    </r>
  </si>
  <si>
    <t>Real question: Is anyone growing a Movember mustache this month? Idk if it'll be received well or not considering some interviews I may receive will be during November. Thoughts?&gt; i consulted my home program and they said not to do it. Im sure it varies program to program. My style is pretty formal &gt; is this a form of discrimination though? I mean, the only facial hair permitted in the military are mustaches...</t>
  </si>
  <si>
    <t>Growing the whole beard &gt; growing out my pubestache +1</t>
  </si>
  <si>
    <t>Hey everyone, this is our week where everything starts. Truly take a second to just appreciate how lucky we are. Hug your friends/fam. Tell people that got you here thanks  +2</t>
  </si>
  <si>
    <t>You're 3 months too early</t>
  </si>
  <si>
    <t>mayo pd: "With virtual interviews, and opportunity to do more interviews than normal, the top applicants will end up doing a disproportionally higher number of interviews. It will be interesting to see the ramifications of this- both at an applicant and program level"  : O real interesting, sir...</t>
  </si>
  <si>
    <t>What is this from? &gt; twitter &gt; people have been saying this here for weeks, maybe the naysayers will belive it now because a PD said it &gt; we are the guinea pigs, and now that pds realize how f'ed the system us they will try and do something about it &gt; "X"</t>
  </si>
  <si>
    <t>&gt; I mean, worst case scenario I dont match right? I can live with that (maybe). I could get a job as a barista or maybe work on my dissertation on how fucked I am &gt; plan for no match is soap to prelim surg then reapply to something less competitive. We are all good applicants for something like IM &lt; i'm guessing (average-tier) programs are more concerned about going unmatched this year bc of top applicant interview hoarding. suspect this will manifest at least partially with geographic biases</t>
  </si>
  <si>
    <t>&gt; If I don't match I'll just find a nearby attestup&gt; heard about a guy trying to do derm and didnt match. Got his NP and opened a derm practice under his NP liscence, but had his MD on the door. &gt; Brilliant, Next level play</t>
  </si>
  <si>
    <t>anyone know if they ever ask you for your step 2 score in interviews if you didnt report it? +1</t>
  </si>
  <si>
    <t xml:space="preserve">They can. But Covid </t>
  </si>
  <si>
    <r>
      <rPr>
        <b/>
        <sz val="10"/>
        <color rgb="FF000000"/>
        <rFont val="Arial"/>
      </rPr>
      <t>Yo my peeps, its Uro_Res</t>
    </r>
    <r>
      <rPr>
        <sz val="10"/>
        <color rgb="FF000000"/>
        <rFont val="Arial"/>
      </rPr>
      <t>, I agree, this policy of penalizing applicants for declining interviews is somewhat nebulous.  Question I have for you all: since this policy has not gained traction in the public eye, is it worth my addressing it in a post? Or allow for plausible deniability and not stir the pot? I think its all too reasonable for an applicant who gets off the waitlist on 11/11 at their dream program to be able to cancel a conflicting interview to accept that one without feeling like they are going to get written up.  In SAU's defense, the point of this policy is to remedy the inneviatable IV hoarding that may occur.  I think there is a solution though, perhaps a date beyond which people should no longer be canceling interviews? Let me know how y'all would like to proceed --Uro_Res</t>
    </r>
  </si>
  <si>
    <t>I think that this is similar to what was said in in row 32. That being said I am torn about whether or not we say something. If everyone does it, they can't penalize us all right? &gt; I don't think it hurts to address it, and we should have a voice in this process. If the answer continues to be that we shouldn't do it but it is an honor system and your dean may get a phone call, I'll deal with the phone call later on. +1 &gt; i agree, i'd rather play dumb, do what's best for us, and then deal w the phone call after the fact</t>
  </si>
  <si>
    <t>&gt; Agree that desire to "not stir the pot" shouldn't outweigh us having a voice in this decision. For all the SAU's posturing and ruling it's clear that they're also still figuring out how the rules are applied - no reason for us to not have a say in how so &gt; you deleted mine on accident :'( &gt; Sorry! my bad :( &gt;all good!</t>
  </si>
  <si>
    <t>"n=1 here, but this system was based off OBGYN's, except OBGYN has it more spaced out to my understanding...half of invites come first, the next half come 7 days later...off of this logic, I'd say something like a 1-2 week grace period should be allowed for us. I think it could be a happy medium. Edit: just read row 32....I think im just echoing that row in hindsight.</t>
  </si>
  <si>
    <t>I think it should be brought up, seems unreasonable to never be able to cancel an interview that is accepted November 9th. a week grace period is way different than holding on to 2 interviews on the same day to wait to make the decision the dday before just to screw another applicant over or something. +1</t>
  </si>
  <si>
    <t>Seems like some programs are already done reviewing all apps, now we just gotta play the waiting game... &gt; ERAS is offline for a scheduled updated today and tomorrow (bad timing), so yeah I think many tried to get work in before rather than work up to the deadline</t>
  </si>
  <si>
    <t>Would someone mind sharing the zoom link and code for the mount Sinai Miami virtual open house? The program director had responded "great, will send link when I know it" then never did ☹️ &gt; when is the open house?</t>
  </si>
  <si>
    <t xml:space="preserve">how are we going to organize the interviews tab? Anyone have good ideas? </t>
  </si>
  <si>
    <r>
      <rPr>
        <sz val="10"/>
        <color rgb="FF000000"/>
        <rFont val="Arial"/>
      </rPr>
      <t xml:space="preserve">yo tha fucc is this </t>
    </r>
    <r>
      <rPr>
        <u/>
        <sz val="10"/>
        <color rgb="FF000000"/>
        <rFont val="Arial"/>
      </rPr>
      <t xml:space="preserve">https://www. youtube.com/watch?v=EmhwVa5cOBU&amp;ab_channel=MCGUrologyatAugustaUniversityn </t>
    </r>
  </si>
  <si>
    <t>&gt; Idk who made it but I love their taste in music. This song just came out a couple months ago too &gt; martha terris be wildin out fam</t>
  </si>
  <si>
    <t>At this point, I'm just waiting for my pp to get smacked on Nov. 6. "15 interview invites, but 8 of them are conflicts!! onto the waitlist!" &gt; 15 interview invites seems more like a stroke than a smack &gt; the point of this was itll be a double whammy where you get 15, but can only go on 7-8 cause of the new system/conflicts with dates &gt; yeah i mean i think that's a super reasonable concern to get X amount and have 50% of them be conflicts like... idk about y'all but i am currently very stressed about it +2 &gt; It's not really reasonable unless you think you're going to be particularly disadvantaged by it for some reason. Other people will also have conflicts and those interviews will trickle through to other applicants including you &gt; imagine getting 10 invites and they are all on Dec 4th &gt; doesn't matter ,you'll be able to go on majority because of the priority waitlist &gt; i still don't understand all the hullabaloo about this "priority waitlist" &gt; I've gotta start using hullabaloo more often</t>
  </si>
  <si>
    <t>it'll be 30 interviews humble brags and 2 interviews omg should i dual appl</t>
  </si>
  <si>
    <t>&gt; Yeah expecting that type of cancer to start growing 1 week from now</t>
  </si>
  <si>
    <t>Lets just delete those types of comments on sight +1 &gt; I am curious to know how many interviews others have to figure out if uro will be like optho or not though &gt; No reason to expect it won't be. Uro will be like every other surgical subspecialty, people will be left high n dry (me included). SOAP here I come</t>
  </si>
  <si>
    <t>High N Dry is a great album</t>
  </si>
  <si>
    <t>We went to 10+ open houses and our takeaway was 'they all say the same things, hard for a program to distinguish themselves'. Imagine reading 300-400 applications and not feeling the same way. While they could use a random lottery, they're just gonna fall back on the same factors they always have. I wouldn't read into this at all. &gt; idk, pretty unique to see a program where all the residents are friends and their city has great food &gt; lololol &gt; I mean if they all say the same thing, rank them based on cost of living and other city factors</t>
  </si>
  <si>
    <t>Does anyone know what the lower end looks like on app #s for programs? If the upper end is ≈350-400 per twitter, what do smaller, lesser-known programs get?</t>
  </si>
  <si>
    <t>250ish &gt; the average is about 100 per spot &gt; Yeah average is 243 per program, but was wondering what that range looked like top to bottom</t>
  </si>
  <si>
    <t>Not sure if good or terrifying how impressed the PDs on twitter are with our applications &gt; they are just low key flexing on each other IMO, "my 5000 applicants are ALL STRONG HAHA wbu" truuu lol &gt; I'm just impressed the Vanderbilt PD went through all 394 applications. Also, am I the only one who didn't apply there? lol &gt;Terrified personally, hbu &gt; yea seeing that thread and knowing that my PS is included in this statement is just.... so scary. makes it feel real</t>
  </si>
  <si>
    <t>My read on the the Vandy pD post, especially the comments from others on the post was basically: "these personal statements are all generic and candidates are great, but equally great such that it's impossible to distinguish candidates; might as wel randomly select to determine interviews" Absolutely terrifying.</t>
  </si>
  <si>
    <t>"I was tasked with reading 35 and picking 4 to invite to interview.   My email to PD: “I’d be happy if about 30 of 35 came for interview. Indistinguishably impressive. We should do a random generator lottery system”". "Amazing, isn't it? I wish medical students would take a chance with their personal statements and give us more insight into who they really are."  &gt; yea that one FREAKED ME OUT &gt; absolutely panicking right now &gt; sorry that i didn't want to write a risky PS that would be potentially disasterous to my career jsut so that u could be a lil more entertained, sir +1 &gt; seriously lmao</t>
  </si>
  <si>
    <t>Agreed, PD's dont need to be doing that. it's exhausting and a result of the disease called medtwitter &gt; It's a interesting to hear about their process but you'd hope they would be a litte more self aware about how stress-inducing talking about that on twitter could be for applicants</t>
  </si>
  <si>
    <t>Tbh ignorance is bliss, the less you check this shit in between now and Nov. 6, the happier you'll be.</t>
  </si>
  <si>
    <t xml:space="preserve">How about that one guy shooting his shot at Penson on Twitter in the replies  &gt;  lmao that was my fav one.. &gt; dont hate the playa hate the game &gt; uh def don't hate him, it was just super cringey &gt; yeah he wins for cringiest med twitter comment of all time&gt; if  u look again, there are actually TWO diff guys who both chimed in... one on the main post and one with the slick #swiperight on the discussion of speed dating. i like to think that screenshots got sent to the PC w a "DNI" order lol &gt; bruh those kids are crushing it. i bet your interview just got moved to their file &gt; sure, jan &gt; whos jan </t>
  </si>
  <si>
    <t>Hey guys. Do yall think I should add my Grand round prezi on ear ass? &gt; you should share it on the Urology Dicks Cord</t>
  </si>
  <si>
    <t>IMO, please do not put Grand round prezi on ERAS. &gt; think OP was joking</t>
  </si>
  <si>
    <t>ONE MORE WEEK</t>
  </si>
  <si>
    <t>LET'S GOOOOOOOOOO &lt;&lt; AHHHHHHHHH</t>
  </si>
  <si>
    <r>
      <rPr>
        <sz val="10"/>
        <color rgb="FF000000"/>
        <rFont val="Arial"/>
      </rPr>
      <t xml:space="preserve">Everyone consider filling out this survey for a study by the SAU looking at the outcomes if applications were capped in urology: </t>
    </r>
    <r>
      <rPr>
        <u/>
        <sz val="10"/>
        <color rgb="FF000000"/>
        <rFont val="Arial"/>
      </rPr>
      <t>https://amc.az1.qualtrics.com/jfe/form/SV_0qZxIsA5LSdU4Xb</t>
    </r>
    <r>
      <rPr>
        <sz val="10"/>
        <color rgb="FF000000"/>
        <rFont val="Arial"/>
      </rPr>
      <t xml:space="preserve"> </t>
    </r>
  </si>
  <si>
    <t>Are any applicants involved in this study team? Or ms3s interested in Uro? &gt; no idea just saw it on twitter and thought it would be helpful for future applicants and a pretty good study &gt; What if I don't know my top 25 programs because I didn't do my research and just applied to a bunch blindly? &gt; dont answer then</t>
  </si>
  <si>
    <t>Seems like it could be useful. Filled it out, although took 1/1000th of the time I would've IRL to choose my top 25. Probs skewed towards reaches. +2</t>
  </si>
  <si>
    <t xml:space="preserve">Are there any programs that for sure have a Step 1 score cutoff of 245 or more? &gt;&gt; not officially &gt; unofficially indiana&gt; indiana is a great great program. Not surprised </t>
  </si>
  <si>
    <t xml:space="preserve"> Downstate &gt; srs? &gt; how else can they choose between their thirty home students &gt; internal screen</t>
  </si>
  <si>
    <t xml:space="preserve">This is (very) premature. But when do residencies start? Just got asked to be in an August 2021 wedding. Isnt it like july 1? &gt; June 23 &gt; Program dependent but definitely before August 2021. Will just need to bring it up with your chiefs (GS or Uro) when you start&gt; appreicate the info </t>
  </si>
  <si>
    <t>Anytime from June 1 to July 1. Mostly mid-June to early July.</t>
  </si>
  <si>
    <t>The sooner you let your new PC know that you are in a wedding the better.  They'll be able to accomodate you if they know seven months out versus a two week notice.</t>
  </si>
  <si>
    <t>APGO has two interview release dates a week apart. Why couldnt urology adopt the same gated system &gt; URETERZ, ERNEH</t>
  </si>
  <si>
    <t>cause our glorious SAU overlords know better</t>
  </si>
  <si>
    <t>So I got back my step 2 score and saw a significant increase (248-&gt;266)[not so humble brag] and want to send it out to all of my programs. I know you can resubmit your scores, but should I also send an email to all of my programs? I just want to make sure they see it as I feel like it could help my application. &gt; any tips for us stragglers who have yet to take step 2?</t>
  </si>
  <si>
    <t>Thats a great score. Congrats! I personally would just resubmit scores and then email the program coordinator at my top 10-20 programs with the score report and ask for it to be added to your file.  Something blaming Covid.  "unfortunatley due to NBME testing and clerkship delays I was unable to recieve my score before ERAS deadline but I was hoping to have my file updated since I now have it" with much more professional and nice wording of course</t>
  </si>
  <si>
    <t>Program coordinators automatically get notifications about new scores or documents (i.e. LORs)</t>
  </si>
  <si>
    <t>If I dont get the interview offer i'm unfollowing on Twitter &gt; LOL same</t>
  </si>
  <si>
    <t xml:space="preserve">alot of unfollows incoming&gt; cant tell if you're roasting me lol &gt; not you, just in general lol, gonna be alot of salty people later on </t>
  </si>
  <si>
    <t>Damn, just got my step 2 score back after only 12 days. Thank god I didn't take it any earlier or I would have had to include it in my app. FYI for any future applicants reading</t>
  </si>
  <si>
    <t>Kind of sad that we are impressed by USMLE turning around a multiple choice test in 2 weeks. Expectations for their efficiency are that low haha.+1</t>
  </si>
  <si>
    <t>Any Uro chess players out there? Totally down for some blitz/bullet/correspondence games on lichess if any of you are&gt;watch Queen's Gambit on netflix. 10/10 +1</t>
  </si>
  <si>
    <t>Love me some casual chess, prefer playing sporadically with 24hr moves tho. I'm on chess.com app</t>
  </si>
  <si>
    <r>
      <t xml:space="preserve">&gt; That's cool by me! haven't used </t>
    </r>
    <r>
      <rPr>
        <u/>
        <sz val="10"/>
        <color rgb="FF000000"/>
        <rFont val="Arial"/>
      </rPr>
      <t>chess.com</t>
    </r>
    <r>
      <rPr>
        <sz val="10"/>
        <color rgb="FF000000"/>
        <rFont val="Arial"/>
      </rPr>
      <t xml:space="preserve"> in ages though. Whats your username? MikeHunt655 &gt; couldnt fid it &gt; yeah that usernname doesn't exist &gt; somebody else posted that lmao, youre actually not too far off anonymous jokester</t>
    </r>
  </si>
  <si>
    <t xml:space="preserve">Did yall put chess on your hobbies? I definitely did but was p nervous about it &gt; I did! Why u nervous about it though? &gt; I put "chess puzzles", felt less stuffy to me and thats also what i do most often while busy&gt; you should have put chuggin beer and lifting weights instead </t>
  </si>
  <si>
    <t>Was there a concensus about UPMC? My two questions: did anyone apply but not get the follow up email? Also, are you still going to respond given the SAU people comments?  &gt; by follow up email do you mean the message they sent thru ERAS to all the applicants? &gt; im gonna delete ur replies unless you use the "&gt;" to symbol a new person talking :)&gt; you should grow up :)</t>
  </si>
  <si>
    <t>i did not respond. &gt; I responded but it was prior to webinar&gt;what did they say in the webinar</t>
  </si>
  <si>
    <t>How is everyone doing lmao&gt; just read below. Not well lol &gt; #Unwell</t>
  </si>
  <si>
    <t>If you think about it statistically, 20% of US seniors don't match. Do you think all 20% had a glaring red flag? Im sure 5-8% had good stats and good interview skills, but didn't match cause its a supply and demand problem. You can be a genius, but if there are only 2 spots and there are 2 other geniuses that are ahead of you, you're shit out of luck&gt;&gt;&gt; aaaaaand now I wont be able to sleep until Feb 2 &gt; why you gotta do that my G. &gt; people below didn't understand how this happens so gotta teach the young ones"</t>
  </si>
  <si>
    <t>there were several people last year who didn't match with 13+ interviews. this isn't novel..."</t>
  </si>
  <si>
    <t xml:space="preserve">This is why you take all the interviews you can, good people will fall through the cracks. 2-3 spots for 40 interviews. With good quaity of applicants, you can easily fall just below matching at programs and not match&gt;&gt; 100% I'm taking everyone I qualify for for that exact reason.  Would be dumb not to </t>
  </si>
  <si>
    <t>Hi all lurker here applying to DR this cycle after failing to match into Uro last year with 13 interviews. This is unsolicited advice and i hope it doenst stress you out, but i would schedule some electives now in things you haven't seen yet that may have SOAP positions open and seriously consider a backup plan. Fortunately in Uro you have about 2 months before SOAP if you dont match but if you dont have time in Feb to do electives you may miss out on getting good SOAP opportunities. For example, if i had done a DR rotation before Feb i likely could have gotten to know someone who would write a good letter of rec to use in SOAP and that may have saved me a year instead of having to appy into DR this cycle bc of the need to spend Feb/March trying to figure out what else in medicine i liked while on req'd rotations. (Fortunately i like DR as much/more than i liked Uro so it worked out assuming ill match this year).</t>
  </si>
  <si>
    <t>SOAP/reapplying to rads is my backup plan if no match - do u recommend doing the elective purely for interest (in which case it would be unnecessary for me) or for the letter (where i would probably need to do it)? &lt; from my experience going through the SOAP (n=1), programs like to see a formal rotation in the field and this would give you a leg up to other SOAPies. I think that if I had a LOR from a DR in my SOAP profile I would have had more SOAP interviews and they would have been more likely to take me over another candidate. I had a few SOAP interviews and they all asked about my experience in radiology. I assumed they did this because they would rather go unfilled than have someone hate every minute of training or try to jump ship every year. I assume the same would be true for other fields such but i am not sure as I only applied to radiology SOAP positions as I knew i would either SOAP or re-apply into radiology at that point. Also many SOAP fields such as DR, path, gas, PMR, etc rotations should all be ~3-4 hours a day and would give you something to do in these boring times haha (just dont do rad onc as many think that field is about to crash) &gt; thanks for the tips for real it's very appreciated</t>
  </si>
  <si>
    <t xml:space="preserve">I'm not asking to be glib or offensive, buthow do you have 13 interviews and not match? What happened?+1 cause that's terrifying &lt; wellll the funny thing about this process is that there is no feedback! haha. So i dont know! But numbers wise for surg specialties, if you "good enough" to get an interview at programs but not good enough to be at the top of their rank list and you fall near the middle or bottom of everyones list you will not match bc it is soooo competitive. You have to remember that most of the programs only take 2-4 people and all 30-40 people they interview will be qualified for the position or they would not interview them out of the 200-300+ apps they get thus, "falling through the cracks" happens every year. But it is not the end of the world if you dont match. I refused to believe i wouldnt match up until I got the email, but I think of it now as the universe was redirecting me towards the better path of my life. This is unrelated to your question but, last year I was of the mindset that I would not be happy doing anything other than Urology but i forcibly reopened my mind and found DR which i love and am excited for (every study is interesting, cool research going on, residency is not nearly as difficult as a surg residency, EVERYONE is chill and friendly, can spend up to 20% of your time doing procedures if DR and up to 100% if doing IR, 8-16 weeks of vacation as attending, high pay for now) </t>
  </si>
  <si>
    <t xml:space="preserve">&gt; Happy for you! Not something I would say on interviews, but I think there are many fields that I could be happy in, urology is just at the top of the list. &gt;&gt; did you have research? Leadership? Volunteer? Any major red flags? I don't get this at all. Again I appreciate your willingness to share your experience &lt; well not to get too granular on my situation as that was not the point of the post but the only "flag" i had were my step scores were in the 230s but other than that i was an outstanding candidate with 3 FA papers and a slew of volunteering and stuff as that is what really grounds me in life and what i really passionate about &gt; Sheesh.  Happy you are finding your piece and hope you know this doesnt define you.  Hope you go on to do great things in DR! &lt; yup! As i mentioned before, I am believing the universe aligned me to the path I needed to be on. I have 5 DR interviews so far and we are only 1 week in after submission so I think it will work out! I am not trying to scare you guys, I just want everyone to be wholly aware of the situation you guys are in due to the artificial lowering of Urology spots compared with national demand of the field. </t>
  </si>
  <si>
    <t xml:space="preserve">Seems like the solution this year is that programs should offer more interview dates.  Rather than restricting applicants lets do whats best for them and let them interview at every place they can. Offering more IV spots doesnt hurt anyone does it? --&gt; except LAF reviewers trying to do things hOlIsTiCaLlY.&gt; Programs dont want to deal with it but they could easily offer more since virtual. Dont see why they wouldnt either </t>
  </si>
  <si>
    <t xml:space="preserve">&gt; Because conducting interviews, virtual or otherwise, is a pain for programs. Your interviewers are practicing physicians, and days they spend doing interviews are days the department isn't making any revenue. So no, it's not as easy as just adding more days. Also, from an applicant's perspective offering more interviews per program doesn't really help a ton either. The main downside of increasing the total number of interviews offered is decreasing the PPV of you matching at said program. Programs know this and that's why they aren't going to bloat their rank lists. It's not like if they offered the same # of interviews as a normal year they'll have a higher risk of having unfilled spots&gt;&gt; Programs can spare a few extra hours.  Again, the approach should be applicant centered.  It would be much easier for a program to add a few interviews than to tell an applicant hey sorry you cant interview at a possibly great spot because we decided to have all interviews conducted in 20 days so almost every interview overlaps with others. When it would easily be spread out like every other match.  No reason to early match either. </t>
  </si>
  <si>
    <t>&gt; Your proposed solution does nothing to curb interview hoarding, if anything it encourages it. Offering more dates/having fewer overlaps is not applicant centric. If you were lucky enough to be offered enough interviews that they overlap then you'll still match. Applicant-centric approaches should benefit all applicants equally (i.e. interviews happen to overlap, so students can't conduct a literal butt ton of interviews at the expense of other applicants.) Agree with you that this year especially there's a strong reasoning to not be early match with a delayed interview season but not nearly as delayed match (just look at how few interviews are after the first week of december per UroRes/SAU), and programs should've taken advantage of the additional time given but c'est la vie. But overall, I think that we're all operating under the same restrictions (programs and applicants alike). Tbh I think if few enough students go on 12+ interviews there should be enough spots for most applicants. If you were in the UroRes webinar yesterday that was one of the pieces of advice given - you shouldn't need to interview at more than 10-12 places. If you do 10 interviews and still go unmatched then the problem wasn't lack of interviews &gt; yea but whos actually gonna cap at less than 12 interviews when you hear stories of people slipping through the cracks every year. Its every man for themselves, 90% will take every interview they can get.</t>
  </si>
  <si>
    <t xml:space="preserve">40-50 days of interviews, 3-4 dates per program, priority waitlist for initial interview invitees? You can literally go on as many interivews as you have. The  real losers are the people on the initial waitlists, that list is barely gonna move. &gt; i just counted, of the programs I applied to there's literally only 32 days that programs are offering interviews on.... not 50. and i'm super confused why you guys are salty about a "priority waitlist"? it is super reasonable for progs to want to interview the people they originally invited if it's logistically possible for them. from a program standpoint, it would be silly to say "oh well you have a conflict see ya never" </t>
  </si>
  <si>
    <r>
      <rPr>
        <sz val="10"/>
        <color rgb="FF000000"/>
        <rFont val="Arial"/>
      </rPr>
      <t>Can urores or SD or whoever ask for an official answer in writing from SAU/Dr. Greene on cancelling an interview with plenty of notice. For example, getting waitlisted at top choice school on Nov. 6 but being offered and interview at mediocre choice. Then on 11/10 or something top choice program offers you an interview spot that interferes with mediocre choice. Can we really not cancel on the mediocre program we accepted? That seems unreasonable. +1&gt;&gt; just cancel. Do you really think any program with interviews the first week expects all applicants to keep their commitment after the IV scramble? &gt;</t>
    </r>
    <r>
      <rPr>
        <b/>
        <sz val="10"/>
        <color rgb="FF000000"/>
        <rFont val="Arial"/>
      </rPr>
      <t xml:space="preserve"> agree, I vote that urores/SD do NOT ask bc at this point we have plausible deniability lol +100 &gt; yeah that's gonna be a no from me dawg, deniability is the way -SD &gt; jk I'll ask if you guys want, just lemme know - SD&gt;&gt;</t>
    </r>
    <r>
      <rPr>
        <sz val="10"/>
        <color rgb="FF000000"/>
        <rFont val="Arial"/>
      </rPr>
      <t>OP here, I think plausible deniability makes sense</t>
    </r>
  </si>
  <si>
    <t>&gt;&gt;&gt; there was a line in the SAU directions saying that they want PD's to send a list of people who cancel to the SAU &gt; and? what the fuck they gonna do?&gt;&gt; Idk but obviously something if they want to put your name on a list &gt; allegedly they will "contact our medical school dean's office" but again, what will that do? are they gonna tell us we can't graduate bc we canceled an interview? doubt it</t>
  </si>
  <si>
    <t>anyone else wonder if you have a pheo when your apple watch (things are going well for me) vibrates with an ERAS alert and your BP hits 1 million but they're just saying there's some scheduled maintenance coming up in the next few days</t>
  </si>
  <si>
    <t xml:space="preserve">Awful timing for a scheduled maintenance huh? &gt;&gt; Not for us ;) </t>
  </si>
  <si>
    <t>Not to kick a dead horse, but in case folks who applied Loma Linda didn't notice, on ERAS under "Programs Applied To", there is red writing under LL that says "As of 10/26, this program is no longer accepting applications. If you applied before this date, we will consider your app"</t>
  </si>
  <si>
    <t xml:space="preserve">So they are accepting apps this year? Or not? &gt;&gt; this is unrelated to the rumors before about them not participating in the match. Bunch of programs across a lot of specialties are closing their apps early as to be able to review people and extend interviews in this shortened cycle. This isn't something to read into. Yale closed theirs on the 21st and they're obviously participating in the match </t>
  </si>
  <si>
    <t>https://sauweb.org/docs/misc/n20201006-sim-cap-student-letter.aspx</t>
  </si>
  <si>
    <t>&gt; great time to propose a survey, pandemic year with no in-person aways or interviews. These people are real freakin geniuses. How hard would it be to implement a freaking IV cap like ophtho?? EM and OB/Gyn are also capping, so it's clearly just being held up by Urology refusing to organize their disorganized shamble of an attempt at curbing application volume&gt; because applicants should take priority. Interviewing is easier for everyone this year. Applicants shouldnt be kept out bc programs dont want to offer more days/IV spots.</t>
  </si>
  <si>
    <t>&gt; I think an overall application cap would be much better than an interview cap. The real issue is that programs are inundated with apps and cannot actually look at them and people get thrown in the shredder for random shit like not being from the area &gt; this. if top applicants have to choose only 25 progs, there would be more room at other programs for the rest of us and programs would not "all be interviewing the same ppl" as the box to the right suggests</t>
  </si>
  <si>
    <t>&gt; I think this is a chicken and the egg scenario though. Aren't applicants applying to more programs because their chances of interview/match is lower without an interview cap? Think about the reasoning behind why applicants worry over interview hoarders. If there were an interview cap, then people with bettter apps would automatically apply to fewer places. An application cap does nothing to prevent programs from interviewing the same 10% of applicants over and over. Interview caps help make the system more equitable while preserving applicants with weaker apps their chance of matching</t>
  </si>
  <si>
    <t xml:space="preserve">Theres gonna be a double bell curve for # of interviews this year &gt; what  &gt; people gonna get a ton and people gonna get barely any interviews, the middle class is disappearing. &gt;&gt;huh? Who is making up the lower bell curve? &gt; the people who lost thier interviews to top applicants who can take every interview?&gt;&gt; lol what? I dont think you know what a bell curve is </t>
  </si>
  <si>
    <t xml:space="preserve">Everyone is stressed and anxious, nobody will know what will happen until next friday. &gt; I think that residencies definitely do not screen by location. Look at residents and from most residencies are from all over &gt; programs love diverse resident pools but still wont take some random from across the country. The ideal applicant is from somewhere far but has some sort of tight connection to your program through family, mentor, etc etc  </t>
  </si>
  <si>
    <t>just looking at the uroresidency calendar....top applicants cant take every interview. some of these days have 8-10 programs interviewing at once....and that only includes programs who have all their dates listed on there&gt; yeah the real shitty thing is that someone can get 10 interview invites and end up with only like 3 interviews going into November 10th. the overlap is INSANE already and we hardly know the dates of any programs &gt; they can cause of the priority waitlist between the people who will switch</t>
  </si>
  <si>
    <t>yeah, hoping more programs interview in january.</t>
  </si>
  <si>
    <t>From the dicussions, all the rules designed to limit the number of interviews a person can take won't seem to make a difference and the top applicants will still be able to schedule all their interviews in the end. With virtual interviews, seems like the top will go on more this year, and theres no actual interview cap like optho :(</t>
  </si>
  <si>
    <t>logistically speaking there's like 35 days to go on interviews tho and ppl are gonna be getting a lot of overlap... i dont think it's realistic to expect to be able to fit more than 25 in before christmas... "everything seems impossible, until it is done" - nelson mandela &gt; don't forget the "priority waitlist" which means you'll basically be able to switch dates if you were offered an interview &gt; i mean, it's reasonable for programs to try to want to interview the candidates that they original selected to interview, lol</t>
  </si>
  <si>
    <t>25 is easily doable though, and thats alot more than most people will even consider any other year</t>
  </si>
  <si>
    <t>Why can’t we propose a “week long scramble” from Monday to Friday? After the 9th when applicants are taken off of the “true waitlist”. As applicants are taken off waitlists at preferred places, they should be able to cancel up until that Friday. This would possibly eliminate hoarding and could help the middle to lower tier applicants move off of the waitlists at some middle to lower tier places that the top applicants had accepted interviews at for fear of not getting off waitlists at other places. It would also help the elite applicants get opportunities at their top programs as they would not have to accept any offer given and could readjust their schedule to accommodate for their preferred top programs. If we are allowed to cancel that week and have a shuffle then that theoretically would give every applicant their bast chance at interviewing and matching at a place they really want. I think this would really show the programs who is actually interested in them rather than accepting it because they had nothing else. +1</t>
  </si>
  <si>
    <t>Agree that cancelling on 11/10 should be viewed differently than cancelling much later on +2</t>
  </si>
  <si>
    <t>im gonna be honest w you guys there's no way that more than 30% of applicants are even aware of Mirza's vindictive "if u cancel an IV we will punish you" vibes SO realistically do what is best for you. if that means cancelling an IV scheduled for dec on 11/12 bc you got off a wait list, then do it. it frees up a spot for someone else. just don't like do it at KU or UVA lol. it's completely unrealistic to expect us to follow their last-minute insanity that has not been disseminated to applicants at all. do what u gotta do, just do it w good intentions. +1 &gt;&gt; why KU/UVA?</t>
  </si>
  <si>
    <t xml:space="preserve">KU may be a great program but he has been a huge turn off during the last few months  &gt; i'm a little turned on by turn offs tho &gt; real talk tho i have decided not to accept a KU interview if i get one bc i do not want to be around that man for 5 years &gt; I love that man. Speaking from personal experience, he's a really great guy and wants the best for all medical students going through this process. A number of us find him to be much like a father figure (tough to convey this without being in person and getting to know him)&gt; im looking for colleagues to train with tho, not fathers wadr &gt; yall still need mentors though, and the majority of places a resident is not colleagues with the attending, theres still a power difference &gt; if there's anyone who i would view as abusing their power differential, it's absolutely mirza from how he's been coming off threatening to report any/all applicants who do not behave in the exact way he wants. i hear you speaking from personal experience, but from our perspective it is a HUGE risk to attend kansas and potentially get on his bad side/be blacklisted as he has made it clear he will do everything in his power to blacklist you if you misbehave. </t>
  </si>
  <si>
    <t>With Uber Eats/Door dash, are programs going to deliver us lunch to our homes?  Would be a really nice gesture.  I mean, they pay for the interview meal the night before anyway... &gt; there is a voucher system in place already in these apps they can use to issue you a max credit (ex: spend up to $40 on on one order) and ive heard many are considering this</t>
  </si>
  <si>
    <t>that would be lit +3</t>
  </si>
  <si>
    <t>can urores tweet this suggestion out? +3</t>
  </si>
  <si>
    <t>Did they mention a time to respond on 11/9 or just like any time before 2? &gt; I thought it was noon EST, with programs allowed to contact applicants at 2pm EST &gt; you are right, thanks!</t>
  </si>
  <si>
    <t>what time are invites going out &gt; I assumed like after 8am but who knows maybe it is anytime friday so even like 1 am ha</t>
  </si>
  <si>
    <t>when's the latest people are taking step 2?</t>
  </si>
  <si>
    <t>11/6 lol &gt; taking it this thursday &gt; February +2 &gt; after the match lol &gt;Tuesday lmao</t>
  </si>
  <si>
    <t>https://www.youtube.com/watch?v=vu2NK5REvWM</t>
  </si>
  <si>
    <t>Shoulda hired UroRes. F it we'll do it live if my fave</t>
  </si>
  <si>
    <t>Anyone else think the SAU did a horrible job designing this system? This is so complicated for no particular reason, they could've limited the # of interviews/person and accomplished the same task and saved so much time and confusion lmao</t>
  </si>
  <si>
    <t xml:space="preserve">yeah or the number of applications/ applicant and then just kept everything else the same. I like that interviews all go out on one day but the system goes to shit after that. They could have just had programs offer the same number of interviews as they have spots and then have us all scramble for our preference on Nov. 9th or something &gt; This is basically like the $400 dollar juicer, but you can squeeze the juice packet by hand </t>
  </si>
  <si>
    <t>So apparently the initial interview invite group who request another date will be at the top of the waitlist group ahead of the true "initial waitlist group". Looks like we don't have to coordinate swaps, the program will fill with whoever was offered a interview but couldn't attend before the real waitlist &gt;exactly, if you got an initial invite, you are in the "priority" waitlist</t>
  </si>
  <si>
    <t>RIP real waitlist if you're not in the top 5 &gt; yeah basically being waitlisted from the getgo seems like a death sentence &gt; That misses the point, just because people swap dates doesn't mean everyone is going to keep all their interviews &gt; uhhh the majority of people will keep all the interviews they get. &gt; 100%</t>
  </si>
  <si>
    <t>Being waitlisted from the start is the same as just not hearing back in any other year, means you're still in the game but its not a high chance. I doubt many rejections will be sent &gt; it'll just be an official purgatory this year with a label instead of silence &gt; TrumpSad.gif</t>
  </si>
  <si>
    <t>So whats the scoop from the SAU webinar, any juicy drama?&gt;well yeah read below  &gt; gotta be more than this for a SAU webinar &gt; it was moreso aimed at programs than applicants honestly</t>
  </si>
  <si>
    <t>is there a link to the recording (or past recordings)? jk i found something but says last webinar was july 30 &gt; they generally have a recording up in a few days</t>
  </si>
  <si>
    <r>
      <rPr>
        <sz val="10"/>
        <color rgb="FF000000"/>
        <rFont val="Arial"/>
      </rPr>
      <t xml:space="preserve">SD here, if you guys want we can still have the interview swap tab this year. It will be up to you all what you actually do with it, whether you reach out to programs asking to do swaps, etc. But if desired I will make sure the tab at least exists so that you guys can get in touch with each other somehow. Will try to brainstorm a way to not make contact info public in case this ends up being frowned upon, don't want anyone getting doxxed. Let me know your thoughts &gt; </t>
    </r>
    <r>
      <rPr>
        <b/>
        <sz val="10"/>
        <color rgb="FF000000"/>
        <rFont val="Arial"/>
      </rPr>
      <t>Seems the verdict was No -SD</t>
    </r>
  </si>
  <si>
    <t>Do you all want the tab created Y/N? &gt; Y+3 N +6 &gt; even if it doesn't get created on this google doc, we can just make a different excel sheet for this &gt; keep in mind that you will inevitably HAVE to exchange personal info with whomever you try and swap with. I would be careful bc you never know who might throw you under the bus when it comes down to the wire. &gt; this isn't novel, interview swaps has been happening for years, what worked past years will work this year &gt; if you wanna reach out to programs about swapping after it was discouraged, your funeral &gt; whats to stop programs from putting people who were initially invited and want to swap dates on the top of the waitlist anyways? Does anyone know if they have to put at the bottom, otherwise why wouldn't they be at the top? &gt; "the SAU website says they will first fill empty seats from the list of students who were initially offered interviews but couldn't accept that particular date and this will occur on the 9th after 2pm and then move to the true waitlist " &gt; so basically it doesn't matter lol, the programs will basically swap interviews anyways if the applicant requested another dateand the true waitlist likely will not get reached if people want to swap &gt; which essentially wont get rid of the hoarding that they are worried about &gt; so basically they made a bunch of arbitary rules that have no function in the end. Brilliant +1000</t>
  </si>
  <si>
    <t>I'm team applicant over team program or team SAU 10 times outta 10 bruh &gt;truuuuu</t>
  </si>
  <si>
    <t>I think that the possibility of swapping would encourage hoarding. I could simultaneously hold 2 interviews, hoping that the conflict would be resolved by a swap later on. Without swaps, I would just have to drop one and let the program know ASAP. &gt; But also you earned an interview at both program and were selected to be interviewed before the person they have on their waitlist &gt; Yeah it's a situation where it's obviously better for that applicant to be able to swap, but it's healthier for the system without it. Since we don't know who is who yet, I would prob be in favor of not having it or facilitating it with a sheet&gt; Priority should be getting the people who were initially offered an interview a spot whenever they can come.  applicant should be the priority.  If they cant make either day, then they can go to their waitlist people &gt; But a student on the top of the waitlist for Day 2 may have also been offered on Day 1.&gt; They shouldve found a person to swap with &gt; Knowing more applicants or being active on this sheet or #medtwitter shouldn't determine that. +2</t>
  </si>
  <si>
    <t>its gonna be done either way, might as well make it smoother, &gt;&gt;&gt; Surely programs prefer applicants to swap too.  At the end of the day, they want their top x applicants to come interview regardless of what day.   I bet theyd rather swap then go further down on their pref list &gt; Programs are still getting their top applicants. What you're missing is that 2 students might want another day, and youre just giving the spot to the student who found the swap (whether or not they're higher on the list). &gt; I feel like things just need to run their course as intended by SAU. as they stated, the intention is NOT that applicants can interview at every program who is interested in them. sucks but by swapping you may take the spot from someone who was a first pick that had to waitlist due to date conflict. +2 &gt; by that logic, you might miss out matching at that program because you couldn't get the interview date sorted out &gt; doesn't matter, that's the way it goes. SAU has acknowledged this. You have to prioritize your personal top programs + consider where you'd be likely to match.</t>
  </si>
  <si>
    <t xml:space="preserve">the SAU website says they will first fill empty seats from the list of students who were initially offered interviews but couldn't accept that particular date and this will occur on the 9th after 2pm and then move to the true waitlist &gt; yea but whos gonna police this lol, theres no way, plus this will just lead to more confusion and cancelations as more spots open up and its the worst system ever designed&gt; who is honestly policing any of this? But we just kind of have to hope that when we accept one interview and asked to be placed on the waitlist for another date that it will work out because everyone is doing it.. but also as far as cancellations go, I feel like they made an empty threat and no one will police that either so we kind of just have to see what happens. Programs are just as worried and will want to work with us </t>
  </si>
  <si>
    <t>/</t>
  </si>
  <si>
    <t>Did anyone else see Adele SNL this past weekend? So great! x2</t>
  </si>
  <si>
    <t>SAU END</t>
  </si>
  <si>
    <t>Ranjiv Mathews "if something is within the rules of the SAU and is being characterized as shady or underhanded is could prejudice applicants" - Barbara Robinson SIU PC lol</t>
  </si>
  <si>
    <t>&gt;lol we had the same thought...so at this point do we NOT respond to SIU and pitt??? &gt; the million dollar question &gt; right? because if you reply, it shows them you're "extra interested" you're prob more likely to get an invite</t>
  </si>
  <si>
    <t>bruhhh I already responded tho +2</t>
  </si>
  <si>
    <t xml:space="preserve">Oh goodness &lt; what is going on &gt; this is a shitshow PDs have no idea what the plan is and the SAU presenters keep contradicting themselves &lt; Nov 9 gon be like hunger games </t>
  </si>
  <si>
    <t>did y'all see that last comment in the chat from a doc from SIU saying that calling their program shady for an honest mistake will negatively affect applicants' opinions of their program...oof +1</t>
  </si>
  <si>
    <t>&lt; this the real drama right here</t>
  </si>
  <si>
    <t>I mean Ranjiv kinda has a point. +1 &gt; yeah especially since the word shady was used SEVERAL times &gt; with all this talk about professionalism, calling one of your colleagues/colleague's programs shady is not a good look +1</t>
  </si>
  <si>
    <t>Asking us not to drop interviews for preferable programs is unreasonable and I feel like most people won't abide by that+1 &lt; There is so much overlap b/w programs that this is bound to happen</t>
  </si>
  <si>
    <t>Yeah if anything this encourages hoarding for anyone who gets a lot of interviews...</t>
  </si>
  <si>
    <t>if programs give a specified amount of time to respond to invites after the backfilling begins this shouldnt really be an issue</t>
  </si>
  <si>
    <t xml:space="preserve">Is there more coms coming to programs? cause my home program coordinator has no clue about any of these nuances </t>
  </si>
  <si>
    <t xml:space="preserve">sounds like there hasn't been much comms to begin with, there was a PD comment in the chat about "why was this only announced 10 days ago??" when in reality it was months ago, so sounds like SAU has not been good about getting the info out or something&gt; Which program didnt know about this till 10 days ago? </t>
  </si>
  <si>
    <t>Dr. Greene is not making sense on this swapping thing.  Two people with interviews on different days should be able to swap no problem 100% of the time &gt; agree and this will likely still happen, when in doubt just reach out to the program</t>
  </si>
  <si>
    <t xml:space="preserve">Yeah she is not understanding &gt; No I think it does make sense its just convoluted. Shes saying trades circumvent the waitlist process. You should drop and then get chosen off of the waitlist +1 not if I wasnt waitlisted right? </t>
  </si>
  <si>
    <t>But that doesnt really make sense because we're talking about applicants who are all already offered interviews, they just couldn't interview on the date they were offered &gt; But you don't know there aren't other students that turned down those interviews too and asked to be on the waitlist. You're jumping them &gt; that makes sense--just thinking we all have access to this spreadsheet, so wouldn't we all be able to have the chance to swap? &gt; I wouldn't assume everyone is om here lol&gt;anyone who has regular access to the internet though is able to be on here, so its not an unequal opportunity kind of thing</t>
  </si>
  <si>
    <t>yea in the initial scenario all students had been offered interviews, some went on the waitlist and she was saying if students accepted dates and then tried to swap they would be going around the rules, actually made sense at that point</t>
  </si>
  <si>
    <t>how does backfill work?? still dont understand that &gt; Applicants will say they can't attend an interview on 11/9. Programs then 'backfill' those spots off of their waitlist&gt; But how? by calling people on the phone?  &gt; Assuming email but I guess they could contact you however you want&gt; but will they just ask one person? do they send that last spot to everyone on their waitlist? Should I be waiting by my phone? &gt; I think that phase may be first come first serve</t>
  </si>
  <si>
    <t>dont understand why we cant do am/pm if its in our best interest &gt; just do it if you can, they just trying to discourage to reduce chaos but there's no way to enforce this and if you aren't screwing over either program and the sessions don't overlap on that day, no reason to not do it</t>
  </si>
  <si>
    <t>Greene: "Keep your waitlist really long" (so you can fill later on if necessary)+1</t>
  </si>
  <si>
    <t>we are the most honorable folks in medicine</t>
  </si>
  <si>
    <t>Did some programs hand out interview invites by mistake? Missed the first part of the webinar but thought that's what Dr. Greene implied</t>
  </si>
  <si>
    <t>Yes one of the UF subsidiary programs did, forgot which one. It was an accident, somebody hit the send button early, not a malicious intent thing -SD</t>
  </si>
  <si>
    <t>We're not supposed to cancel even if we get off of a waitlist? &gt; well that's how sau is making it sound &gt; they have no way to enforce this, and if you get off a waitlist a week or two before that's a legit reason (it's not hard to backfill an open spot now that travel is out of the picture), i think they just don't want kids holding onto interviews on the same day and cancelling last minute</t>
  </si>
  <si>
    <t>&gt; Okay but what if I get an January interview at program X on 11/6, and when everything moves again on 11/9 I get an interview at program Y. Would it be frowned upon to cancel early for that new interview? It seems like the answer is yes &gt; seems like the answer is yes but that would be insanity, if it's a respectable amount of time I'll def be canceling to give someone else a chance at that spot +1</t>
  </si>
  <si>
    <t>SAU Start</t>
  </si>
  <si>
    <t>Does anyone have some insight about this statement from SAU's policies: "We will also ask programs to keep a list of students who initially accept interviews and later decline them (interview hoarding) and send this list to the SAU. The SAU will then reach out to the student’s home Department or Division of Urology as well as the Dean’s office at their medical school." I am just confused because doesn't it seem almost inevitable that many applicants will accept interviews 11/9 that they may later decline if a preferred program were to reach out? I would even argue this 'policy' would encourage true hoarding bc we'd be too scared to cancel anything we initially accepted</t>
  </si>
  <si>
    <t>&lt;&lt;&lt;YES&gt;&gt;  I'm trying to think of a scenario where someone would need to cancel an interview right before? wont we all have all of our interviews scheduled like the 9th-10th after the mini interview scramble? there shouldnt be much changing this year given we all know all intervews and have time to plan them out &gt; I still think there could be a fair amount. Someone who gets 25 invites obviously won't take them all so lots of declines may be happening esp with date conflicts&gt; RIGht but they would do those cancellations from 6th-9th and then be set on the 9th .</t>
  </si>
  <si>
    <t xml:space="preserve">Whats up with the red alert thing under Yale on my programs applied to page? </t>
  </si>
  <si>
    <t xml:space="preserve">I think it's just that they stopped accepting applications. &gt;Yeah but why just on that one program? Others still accepting or just havent clicked a box or something? </t>
  </si>
  <si>
    <t>honestly i respect that Yale was super clear about closing their applications - doesn't waste anyone's time or money+1</t>
  </si>
  <si>
    <t>is there anything keeping a program from waitlisting like 100 people to fill spots on the 9th since they can only offer interviews for spots they have on the 6th? &gt; Nope</t>
  </si>
  <si>
    <t xml:space="preserve">anyone get more requests for supplemental info from programs? nope </t>
  </si>
  <si>
    <t>Someone posted about LSU but deleted &gt; that was me, my friend forwarded her eras email to my phone and didn't tell me. it was a FM invite lol sorry about the confusion&gt; LMAO &gt; RIGHT i was so confused and immediately ran to the spreadsheet for help, sorry for scarin u guys. turns out i didn't even apply to LSU which just really upped the confusion&gt; this is the funniest shit that has ever been on this page.  I'm dying.  I was so worried cause I really like LSU &gt; hahaha I'm SO sorry friend i truly was so aggressively confused and tried to delete it as soon as i figured it out to not worry ppl. BUT tell my friend congrats for her FM invite at LSU lolol. I called her and was like YOU HAVE AN INTERVIEW GO SIGN UP and also change your email forwarding.</t>
  </si>
  <si>
    <t xml:space="preserve">Any program who got snow this week should have to disclose it on the interview offer.  Its 86 in FL rn </t>
  </si>
  <si>
    <t>its brutal in the midwest, 25 rn with snow</t>
  </si>
  <si>
    <t>Agree but they have to say how many inches and if it's heavy and wet or some sweet champagne powder</t>
  </si>
  <si>
    <r>
      <rPr>
        <sz val="10"/>
        <color rgb="FF000000"/>
        <rFont val="Arial"/>
      </rPr>
      <t xml:space="preserve">is anyone peeved that there seems to be no interviews in january? &gt; Yeah I'm not sure it's been discussed but the hyper-condensed interview season is what they're hoping will prevent people from taking too many interviews. Although its officially 11/12 - 1/12, it's effectively Nov 12 until Christmas week (12/19 or so) with a week off for thanksgiving in the middle &gt; yikes, i feel like this makes moving match back almost pointless if so few institutions will use January&gt;its all going to work out. Chiiiiiil &gt; and no interviews on weekends except Indiana University&gt; feel like there are a lot of Saturday interview days? &gt; yea bro take a look </t>
    </r>
    <r>
      <rPr>
        <u/>
        <sz val="10"/>
        <color rgb="FF000000"/>
        <rFont val="Arial"/>
      </rPr>
      <t>https://calendar.google.com/calendar/b/4?cid=cjcxdjUxazMyOWM2MGM2M2pjb2Zsc2czdjhAZ3JvdXAuY2FsZW5kYXIuZ29vZ2xlLmNvbQ</t>
    </r>
    <r>
      <rPr>
        <sz val="10"/>
        <color rgb="FF000000"/>
        <rFont val="Arial"/>
      </rPr>
      <t xml:space="preserve"> 2-3 every saturday</t>
    </r>
  </si>
  <si>
    <t>If there's one thing this down time has taught me, I'm no where near as good at League of Legends as I was in college #ironatbest</t>
  </si>
  <si>
    <t>true, getting "?" pinged for not reacting fast enough to a gank = me realizing I have boner reflexes now</t>
  </si>
  <si>
    <t>Hey guys, Hopkins resident here.  Can confirm that no correspondence or interview invitations have been offered from our program.  We are playing by the rules laid out by the SAU like everyone else.  If folks have any questions, our coordinator Leslie Mangold is the best and is available &lt; Thank you!</t>
  </si>
  <si>
    <t>So what does that make Pitt and SIU then lol &gt; to be fair Pitt and SIU sent out the same form email to every single applicant which is a relatively benign thing vs the troll posting that Hopkins/NYU had been reaching out to individual applicants. Appreciate this resident clearing things up</t>
  </si>
  <si>
    <t>anything useful in the most recent uro res thing? What was the point of this one? &gt; mostly assuaged some of my anxiety&gt;&gt; **googles "assuaged"** &gt; it looks like sausage</t>
  </si>
  <si>
    <t>It was useless. &gt; like your mom</t>
  </si>
  <si>
    <t>So for surgery and other specialties, my friends received interviews within hours of apps going out aka barely any time to review an app. Do you guys think for uro apps they will review the app including LOR's or send based on research and scores, thanks! My question essentiall is how important are LOR for getting an interview</t>
  </si>
  <si>
    <t>LOR's are extremely important. Like top 3 things used to pick interviews &lt; *erases comment again just to mess with you* lol jk &lt; i cry</t>
  </si>
  <si>
    <t>who deleted my comment :( &lt;&lt; i think we erased each others at the exact same time lmao. I'll add mine back here, you add yours to the left &lt; lol okay &lt;3 &lt; my original comment: "No one actually knows the answer to this, but I imagine with this required 2.5 week delay from apps being sent to II's, LoR will play a larger role than before in getting the actual interview (impossible to quantify how much, though). I do think LoR play a very crucial role in rank lists."</t>
  </si>
  <si>
    <t>&lt; also heard from PD's that PS is more important this year than in years past. &lt; I hope so, I actually tried really hard on mine &lt; yeet get it &gt; Ya because I always thought it was a big deal in matching and ranking, but are they taking the time to read every LOR to extend an interview...who acutally knows. Wish there was some actual insight into this &lt; Probably plays a role after their top X% get picked and they need to pick the ones to extend an actual II to</t>
  </si>
  <si>
    <t>Dr. Sharp (PD at OSU) told me two faculty look at every application and everything is given a score. As said already, PS will be highly considered this year and will definately get you an interview if they think you're interesting &gt; good to know that they will look deeper than just scores and read PS and LOR,</t>
  </si>
  <si>
    <t xml:space="preserve">I dont understand inviting someone because their "personal statement is interesting".  Literally anyone could have written that.  Dozens of people pay professionals to write theirs.  At the very least most have had 5 other people give their opinion and change the statement to something that the OP would never have actually said. &gt; Don't know where you're getting the "dozens have paid professionals" from, but there's nothing wrong with revisions from other people, or are we judging even that now? Jesus some of you have absolutely no chill&gt;&gt; I've seen four companies advertising their PS consulting services on twitter.  I'm not saying you shouldnt get others to revise. I'm saying as a PD/applicant evaluator I would be hesitant to put much weight in it as anyone can contribute.  Whereas scores/LOR/research output is much more difficult to fake &gt; Lol if you need someone to write your personal statement for you then I would think it would come across in interviews that you're an enormous dumbass&gt;&gt; Doesnt mean a lot of people dont do it.  You would be surprised </t>
  </si>
  <si>
    <t>I think everyones missing the point OP was trying to make how PS might not be a good representation of who the applicant is due to the fact of numerous edits from others&gt;&gt; EXACTLY&gt; should be called "a statement" not "personal statement" these days &gt; I think many PDs are looking for whether a PS conveys an interesting or compelling life story vs. upper middle class white dude whose parents are doctors and that doesn't depend on whether or not the writing maintains a person's style etc. &gt; Other than this just being blatantly racist it also makes no sense but go off &gt; I also don't think what qualifies me to be a urologist is that I have an interesting life story... not trying to sell them on an autobiography. They're looking for you to present yourself well and show some form of personality+1</t>
  </si>
  <si>
    <t>I have had a PD contradict the idea that the PS is going to be more important. Wasn't sure what additional information or value they could pull out of it that they normally don't. Now if a program is admitting they usually don't read them and now will... sure? Letters are also really important but may carry less weight this year because we (as a group) have less letters from less established people since we couldn't do aways and get 3-4 chair letters. Leaves Step/grades/research as the most important things. Wouldn't expect this year to be much more holistic+1</t>
  </si>
  <si>
    <t>does this mean that having 3-4 urology letters will be a plus? &gt; yes absolutely</t>
  </si>
  <si>
    <r>
      <rPr>
        <sz val="10"/>
        <color rgb="FF000000"/>
        <rFont val="Arial"/>
      </rPr>
      <t xml:space="preserve">can someone drop that PD SAU link? &gt; they're not squares, they're rectangles </t>
    </r>
    <r>
      <rPr>
        <u/>
        <sz val="10"/>
        <color rgb="FF000000"/>
        <rFont val="Arial"/>
      </rPr>
      <t>https://sauweb.org/match-program/match-dates.aspx</t>
    </r>
  </si>
  <si>
    <t>Dr. Mehta's answer is what this entire webinar should have been based on.... not just rehashing SAU guidelines</t>
  </si>
  <si>
    <t>To be fair, it was half and half. Im sure some applicants still dont understand the rules based on their questions</t>
  </si>
  <si>
    <t>Anyone feel like the take away is that no one knows wtf they are doing +1</t>
  </si>
  <si>
    <t>This has been #SoMehta</t>
  </si>
  <si>
    <t>Someone get Dr. Sarle a medal. &gt; Sarle for Prez &lt; luv him &gt;regretting not applying to sparrow bc it's only accepted DOs in the past but he seems like such a homie&gt; they are taking MDs hes an MD &gt; they only take students who auditioned there (historically)&gt; Ive spoken to him he wants a mix MD and DO</t>
  </si>
  <si>
    <t>Soooooo, looks like the rule this year is that it is whatever you want it to be</t>
  </si>
  <si>
    <t xml:space="preserve">so if we are offered an IV on 11/6 and know we can't attend due to a conflict but want to be on the waitlist, can we email them to ask to be waitlisted for the other dates before 11/9 or do we have to wait till 11/9 to decline and then ask to be waitlsited &gt; you have to wait until 11/9 &gt; wonder if that would decrease our chances of getting an alternate date </t>
  </si>
  <si>
    <t xml:space="preserve">I found this helpful, didn't expect to learn stuff I guess &gt; guys, we've learned that PD's dont even know what the rules are </t>
  </si>
  <si>
    <t>OH NO DR. SIDDIQUI IS ONTO US +2 &gt; Shhh &gt; the reddit thing made me smile ngl &gt; chilleostomy is that you  &gt; :)</t>
  </si>
  <si>
    <t xml:space="preserve">Does Jake Taylor know he's attractive AF? &gt; hes like insta famous&gt; 100% not </t>
  </si>
  <si>
    <r>
      <rPr>
        <u/>
        <sz val="10"/>
        <color rgb="FF000000"/>
        <rFont val="Arial"/>
      </rPr>
      <t>https://buffalo.zoom.us/j/94204747166?pwd=azFjTVg0aXBHYkZXVmllbEhYRjd2dz09#success</t>
    </r>
    <r>
      <rPr>
        <sz val="10"/>
        <color rgb="FF000000"/>
        <rFont val="Arial"/>
      </rPr>
      <t xml:space="preserve"> Link to the third roundtable for those interested in attending!</t>
    </r>
  </si>
  <si>
    <t>The SAU should have held this webinar. &gt; this is pretty close to useless +4 &gt; this info is all on the SAU webpage &gt;isnt there an SAU webinar meeting tomorrow on this exact topic &gt; spicy how it seems the SIU and Pitt preference dates surprised all the other PD's &gt; the tea i didnt know i needed &gt; Sparrow PD and Maryland were not fans &gt; Sparrow PD is a straight shooter i'm a fan (pun intended)</t>
  </si>
  <si>
    <t>wait i thought they were going to give us info on interviews... this was not that &gt; this was "explain how the SAU interview process works" &gt; can someone tell Raj that an increase of 5% is not that dramatic &gt; esp given the increase in spots lol &gt; what increase in spots? All i know is 2-3 more spots &gt; think he's talking about 20-30% increased apps at some programs&gt; not how it sounded to me &gt; He prolly means how people are applying eveywhere &gt; actually really glad he asked that</t>
  </si>
  <si>
    <r>
      <rPr>
        <sz val="10"/>
        <color rgb="FF000000"/>
        <rFont val="Arial"/>
      </rPr>
      <t xml:space="preserve">White? 5 pts. Penis? 5 pts. &gt; based on attractiveness of photo &gt; </t>
    </r>
    <r>
      <rPr>
        <u/>
        <sz val="10"/>
        <color rgb="FF000000"/>
        <rFont val="Arial"/>
      </rPr>
      <t>https://www.medscape.com/viewarticle/914216</t>
    </r>
    <r>
      <rPr>
        <sz val="10"/>
        <color rgb="FF000000"/>
        <rFont val="Arial"/>
      </rPr>
      <t xml:space="preserve"> yup &gt; shit i'm fucked</t>
    </r>
  </si>
  <si>
    <t>whos in the everyone else clique with me? &gt; Woot everyone else club +1</t>
  </si>
  <si>
    <t>Increase is a lot less than I imagined considering how active Uro has been online and the 'shoot your shot' mentality &gt; golden age of Uro match is disappearing, 2019 had 91% US Senior match and 2020 was 83%. Back to the upper 70s this year</t>
  </si>
  <si>
    <t>Wonder how many are dual applying</t>
  </si>
  <si>
    <t>Yeah 5-6% increase in applicants and 4% increase in average apps (leading to 10% increase in apps for programs) are all reasonable. Sets ceiling on the drop in the match rate around 5%. Small # of new spots, increase in dual applicants + some added difficulty for IMGs may pull that number down and keep the match rate around 80 for USMD</t>
  </si>
  <si>
    <r>
      <rPr>
        <sz val="10"/>
        <color rgb="FF000000"/>
        <rFont val="Arial"/>
      </rPr>
      <t xml:space="preserve">513 urology ERAS applicants this cycle....69% match rate incoming ayeeeee. Avg apps of 77 for US MD. </t>
    </r>
    <r>
      <rPr>
        <u/>
        <sz val="10"/>
        <color rgb="FF000000"/>
        <rFont val="Arial"/>
      </rPr>
      <t>https://www.aamc.org/eras-statistics-2019?fbclid=IwAR0lBT2IiURxPrUwz-7WGmXCuUIqkNMw4LEneYu4jFLvotopzS_L4RBH7zA</t>
    </r>
    <r>
      <rPr>
        <sz val="10"/>
        <color rgb="FF000000"/>
        <rFont val="Arial"/>
      </rPr>
      <t xml:space="preserve"> &gt; 354/513 = 69.00% yeet &gt;&gt; Registrations averaged 513.5 between 2015/16 matches, and the match rate was 72.5 during those years for US seniors. There were also only 285 and 296 positions in those years. Registrations =/= lists submitted. Adjust for additional spots and match rate is closer to 80% &gt; theres not that many additional spots this year, and last year was 80% match rate. Plus its COVID year so you never know &gt; 83% last year for US seniors &gt; more US seniors (MD) applying this year, if it holds true, thats 77-78% match rate for US seniors, not great compared to previous years but also not horrible &gt; Dang so might have to take ck seriously now if I have to reapply next year :/ </t>
    </r>
  </si>
  <si>
    <t>Is 513 up or down? &gt; Last year it was 485 so a bit of an upgrade this year &gt; Number of spots went up too though &gt; by less than 3-4 though. 28 more applicants this year, interestingly 28 more MD applicants, 6 more DO and 6 less IMGS compared to last year &gt; People were saying there were 2x as many applicants and are now freaking out over a 5% increase &gt; thats still a 5% match rate difference lol, especially since the increase is from US MD</t>
  </si>
  <si>
    <t>ah now i'm going to sleep well tonight &gt; nightmares begins</t>
  </si>
  <si>
    <t>If you're looking for a show to watch, check out Euphoria on HBO. Zandaya got an Emmy for her performance!</t>
  </si>
  <si>
    <t>Also watch The Boys!!! +2</t>
  </si>
  <si>
    <t xml:space="preserve">Also Yellowstone &lt;3 </t>
  </si>
  <si>
    <t>Id like to start reading for obvious reasons (interview questions). Does anyone have any must reads lately?  Maybe like muder mystery or leadership type books?  &gt; Dune is a pretty good read. Factinating how the Fremen never get kidney stones&gt;The Silent Patient by Alex Michaelides and The Woman in Cabin 10 by Ruth Ware (Or basically anything by Ruth Ware) are some good murder mysteries &gt; Harlan Coben books &gt; the Bible</t>
  </si>
  <si>
    <t>Journal of Urology. Issue #43 gets my penis wet. &gt; Can't imagine what Issue #69 will do to you +1</t>
  </si>
  <si>
    <t>I love this spreadsheet</t>
  </si>
  <si>
    <t>Looking back, I woulda liked the old system better, atleast you don't have to wait 2 weeks in silence with your name on a interview list somewhere but you don't know where &gt; Hard disagree. Nice not having to sit on this sheet 24/7 to know which programs released and don't like me vs which programs are still reviewing apps +10000 &gt; yeah, this is SO MUCH better than the old system &gt;&gt; also, consider plastics where they are waiting until december to hear back...2 weeks is nothing!</t>
  </si>
  <si>
    <t>nah&gt; the 6th gonna be like christmas morning &gt; not if you've been a bad boy &gt;hahahaha</t>
  </si>
  <si>
    <r>
      <rPr>
        <sz val="10"/>
        <color rgb="FF000000"/>
        <rFont val="Arial"/>
      </rPr>
      <t xml:space="preserve">i feel like after monday the 9th, it will essentilally be the old system and we will have to be glued to our phones (or at least those who dont get all their IIs immedately) &gt; what if you get super unlucky and get 3-4 II's on the same day offered to you &gt; yea this is totally possible - you could get 15 IIs and half of them are on the same day lol &gt; you accept the one you like the most and ask to be put on waitlist for other interview dates &gt; right which is likely giving them up &gt; yeah, but chances are they'll need to use waitlist to fill up interview dates because not everyone will accept &gt; people will jump for the chance to interview on any free day they have, hogging up all the interviews &gt; for sure. i dont plan to give up any if i have the free time to attend them &gt; Same, you do whats best for you man, its the prisoners dilema &gt;+1 attending all I can &gt; gotta look at previous seasons. 20 was basically the upper limit of interviews that applicants attended. not much point to going to more than 20. just wasting your time and other applicants' hopes &gt; That was due to costs, what if I find I really love a program based on interview day? And what if because of this shit year that I slip through the cracks? Its perfectly reasonable &gt; at a certain point though, you're just being a dick (not you, whoever). i feel like there's a certain number that's just dickish. i just don't know what that number is.&gt;not dickish. Its your life and your job. Get the best job FOR YOU +1 &gt; Until I have 99% confidence data proven # of interviews to match, its not enough &gt; AAMC has graphs where applicants reach close to 100% match rate for other competitive specialties, like derm and ENT. urology's probably similar to those. &gt; I think those are only for # of apps &gt; # on rank list. page 39 for derm, 147 for ENT, 183 for plastics: </t>
    </r>
    <r>
      <rPr>
        <u/>
        <sz val="10"/>
        <color rgb="FF000000"/>
        <rFont val="Arial"/>
      </rPr>
      <t>https://mk0nrmp3oyqui6wqfm.kinstacdn.com/wp-content/uploads/2020/07/Charting-Outcomes-in-the-Match-2020_MD-Senior_final.pdf</t>
    </r>
    <r>
      <rPr>
        <sz val="10"/>
        <color rgb="FF000000"/>
        <rFont val="Arial"/>
      </rPr>
      <t xml:space="preserve"> &gt;&gt;&gt; Can you just tell us the number? &gt; look at the pages I listed lol. At 20 interviews, you're close to a 100% match rate for all 3 of those specialties.&gt; thats number of interviews tho not apps.  I think this year you might as well apply broadly to max out the chance you get 20ish interviews &gt; yeah, we're talking about how many interviews people are going on in this box lol&gt; whoops lol</t>
    </r>
  </si>
  <si>
    <t>Exactly &gt; Hopefully by then most of us will have 10-20 interviews, so it won't matter as much anyway &gt; Feel the median # of interviews this year attended will be lower due to interview hoarding &gt; i know ppl whove gotten 50 ish ophtho IIs and others who have &lt;5 -&gt; yea optho is a prime example of covid shitshow  -&gt; ophtho applicant here, nobody has 50ish interviews, there are a few with around 20 IV but very few. We've been capped at actually attending 20 max so no one can have more than that. &gt; dude don't bother reading this toxic ass sheet, as you can see, people say whatever they want with no foundation in reality &gt; if you really read the Optho spreadsheet, you'll see the top is thriving, mid is struggling, and lower tier is dying, still not the prettiest picture - foreboding whats to come -&gt; ophtho person back, agreed 20 cap is probably still a tad too high for virtual settings, 15 seems more appropriate based on the number of interviews top applicants were actually attending last year. No cap like uro could really screw over mid and lower if the interviews are spread out enough</t>
  </si>
  <si>
    <t>The new system is supposed to prevent interview hoarding. That's the whole point &gt; it seems youve misunderstood</t>
  </si>
  <si>
    <t>I AM THE SENATE &gt; The dark side is the pathway to many abilities, some considered to be...unnatural.</t>
  </si>
  <si>
    <t>God damn. Our average applications are now &gt;69 :( &gt; we can make that number whatever you want it to be ( ͡° ͜ʖ ͡°) &gt; let's add another decimal point. Maybe we can aim for 70.69?</t>
  </si>
  <si>
    <t>Im honestly blown away that people applied to fewer than 40 &gt; feel free to elaborate &gt; not trying to stir shit up, like im being serious. I had so much trouble cutting my list down. I genuinely wish i had the confidence in myself to limit my apps more&gt; cost is the only rate limiting factor this year for number of apps.  You can apply everywhere and simply hand pick interviews on the 6th-9th.  There is no downside to applying to every program in the country this year (i didnt fwiw, but I understand) &gt; SO true &gt; so y'all don't think that increased volume of applications from people shooting their shot will lead to increased use of screening numbers and the upper 10% of applicants benefitting regardless like they did in previous matches? &gt; WE DOO HOLISTIC REVIEW &gt; YEAH, WE HOLISTICALLY REVIEW THE APPLICANTS WITH GOOD BOARD SCORES AND RESEARCH +1&gt; this is classic prisioners dilemma &gt; "GImme your money" - AAMC</t>
  </si>
  <si>
    <t>&lt; I don't understand the AAMCs insistance that hitting a 77% match probability is a point of dimishing returns. I wonder if someone told them they could stop worrying about any competition for their job, they have a 77% chance of not being fired, if they would do nothing about it&gt;&gt;&gt; THIS &gt; It's math. Applying to 100 more programs will give you an 80% chance of matching instead of 77%. Not worth it in their eyes, but it is in ours</t>
  </si>
  <si>
    <t>aamc is full of shit. if they cared about limiting over-applying they should just set app limits. they would help everyone. except for themselves.... instead they put out these passive aggressive graphs while charging us more $ per app, the more apps you send &gt; but how else is executives at AAMC gonna get their 6 figure bonuses?</t>
  </si>
  <si>
    <t xml:space="preserve">everyone knows this isnt UF-Gainsville right? </t>
  </si>
  <si>
    <t>yes its been made clear below haha</t>
  </si>
  <si>
    <t>Oh we sent them at the wrong time lets interview a completely different group now"- no one+1</t>
  </si>
  <si>
    <t xml:space="preserve">Zero chill Urology app season 2020 &gt; people this years a different breed, urology's becoming too mainstream &gt; i am convinced that aways do a great job of weeding out some of the more obnoxious applicants lol </t>
  </si>
  <si>
    <t>&lt;this meme is literally me trying to be patient while my friends applying other specialties are texting me with every invite they get +1</t>
  </si>
  <si>
    <t>yea man, mad boners applying uro this year smh</t>
  </si>
  <si>
    <t>Guys don't fret about UF Jacksonville, its a program whose residents are all IMG's and is a new program with no experience in the match. If you don't actually get a invite, its not a huge loss. +1 Who knows what type of candidates they're targetting&gt;It's a job homie&gt; Understand the point of your comment but someone may have been happy about the interview, so lets make sure not to knock down other people &gt; sorry if it seems to be condescending, but trying to calm those who didn't get a invite, not trying to put anyone down &gt; well you're doing a shit job of that &gt; no they aren't? shut up +1 &gt; multiple people beg to differ &gt; The "multiple people" who were hurt by this are probably the people who got the interview invites. I think he did a good job of calming me down. &gt; obviously referring to putting people down. clearly what you need to feel reassured i guess &gt; even if it is condescending, who needs to be comforted rn, the people who got invites? Dont be a snowflake, believe in your own self-worth &gt; classic snowflakes calling others snowflakes. just calling out bad behavior &gt; you're the one getting offended lol, post was just trying to help, i don't see anything false in the OP message, everything he said was true &gt; k</t>
  </si>
  <si>
    <t>all i'm saying is that dont base your competitiveness if you didn't get a invite there so people don't freak out</t>
  </si>
  <si>
    <t>If I would've read their website before applying, I would've saved that 30 bucks &gt; rescind your app now then buddy &gt; venmo me 10 bucks and I will</t>
  </si>
  <si>
    <t>&lt; so did they pull the interview invites? lol &gt;Mine was just pulled</t>
  </si>
  <si>
    <t xml:space="preserve">Says a lot about them that they haven't looked at SAU guidelines once apparently  &gt; per their website they are a new program that has only taken international grads, 1/yr, therefore this may be their first year in the match (jscksonville) </t>
  </si>
  <si>
    <t>Says more that programs were able to get through their applications and chose who they want to interview in &lt; 48 hours. Just cuts through the BS of 'holistic review' when most of these programs are probably still doing the same thing they have always done. The fact that the program 'accidentally' hit send isnt a huge deal imo &gt; Setting a deadline of 10/29 for a response seems more like they didn't read the guidelines moreso than accidently hit send tho &gt; interesting that they only plan to interview 20 people total &gt; SOAP party time &gt; I think normal interview/spot ratio is 15</t>
  </si>
  <si>
    <t xml:space="preserve">I think they most likely haven't reviewed all applicants and have an interview invite list with people they reviewed on it and there are probably more waiting. I doubt they sent out all 40 interviews already. If they looked through all 300-400 apps already, then they deserve to be on the Guineus world records book. &gt; no way that UF Jacksonville got that many apps. &gt;exactly lol </t>
  </si>
  <si>
    <t xml:space="preserve">so was the interview invite a mistake?&gt; no. Only the top applicants got it sorry </t>
  </si>
  <si>
    <r>
      <rPr>
        <sz val="10"/>
        <color rgb="FF000000"/>
        <rFont val="Arial"/>
      </rPr>
      <t xml:space="preserve">Dr. Greene is calling UF to sort it out. Stay tuned. -SD </t>
    </r>
    <r>
      <rPr>
        <b/>
        <sz val="10"/>
        <color rgb="FF000000"/>
        <rFont val="Arial"/>
      </rPr>
      <t>&gt;&gt;&gt; "Thank you so much. It was an honest mistake and they are fixing it now. We are doing a webinar Monday night about the process too." -Dr Greene</t>
    </r>
  </si>
  <si>
    <t>love u papi &gt; thanks zaddy</t>
  </si>
  <si>
    <t xml:space="preserve">Bro has Dr. Greens personal number on speed dial lol &gt; we r besties </t>
  </si>
  <si>
    <t>I feel like applicants would be more Lowkey about it if this was UCSF doing this lol &gt; uh we absolutely would not be low key... i dont think this group does lowkey +1000</t>
  </si>
  <si>
    <t>One of my letter writers just uploaded my LOR after harassing him for two weeks (rude, I know but nothing I could do about it). Is it even worth it to release the letter or not? My PD has already downloaded apps and is actively reviewing them. This was my fourth, probably least important, letter for some context.</t>
  </si>
  <si>
    <t>nah</t>
  </si>
  <si>
    <t>Release the letter. Programs might not see but he spent some (?) time working on the letter. Might as well release it.</t>
  </si>
  <si>
    <t>nothing to lose by releasing it</t>
  </si>
  <si>
    <t>How does SAU even punish programs or applicants for match violations? On what authority, and what can they actually do?&gt; They dont yall its an honor system to my understanding &gt; they do awake rigid cystoscopies on the program directors &lt; LOL +1</t>
  </si>
  <si>
    <t>SAU is like the league of nations, powerless recommendations</t>
  </si>
  <si>
    <t>take away ACGME funding per a residenct</t>
  </si>
  <si>
    <t>Should we start an interviews tab by program? I assume we don't have one because they are all supposed to contact on Nov 6th but I just got an ERAS message saying that I am invited for an interview  &gt; open the PDF, they want a response by 10/29&gt;&gt;Thank you I didn't even see that PDF at the bottom of the message &gt; can you tell us your stats and/or location? &gt; i'm wondering if the coordinator jumped the gun by accident lmao &gt; Is someone gonna call and find out if this is for realz?&gt;Looks like someone is looking into it with Dr. Greene! I hope they get it figured out because if some programs contact early and you set up interview dates with them, then your favorite program could contact you on Nov 6th with an interview date for the day you already scheduled one and then it's really going to get stressful</t>
  </si>
  <si>
    <t>uhh what program? is it thru the military or somethin? &gt; Yee give us some deets lol or this is just sus &gt; University of Florida Jacksonville&gt;&gt;Yep it was Florida not military &gt; somebody please post or email me (address on home tab) the PDF so i can make Dr Greene aware -SD &gt; sent to you</t>
  </si>
  <si>
    <t>Dr. Greene about to lay a smackdown on someone &gt; oh they gona be in TROUBLE</t>
  </si>
  <si>
    <t>This seems like an error to me&gt;&gt; AYYYE FIRST INTERVIEW LETS GO &gt; can you post the pic?&gt;&gt;Im not posting pic but got it +2&gt;Did ya'll just respond via replying to that message on ERAS or emailing?&gt; Wondering the same thing. Could the SAU "flag" an applicant for replying to something like this before 11/9?&gt;Not if the program reached out to you with an interview and you responded&gt; thxthx&gt;Plus their invite literally asked for a response by 10/29 so I don't think SAU can fault anyone for trying to accept an interview. Students are definitely not in the position of power in the situation and we are relying on programs to follow the guidelines</t>
  </si>
  <si>
    <t>Who's Dr. Greene? &gt; MVP &gt; The hero we don't deserve</t>
  </si>
  <si>
    <t>Heard any good Chuck Norris jokes?</t>
  </si>
  <si>
    <t>not since he roundhoused me in the stapes &gt; in staples? Does Chuck Norris use office supplies? &gt; Stapes is one of the bones that makes up the pelvis, connects the pubic rami to the coccyx. &gt;&gt; i thought it was in the ear</t>
  </si>
  <si>
    <t xml:space="preserve">This guy again... &gt; i think its a joke? Look at url &gt; These guys have really embraced guerilla marketing. Maybe hire a real marketer Dr. Boyd? They post this in every spreadsheet acting like a student&gt;&gt; what did he say this time </t>
  </si>
  <si>
    <r>
      <t xml:space="preserve">&gt;Hey sheet daddy, is there anything we can do with this really sketchy guerrilla marketing guy? Like ban the IP adddress or something &gt; not SD but impossible with anon sheet, no way to stop it, but we can make a rule for the sheet that no advertising for paid services is allowed. &gt; just delete when you see it yallllllll &gt; </t>
    </r>
    <r>
      <rPr>
        <b/>
        <sz val="10"/>
        <color rgb="FF000000"/>
        <rFont val="Arial"/>
      </rPr>
      <t>no way to ban unfortunately. Please feel free to self-police and delete on sight -SD</t>
    </r>
  </si>
  <si>
    <t>which date is more nerve wracking: nov 3rd or nov 6th?</t>
  </si>
  <si>
    <t>you mean nov 6th and 9th &gt; Just realized that SAU chose the 6th and 9th for a good reason ( ͡° ͜ʖ ͡°) &lt; nice.</t>
  </si>
  <si>
    <t xml:space="preserve">I feel ok about my chances of getting some interviews but if the election goes badly we're super fffffffed so overall the 3rd &gt; how many interviews would you give up to garauntee removal of a certain orange man from a certain oval room? &gt; lol maybe all? I go into consulting or something, we don't fall into a totalitarian nightmare. Seems fair on balance. (underrated comment)&gt;&gt; do people really think him being president is bad for physicians? He is awful in a lot of ways but the lefts healthcare plan does nothing to make physicians lives better. We get paid less for more people in the system &gt; Ah yes, cause the right has made physicians lives so much better, especially during the covid pandemic&gt;&gt; that has nothing to do with long term happiness of physicians with their job and compensation for work &gt; hey man, didnt you know that the one single factor that defines physician hap-penis is the number of zeros on their tax returns? Things that alter material conditions in a way that forces the economy to work for people and promotes a physical and mentally healthy population dont mean shit /s&gt; if you think any physicians in the world prefer to work in the VA over their local small private hospital you're an idiot. Stop virtue signaling. This isn't that kinda convo &gt; kind of a non-sequitur to talk about the VA? and yeah bro im virtue signaling on an actual anonymous forum lmao &gt; lol&gt;I'm not going to beg you to stop voluntarily putting your own future profession in a worse spot. Just makes no sense to beg people to make your job worse +1 &gt; this is why i'd rather have Biden in office than an idiot like Bernie &gt; no one will gladly shit on their on profession quite like people wanting likes/retweets/+1s. It's insane the length people will go for feelings of affirmation &gt; socialized healthcare does not automatically imply shitty physician jobs (not saying that neoliberal pseudo-socialist versions won't) but a real socialized system of healthcare funded through taxation WILL NOT MAKE OUR JOBS WORSE THAN THEY ARE NOW. Tell me how seeing healthier patients, being able to forget about pre-authorizations and denial of reimbursements, not needing to care about payor mix, ordering the appropriate tests always, and re-directing funding from administration to physician offices is worse than the shit-tier crapola we have now. It defies logic to argue otherwise&gt;+1 And, whether you like it or not, a lot of the ACA tenets are now broadly popular. When you don't mention socialism, Medicare for all is broadly popular. We're heading towards a more socialized system and then options are get on board and have a seat at the table to argue for provisions that make our jobs better or fight it and get more fucked over in the end. &gt; Are you guys insane? There will be no redirection of funds from administration to physicians. Our salaries will go down. &gt; Reimbursement rates will obviously go down, but there are studies showing that a decrease in administrative tasks (non-revenue generating activity) would stabilize or actually increase productivity and overall compensation &gt; yea no, look at the UK and EU&gt; also the increase in income tax paid by urologists will outweigh any of those changes significantly </t>
  </si>
  <si>
    <t>My life would be better ifmy taxes went to my healthcare, so im not quite sure what you are smoking dude&gt; this is too dumb to even bother discussing this &gt; disagree</t>
  </si>
  <si>
    <t>Anyone else get other program interview date preferences messages? So far only SIU and UPMC +1 &gt; who do we email about the dates lol &gt; it literally says it in the message</t>
  </si>
  <si>
    <t xml:space="preserve">NYU and Hopkins sent out emails this morning, apparently not to everyone who applied though. &gt; whelp, 2 less schools to worry about I guess &gt; i would take this w a GIANT grain of salt lol trolls be trollin &gt;It would seem that the Russians are interfering with the 2021 Urology Match  &gt; agree, NYU/Hopkins aren't dumb enough to illegally contact individual applicants &gt; the emails were personally from Dr. Jake, he told me i was ranked 2 match </t>
  </si>
  <si>
    <t>???? emails about what &gt; ya thats some shit&gt; anyone know what the emails said &gt; highly doubt they went through 300ish applications in less than a day &gt; They're trolling right? NYU and Hopkins def didn't reject me already I hope &gt; def trolling. don't read into it &lt;3</t>
  </si>
  <si>
    <t>Post a screen shot of the email coward +2 &gt; idk about you guys but I already matched at 3 places &lt;&lt;LMAO hahaha</t>
  </si>
  <si>
    <t>What am i suppose to be doing right now??? Surely there is something??? Just relax? How! What do I do? Just sit here? Watch TV? &gt;&gt; wanna grab a burger? I know a place &gt; Netflix and cysto? &gt; this does not sound super enjoyable tbh</t>
  </si>
  <si>
    <t>Dude start getting those pubes for fellowship apps going -1</t>
  </si>
  <si>
    <t>i think you mean pubs &gt; he meant pubes +10 &gt; no trimming for the next 5 years &gt; my pubes gonna be so long they wont be able to see the other fellow applicants &gt; Women love the bush, its more cushioning &gt; bushioning</t>
  </si>
  <si>
    <t>Serious question, for gen surg dual applicants are we just gonna lie if programs ask about any urology stuff on our CVs? OR are they not allowed to ask? &gt; they can ask about your urology research and activities. They can't ask you what programs you applied to &gt; but they may and you should think about what you will say &gt; feel horribly uncomfortable about blatantly lying but not sure of any other safe method&gt;&gt;I would never admit to dual applying. Just say you were torn between the two, love surgery, but ultimately decided you enjoy X,Y,Z about gen surg more &gt; I love this approach, I just thought of it earlier as a great deflection method. Thanks!!</t>
  </si>
  <si>
    <t>Do not lie. It's likely obvious that you're also applying urology, yes. Just focus your narrative. Focus on how love of surgery is at the foundation of both interests/applications, etc. There are resources out there that speak to how to do this well if you google. Also, goes without saying but speak to multiple mentors for advice and be sure to practice your delivery with mock interviews</t>
  </si>
  <si>
    <t>Yall tell me why I applied to 7 traditionally DO programs on accident... &gt; because you didn't do your research and just blindly applied?&gt; YES why did I do it tho &gt; You'd be surprised some of the trad DO programs are not anti-MD so could work out in your favor &gt; I'm guessing you're in the midwest and saw all of those michigan programs in your region &gt; correct &gt; why would any trad DO program be "anti MD"? &gt; well multiple times in this chat people have asked if the trad DO programs only take DOs</t>
  </si>
  <si>
    <t>What are the 7 programs?? UCSF and UNC were two that I thought of intiially &gt;&gt; Is that a joke? &gt; ...obvs" &gt; lmao obviously it's a joke &gt; do you think a top program like this would ever take a DO tho? there are a few super legit DO applicants ive seen on twitter who crushed research year would def be super productive at a top prog. or is the do a scarlet letter type thing? &lt; I would never say never, but you have to imagine that not only could a place like UCSF find a similar caliber MD student, they could probably find one from a big name MD school.  Nepotism is real. The DO would have to BLOW AWAY a program like UCSF. But I'm sure it's possible. It's particularly difficult on the coasts where DOs just aren't common.</t>
  </si>
  <si>
    <t xml:space="preserve"> There's a PGY2 DO resident at umich right now. I wonder how legit his stats are</t>
  </si>
  <si>
    <t xml:space="preserve">&gt; could have 10 papers and a 215 on step. just sayin </t>
  </si>
  <si>
    <t>Anyone else notice how SIU's email started with "Good morning" but was sent at like 5 pm? &gt; are you the guy who spent 2 hours revising his publications' author initials because of too many periods?&gt;LMAO +1 &gt; some people here are so anal they should quit urology and do proctology instead +1 &gt; hey i shared that w you guys in good faith and now you're makin fun of me?? harsh. I love that all my author initials are perfect, it brings me joy &gt; ok ngl you are adorable, carry on &gt; this entire textbox is adorable. Maybe the lot of us can get together for a holiday party this year and reminisce about our box?</t>
  </si>
  <si>
    <t>So like do they want us to email them back with our dates??? Kinda confusing and what their expectations are.  &gt;&gt; You have to reply through ERAS message center &gt;&gt; I e-mailed hope thats fine</t>
  </si>
  <si>
    <t>isnt it optional.... &gt; yeah it was optional but I had a preference so made sense to respond</t>
  </si>
  <si>
    <t>Is there an excel spreadsheet with program interview dates in chronological order? I was looking at the urores page and was thinking about creating something a little easier to read through at a glance. Just wanted to check before doing this just to keep it all straight. ++1&gt;&gt; I would do bad things for this &gt; just add the dates to your calendar by clicking the link</t>
  </si>
  <si>
    <t>https://sauweb.org/match-program/match-dates.aspx</t>
  </si>
  <si>
    <r>
      <rPr>
        <sz val="10"/>
        <color rgb="FF000000"/>
        <rFont val="Arial"/>
      </rPr>
      <t xml:space="preserve">Add to google calendar - </t>
    </r>
    <r>
      <rPr>
        <u/>
        <sz val="10"/>
        <color rgb="FF000000"/>
        <rFont val="Arial"/>
      </rPr>
      <t>https://calendar.google.com/calendar/b/4?cid=cjcxdjUxazMyOWM2MGM2M2pjb2Zsc2czdjhAZ3JvdXAuY2FsZW5kYXIuZ29vZ2xlLmNvbQ</t>
    </r>
    <r>
      <rPr>
        <sz val="10"/>
        <color rgb="FF000000"/>
        <rFont val="Arial"/>
      </rPr>
      <t xml:space="preserve"> &gt; will this be continually updated? &gt; yea, will be fully updated by the end of this week</t>
    </r>
  </si>
  <si>
    <t>Apple calendar -   https://calendar.google.com/calendar/ical/r71v51k329c60c63jcoflsg3v8%40group.calendar.google.com/public/basic.ics"</t>
  </si>
  <si>
    <r>
      <rPr>
        <sz val="10"/>
        <color rgb="FF000000"/>
        <rFont val="Arial"/>
      </rPr>
      <t>Seems programs are gaming the SAU rules of sending 1 interview date only so applicants have to pick by sending out preference date emails lol  "</t>
    </r>
    <r>
      <rPr>
        <b/>
        <sz val="10"/>
        <color rgb="FF000000"/>
        <rFont val="Arial"/>
      </rPr>
      <t>Because applicants will get all of their offers on the same day, they will be able to choose and accept their most desirable interviews on 11/9 and lock these in. They will also be forced to not accept all interviews due to the inherent date conflicts which happen every year. The intention of this new process is not to allow applicants to attend every interview offer. The intention is to allow applicants to see all of their initial offers at once and schedule their interview season by choosing their most desirable interviews of the ones they are offered. Applicants are forced to decline the interviews they really don’t want and this allows other applicants (on the waitlist) to get interviews at these programs and match"</t>
    </r>
  </si>
  <si>
    <t xml:space="preserve">real talk i HIGHLY prefer if programs give us some say in which dates we would be offered - it means that you can prioritize days for your top programs and work around days like 12/2 with 10+ programs offering IVs +1 &gt; yea I agree, more programs are probably gonna start doing this too once they see other programs doing it. Kind of defeats the whole purpose of the SAU rules though &gt; eh, i don't agree - the whole purpose was to allow applicants to have the weekend to respond to offers in a more final way instead of scrambling to respond in 5 mins and ultimately turning down invites weeks after they accept them when a better prog turns up. Letting us give our preference for dates just decreases the likelihood we'll have conflicting dates offered to us &gt; its great for top tier applicants, bad for mid/low tier </t>
  </si>
  <si>
    <t xml:space="preserve">why bad for mid/low tier applicants? wont it help them avoid conflicts and attend more IVs too? &gt; There will likely be less available to them on hte 6th-9th cause top tier can essentially customize their schedule to do max amount of interviews  </t>
  </si>
  <si>
    <t xml:space="preserve"> &lt;that would only be true if interview invites were rolling. The programs are using this "preference list" once they select who they want to interview. Whether you have a preference or not the program will still invite your to interview if chosen.&gt; right but on Monday, there would be more spots for mid/lot tier student if the top tier student was only offered one day that clashed </t>
  </si>
  <si>
    <t>Even if you interview in a top applicants spot because they couldn't doesn't mean the program would rank you any higher than they would have if both of you interviewed there. The other top applicants will likely still match before mid or low tier did (just giving some perspective). also all programs don't have dates up yet so applicants may end up waitlisting at the original program for a different one they get invited to. It all balances out. &gt; ??? but they're still taking up that interview spot preventing someone else from interviewing. If you're a mid tier applicant would you rather have 10 or 15 interviews?</t>
  </si>
  <si>
    <t>this is a #hottake but no one *deserves* the same number of interviews as someone else. in the regular season, IVs woudld trickle down but with WAY less lead time than the new model &gt; noones arguing that everyone deserves the same amount of interviews. If programs are gonna do this, the SAU should've never put the rule of only offering 1 date, it just makes it more complicated &gt; ?? it absolutely makes it LESS complicated for applicants - we have the whole weekend to think about our decisions instead of rushing to do it in 5 mins before the spots fill</t>
  </si>
  <si>
    <t>&lt;agreed. Idt it's suppose to be an equitable process. some will get more interviews because the apps are overall stronger. It makes sense. And if programs go unfilled because of this then spots will eventually open up to the applicants who haven't matched. Same outcome. This entire convo is assuming the top applicants all want the top 5 programs which may not be the case (based on geography, cost of living etc) &gt; THIS +111111</t>
  </si>
  <si>
    <t>&lt; its in the programs best interest to invite a range of applicants. applicants are not responsible for triaging the process. A program should be able to safely assume that if they are "bottom tier" then they shouldnt invite only top applicants...</t>
  </si>
  <si>
    <t xml:space="preserve">Just curious, does the average  applicant have a 10" dong or is that considered above average  &gt; that is below average </t>
  </si>
  <si>
    <r>
      <rPr>
        <sz val="10"/>
        <color rgb="FF000000"/>
        <rFont val="Arial"/>
      </rPr>
      <t xml:space="preserve">Based on top 50 urology programs only, 34% of applicants have first author publications. And this doesn't exclude case reports or review articles: </t>
    </r>
    <r>
      <rPr>
        <u/>
        <sz val="10"/>
        <color rgb="FF000000"/>
        <rFont val="Arial"/>
      </rPr>
      <t>https://pubmed.ncbi.nlm.nih.gov/32652089/</t>
    </r>
    <r>
      <rPr>
        <sz val="10"/>
        <color rgb="FF000000"/>
        <rFont val="Arial"/>
      </rPr>
      <t xml:space="preserve"> </t>
    </r>
  </si>
  <si>
    <t xml:space="preserve">I would say the vast majority these days have a first author peer review publication that isnt an invited review article, or case report &gt; that is emphaticaly not true lol &gt; go look at applicant stats page. &gt; you should not make any generalizations from that page it is less than 1/4 of applicants this year. Also that list is # of peer reviewed pubs aka any author position, not first-author only. &gt;&gt;I think its reasonable to assume most have one &gt; ??? you are making WILD assumptions and stressing other applicants out. stop &gt; definitely not true. fuck off OP, stop being stupid&gt; or they could not stress out &gt; or you could not be a dick :) &gt; I mean applicants shouldnt be coddled.  If they want to match competitively, they should shoot for first author non case report pub. That doesnt seem crazy &gt; homie now you're grasping at straws. sure, applicants should shoot for a first author pub. that doesn't mean that "the vast majority" of them have one, nor does it mean u should be spreading that rumor just to stress ppl out &gt; Amazing, even given an actual paper giving the exact numbers you still think the "vast majority" have it. lmao. </t>
  </si>
  <si>
    <t>Tbh, I think its going to be less than 50% applicants have a first author urology paper that isn't a case report. That requires significant connections/long-term dedication with a sizeable program. Most projects of that size will usually have the resident as first author i imagine. I could a med student as second though and know multiple ppl with that scenario of 2nd author on a resident's project.&gt;nah</t>
  </si>
  <si>
    <t>Thanks to whoever linked that article on research topics in the 2nd box. Continuing this vein, is there any official say on how programs view non-urology research/publications? &gt; favorably is the only answer. &gt; research is research dude, although I'm sure they care more about research as fodder for interviews when its uro-related but it still is a plus in every program's eyes</t>
  </si>
  <si>
    <t xml:space="preserve">apparently programs are sending out interview date preferences before nov 6th? &gt; Just got a preference dates email from SIU&gt; me too. pretty clear these are not going just to top applicants &gt; lmao sick self-burn </t>
  </si>
  <si>
    <t>upmc sent an email saying if you have a preference you can send them your rank list before nov 6 and they will try to accomodate if you are invited for interview. &gt; anyone that applied to Pitt didnt get this? &gt; n=2 but I also received the email &gt; +3 also received</t>
  </si>
  <si>
    <t xml:space="preserve">Smart on their end, but also puts us in a weird spot of trying to balance and avoid possible conflicts with interviews we probably won't get &lt; exactly. IDK my schedule in nov and dec b/c i haven't received my interviews yet...&gt;&gt; </t>
  </si>
  <si>
    <t>just predict the future, is that so hard?</t>
  </si>
  <si>
    <t xml:space="preserve">by the look of the app stats, it doesnt seem like top (or even mid tier) applicants over applied. thats refreshing to see &gt; how many programs is "overapplied"? &gt; more than 15 </t>
  </si>
  <si>
    <t>very small and selective sample &gt; it's also self-reporting, so grains of salt abound &gt; Uro_Res did a poll and seems like half of the programs report &gt; 20% increse in apps. Idk how accurate the poll is though, might be trolls voting &gt; Average/median program is in the 10-20% range, 43% reporting about the same or less</t>
  </si>
  <si>
    <t>So all programs send out interview offers on the 6th? or will some send before</t>
  </si>
  <si>
    <t xml:space="preserve">I think rule is all will. Not allowed to before &gt; I thought all of this was a guideline, not a rule &gt; it's a rule that some programs will probably mess up &gt; "mess up" </t>
  </si>
  <si>
    <t xml:space="preserve">it's def a rule, SAU has said that all progs MUST follow it. A couple progs were listing dates before 11/9 and then Dr Greene got wind of it and the dates were changed lol &gt; some people snitching &gt; snitches and rats </t>
  </si>
  <si>
    <t>One of my letters has still not uploaded, are programs OK with the fact it'll be uploaded after the deadline? Do they have to download again? Pls send help +1 &gt; contact your letter writer to upload as soon as possible. its frustrating, dont they know it  is time sensitive  &gt; I did, multiple times. They said they're on it, should be in this week. But still worried programs won't see it. A shame because it's definitely my strongest letter</t>
  </si>
  <si>
    <t xml:space="preserve">That is frustating, shame on the doctor. </t>
  </si>
  <si>
    <t>My 2 cents, if you have to bug an author, that might be an indication of the quality behind it as well. just shows the priority behind it &gt; Disagree, letter writers are practicing urologists. Just like PDs can't immediately comb through apps some attendings have a lot on their plate, I wouldn't hold it against anyone</t>
  </si>
  <si>
    <t>Possibly a silly question.....but there's a deadline or did you just mean after 11/6? :/ &gt; I meant after 10/21, not worried about it not being uploaded by 11/6 - should be fine then &gt; but 11/6 is when interviews go out, it won't make a difference in interpreting my app before then?"</t>
  </si>
  <si>
    <t>Anyone know how SOAP works for Uro applicants? If I dont match in february do I have to do something with NRMP to be SOAP eligible?</t>
  </si>
  <si>
    <t>there is no formal process. the vacancies will be made public or you will hear by word of mouth. and you will call/send your app if you never applied there and they will interview and make a selection quickly.</t>
  </si>
  <si>
    <t>Do we know how many people are applying uro this year? &gt; nope&gt; 30 DOs apparently &gt; is 30 low or high for uro &gt; Looking at some program websites it looks like there are about as many spots at programs that have almost exclusively matched DO students &gt; I feel there is definitely more than 30 DO's applying just based on twitter</t>
  </si>
  <si>
    <t># of programs that exclusively matched DO students has been declining &gt; Still leaves a number of spots at the programs that are there though. When I went through programs to add I saw at least 15-20 PGY1 spots at programs that had only DO residents &gt; Absolutely, just not sure if there are 30 and MDs have been encroaching on those spots. Look at Einstein in Philly: 4/6 DO Seniors but only 1/9 DO juniors</t>
  </si>
  <si>
    <t>&gt; Agree, I was more implying programs like ascension macomb-oakland (100% DO) or Sparrow health (also 100% DO) - the programs that are a mix are likely the ones that are declining in DO matches &gt; I think those programs are all ACGME now so heard through grapevine they're gonna start to take MD's (said by one of the DO PD apparently)</t>
  </si>
  <si>
    <r>
      <rPr>
        <sz val="10"/>
        <color rgb="FF000000"/>
        <rFont val="Arial"/>
      </rPr>
      <t xml:space="preserve">This list is a good start </t>
    </r>
    <r>
      <rPr>
        <u/>
        <sz val="10"/>
        <color rgb="FF000000"/>
        <rFont val="Arial"/>
      </rPr>
      <t>https://osteopathic.org/wp-content/uploads/2018/02/single-gme-transitioned-programs-opportunities.pdf</t>
    </r>
  </si>
  <si>
    <t>Lol you all love to shit on DOs &gt; No one said anything negative? &gt; yea people are just discussing normal stuff?</t>
  </si>
  <si>
    <t xml:space="preserve">If you converted a regular twitter into your med twitter and want to delete old likes/tweets, TweetDelete is free and can do like 2000 likes and 2000 tweets </t>
  </si>
  <si>
    <t xml:space="preserve">what if i have a med twitter but still post dumb ass sheet? &gt; LMAO same </t>
  </si>
  <si>
    <t>App #s are up by 1.75x at our program. Lord help us. &gt; WELCOME TO SHOOT YOUR SHOT 2020 &gt; I'm a grade A skeet shooter and my gun is a healthy 12 inches</t>
  </si>
  <si>
    <t>????? how many apps is that? &gt; better question, which program :) &gt; Yeah baseline and program size matters. 100 -&gt; 175 is much different than 300 -&gt; 525 &gt; you're right, size does matter  &gt; its not the size of the ship, its the motion of the peen &gt;is that your program received 525, cause if so "mom i'm scared" &gt; No no I was just using an extreme example</t>
  </si>
  <si>
    <t>MCG said theyre up 20%, Georgetown 28% &gt; would be important to see if more overall applicants are causing this or just more applications, makes a hugeeeee difference &gt; 20% at Miami per PD on twitter &gt; UW only up 4% (although last year was above their baseline)</t>
  </si>
  <si>
    <r>
      <rPr>
        <sz val="10"/>
        <color rgb="FF000000"/>
        <rFont val="Arial"/>
      </rPr>
      <t xml:space="preserve">&gt; Where are we getting these numbers from? Medtwitter? Word of mouth? I haven't seen any programs publicly stating how many apps they've received period, relative or otherwise &gt; twitter thread started by klassen &gt; link? &gt; </t>
    </r>
    <r>
      <rPr>
        <u/>
        <sz val="10"/>
        <color rgb="FF000000"/>
        <rFont val="Arial"/>
      </rPr>
      <t>https://twitter.com/zklaassen_md/status/1318947203797450752</t>
    </r>
  </si>
  <si>
    <t>None of us know anything, though 25% doesn't seem insane given what we expected. My guess would be that this more driven by increased apps/person than more applicants, but we'll see. Prob a mix like Klassen says &gt; Agree about it being a mix of both. The lack of visiting sub-Is likely contributed to increase in uro applicants this year (historically at my school there's been a couple students who were intially Uro but switched after doing in-person rotations), but the lack of in person interviews also means more incentive to pay upfront on ERAS apps &gt; Yeah its hard to say what my list would have been in a normal year, but I prob applied to 15-25% more programs</t>
  </si>
  <si>
    <t xml:space="preserve">So... it's 9am now. What do I do until 6NOV when I will undoubtedly be let down? &gt; play video games &gt; what if i'm iron at best at League of Legends though and my best show for gold was in urology? </t>
  </si>
  <si>
    <t>Certified at 8:35am and submitted at 8:51am lololol. Procrastination at its finest. &gt; that is.... risky and not something to be super proud of? lololol &gt; yeah...homie could've fucked up bad since his transcript sent after his eras &gt; not proud, just dumb ans anxious lol</t>
  </si>
  <si>
    <t>Hope your usmle report was uploaded in time &gt; it delivered at 9:07am... how fucked am I???? &gt; doesn't that mean programs need to redownload it? &gt; just saw on twitter that ERAS isn't allowing downloads until 10/22 at 11am EST so they can view in ERAS but not print in bulk or export</t>
  </si>
  <si>
    <t>on twitter PDs are saying that ERAS is running slow so you're probs fine... &gt; thank the lord! and thx for this response man, calmed me down a lot&gt; yeah bro youre fine.  I highly doubt many are sitting at their computer at 8am waiting too.  Theyre prob operating +1</t>
  </si>
  <si>
    <t>You know PD's have academic time, they probably took alot of administrative time off for the next 2 weeks &gt; yea i remember seeing pics of PDs reviewing stax of apps the day or two the flood gates opened last year on twitter. they gotta get thru them quick to send II two weeks from now..</t>
  </si>
  <si>
    <t>400 apps * 10min each (probably take longer) = 4000 min = 66 hours. If holistic probably 120 hours &gt; what about pee breaks?</t>
  </si>
  <si>
    <t xml:space="preserve">No one actually reviews holistically. You know that right? They're virtue signaling. Programs will interview and rank the same way they always have </t>
  </si>
  <si>
    <t>Is there a list of programs that wanted letters of interest?</t>
  </si>
  <si>
    <r>
      <rPr>
        <sz val="10"/>
        <color rgb="FF000000"/>
        <rFont val="Arial"/>
      </rPr>
      <t>https://uroresidency.com/secondary-essays</t>
    </r>
    <r>
      <rPr>
        <sz val="10"/>
        <color rgb="FF000000"/>
        <rFont val="Arial"/>
      </rPr>
      <t xml:space="preserve"> &gt; These are secondaries. What about letters of interest?</t>
    </r>
  </si>
  <si>
    <t>&gt; Look closer, it includes some of the letters of interest (i.e. UMich)</t>
  </si>
  <si>
    <t>Anyone else make the mistake of applying to some programs that had a secondary and you didn't realize? Currently in the process of writing secondaries fml</t>
  </si>
  <si>
    <t>no i dumped those progs in ze trash</t>
  </si>
  <si>
    <t>Tbh i wrote 3 secondaries for programs that might interview me, the rest I just saved my money and time</t>
  </si>
  <si>
    <t>Anyone else not able to go to sleep because they somehow doubt that they actually submitted their application? &gt; yep ive been checking it over and over lol. i think its fine but still  &gt; I bet one of your deans would be calling you if you didn't submit &gt; funny! that implies my deans care about me! &gt; yea dawg my home institution submit my lor like 5 min ago</t>
  </si>
  <si>
    <t>me &gt; same lmao &gt; time 2 crank dat soulja boy &gt; Haven't heard that reference since middle school bring it back home boi &gt; lets go boysss</t>
  </si>
  <si>
    <t>Any recommendations on urology material that cover relative anatomic structures based on surgical cases? Also, any other recommendations for material that have helped on a urology rotation? Thanks ahead of time. &gt; hinmans atlas +1, core curriculum, medscape</t>
  </si>
  <si>
    <t>Wrong day to ask lol +4 lmao</t>
  </si>
  <si>
    <t>https://media.giphy.com/media/13871fiv9kBfkQ/giphy.gif</t>
  </si>
  <si>
    <t>&gt; Omg this reference is perfect for today &gt; LOLLL</t>
  </si>
  <si>
    <r>
      <rPr>
        <b/>
        <sz val="10"/>
        <color rgb="FF000000"/>
        <rFont val="Arial"/>
      </rPr>
      <t xml:space="preserve">New tab "FAQs" created by request. </t>
    </r>
    <r>
      <rPr>
        <sz val="10"/>
        <color rgb="FF000000"/>
        <rFont val="Arial"/>
      </rPr>
      <t>Please record answers to commonly asked questions here, for our use to decrease digging through the chat and also for future applicants to use. -SD</t>
    </r>
  </si>
  <si>
    <t>Anyone else last minute panic applying to more programs today or is that just me... &gt; how many did u add</t>
  </si>
  <si>
    <t>Just you. I cut down 8 programs &gt; I've got 3 programs saved on ERAS, but I have been able to hold off so far &gt; $78 bro. You could buy something nice!</t>
  </si>
  <si>
    <t>Yea some programs geographically was too unappealing in the end &gt;&gt; when in doubt hack it out</t>
  </si>
  <si>
    <t>was sitting at 43, had some induced panic, stress-applied up to 48. that moment of weakness cost me a cool $130 &gt; those are rookie numbers man u gotta pump them up &gt; over 110 or bustttttt</t>
  </si>
  <si>
    <t>So this is a random stupid thing I noticed: For publications and posters, you have to write the last name and first initials for all the authors. DO NOT put a period at the end of the last author's initials! The system will automatically put a period at the end of the list of authors so you will end up with two periods if you do put at period after the last initial. and if they see two periods, you will not match &gt; LMAO</t>
  </si>
  <si>
    <t>submitted with it like this. idc &gt; same.. idc either.. &gt; same idc either</t>
  </si>
  <si>
    <t>also just FYI Kansas's step score cutoff is 240 lol they haven't publicized it but have been telling applicants who ask &gt; wow Mobeen talks a big game about being holistic but screening at 240?? WILD &gt; who cares? i literally couldnt tell you where kansas is on a map &gt; i mean while you may not have a basic grasp of geography, that doesn't change the fact that they're a top 20 program and thus have some relevance &gt; lol tru my geography is shit &gt; Top programs ain't holistic, how do you think they remain prestigous &gt; ** Top programs ain't geographic</t>
  </si>
  <si>
    <t>My favorite is the 'we have no cutoff, but the average step score of students invited for an interview is 250+' &gt; 2020 shoot ya shot = thank you for your generous donation  &gt; HaHa ApPlIcAnTs ThAt ApPlY tO pRoGrAmS aRe StOoPiH &gt; ??? &gt; if your step score is 20-30 points lower than the average at that program.... maybe you just like playing the lottery</t>
  </si>
  <si>
    <t>Program: We holistically review all candidates, Also Program: We offer interview invites to about the top 30 applicants and the average step score is at or above the 90th percetile</t>
  </si>
  <si>
    <t>Real talk has anyone heard even through the grapevine that someone is using 250 as a cutoff? a guy on twitter said indiana only interviews 245+ unless a PD reaches out to them on ur behalf to say pls interview my dumb ass student &gt; i think it's the stress but this made me chuckel &gt; lol made my day &gt; &lt;3 &gt; Frieda does say they use 240 so</t>
  </si>
  <si>
    <t>Is it double dipping if an AUA poster I presented ended up getting accepted for publication and listing both the presentation and the pub?</t>
  </si>
  <si>
    <t>double dipping = listing both the poster and abstract separately. If it is a manuscript paper pub, then thats actually legitimate  &gt; Awesome thanks</t>
  </si>
  <si>
    <r>
      <rPr>
        <b/>
        <sz val="10"/>
        <color rgb="FF000000"/>
        <rFont val="Arial"/>
      </rPr>
      <t xml:space="preserve">Sheet daddy - we should make a FAQ about applications tab so they can carry over these answers for future years &gt; Awesome idea, Sheet papi wya? &gt; </t>
    </r>
    <r>
      <rPr>
        <b/>
        <sz val="10"/>
        <color rgb="FF000000"/>
        <rFont val="Arial"/>
      </rPr>
      <t>Done, go wild fam - SD</t>
    </r>
  </si>
  <si>
    <t>&gt; Along those lines, what do people think of the same poster that got presented at multiple conferences? I have a couple abstracts I presented at both AUA and subspecialty conferences (SUO and SUFU). Should I just list the biggest conference (AUA) or is it kosher to list all of them? Some were oral and others were posters, so its not like I used the same exact presentation or anything &gt; that is ONE pub &gt; But multiple presentations at reputable places? I personally think thats fine as long as you were the presenting author at each</t>
  </si>
  <si>
    <t>Would list each conference separate for sure  &gt; would not do this, but comment in your research xp about acceptance to multiple conf &gt; If they were different levels of conferences, I listed both - like medical student research day then a national conference &gt; PD said to list best one, so I removed all my lower ones like med student research day &gt; My PD said to list both regional and national conferences even if same project. Just goes to show no one knows anything and it all doesn't matter lmao. +4 &gt; welcome to residency applications, were the rules are made up and points don't matter and people literally kill themselves because of it every year</t>
  </si>
  <si>
    <t>in the future (or to younger brosefs trollin the sheet) if you submit to multiple conferences, change the title of your abstract. if its the same title, looks stupid to list it twice &gt; i am a younger brosef. I asked my mentor about this and he said no need to change the title lol</t>
  </si>
  <si>
    <t xml:space="preserve">When I go to Assigments Report, I dont see MSPE or MST.... anyone else having that issue? When I go to "Additional Documents" I see where they have both been uploaded and say "no action required" </t>
  </si>
  <si>
    <t xml:space="preserve">update, after you pay MSPE and MST show up </t>
  </si>
  <si>
    <t>pay to play &gt; lol</t>
  </si>
  <si>
    <t>Wanted to double check that people are not having delays with usmle scores being sent &gt; As long as you don't submit like at 8 am tomorrow you should be good. Mine took 10 mins tops</t>
  </si>
  <si>
    <t>No delays. Took me like an hour or two</t>
  </si>
  <si>
    <t>Took 5 min for me</t>
  </si>
  <si>
    <t>Applicant stats page has been updated with # applied column and such. Please drop your info in there if you have time -SD</t>
  </si>
  <si>
    <t>Woo hoo!</t>
  </si>
  <si>
    <t xml:space="preserve">Is anyone including work experiences from undergrad? &gt; only if clinical in nature.  Medical assistant, scribe, pharm tech, something like that. Or if it was super interesting and would be a good talking point.  Like I know someone who was a firework salesman.  They included that.  </t>
  </si>
  <si>
    <t>What other work experiences will you have? Lmao&gt; Work experiences arent a requirement? &gt; I mean that if we say, nothing from undergrad, why have it as a thing at all? No one works in med school or at least only a very small minority &gt;&gt; I feel like you can absolutely include legit pre-med school work, like I was a TA, and RA, &amp; a substitute teacher for a year all of which I included &gt; LOL what  &gt; what are these privileged-ass kids trippin on? YES INCLUDE WORK FROM UNDERGRAD GOD DAMN +1</t>
  </si>
  <si>
    <t>Are there actual specific requirements for photos? This year it seems like the only requirement is a file size less than 150 kb &gt; 375x525 pixels (they say some stupid shit about dpi and inches) &gt; the eras photo upload thing just says "less than 150kb" tho</t>
  </si>
  <si>
    <t>do u think just less than 150 kb is ok tho bc i do not know how to do the pixels  &gt; yes just make it less than 150 kb and try stretching it out on ur computer to make sure it doesnt get super grainy</t>
  </si>
  <si>
    <t>Anyone else's heart start pounding when they came to the certify and submit screen? &gt; no but blood started rushing to my corpus cavernosum</t>
  </si>
  <si>
    <t>Nah, in the words of Kavoussi, we're all gonna be urologists &gt; "back then, we just had to mail in a letter and I got a spot" &gt; about 20% of us are, in fact, not gonna be urologists, at least not in July.</t>
  </si>
  <si>
    <t>Can someone please tell me wtf is going on with Loma Linda? Why are they on ERAS?  Are they accepting apps? Should I just blow another $26 &gt; Why don't you just call them and find out</t>
  </si>
  <si>
    <t>literally no one has given ANY evidence that they're not participating, so just apply. I'm not going to not apply just because of this sheet without any evidence lol</t>
  </si>
  <si>
    <t>&gt; Actually the evidence is on VSAS. Loma Linda wrote onn their own vsas that they aren't participating in the match this year &gt;&gt; link? &gt; Yeah pics or it didn't happen &gt; why dont you just go on vsas and check yourself, we've had this dicussion before, its your money in the end &gt; I honestly just looked and couldnt find it?</t>
  </si>
  <si>
    <t>you do know that loma linda is a super super religious and strict place right&gt; great. Would love to train at a place with a moral compass &gt; imagine thinking religion and morality correlate in any significant way &gt; idk for residents, but I know med students aren't allowed to drink, have pre-marital sex etc. This aint Creighton or Loyola religious, this is nutty Sunday school level &gt; imagine thinking loma linda is a place with a moral compass &gt; imagine imagining; what's that like</t>
  </si>
  <si>
    <t>https://www.eventbrite.com/e/ur-roundtable-virtual-interviews-and-the-urology-match-tickets-121872198025</t>
  </si>
  <si>
    <t>Please consider registering for the third roundtable this Sunday</t>
  </si>
  <si>
    <t>okay, for schools that say applicants must register for the NRMP match (USC and Mount Sinai Miami) are you all registering? Like that's a lot of money for 2 school</t>
  </si>
  <si>
    <t>the deadline for registration is pretty late, i'm going to wait to see if I get interviews</t>
  </si>
  <si>
    <t>Why are there no line breaks in the application preview when certifying the app? &gt; someone confirmed w ERAS/PCs that programs see the "view/print ERAS app" version, not the janky preview version that pops up before u certify+1 I also confirmed with my school</t>
  </si>
  <si>
    <t xml:space="preserve">Because ERAS lives in the previous century. See their profile pic size requirements </t>
  </si>
  <si>
    <t xml:space="preserve">Some program websites say that they want you to send them your CV in addition to the "CV" made by the ERAS application. Anyone know if this is actaully a thing and/or how to do that?&gt; which programs? </t>
  </si>
  <si>
    <t>Example: Lahey (https://www.lahey.org/lhmc/research-residencies/residencies/urology-residency/how-to-apply/) "Curriculum vitae with statement of personal goals, interests, and accomplishments;" Also Maine (https://www.mainehealth.org/Maine-Medical-Center/Education-Research/Students-Residents-Fellows/Residencies/Urology/Apply-Contact) "Curriculum vitae with statement of personal goals, interests, and accomplishments"</t>
  </si>
  <si>
    <t>I had assumed they meant the CV that ERAS produces (ie if you click "print CV" at the bottom of the dashboard) &gt; Lahey also says they only accept applications through ERAS (on same page), so if the question is whether we need to send additional documents then no I don't think so</t>
  </si>
  <si>
    <t>for those who have certified and submitted, how long did it take for your USMLE transcripts to be sent?? &gt; Was within an hour &gt; do we think this is going to slow down with time? this is my main hesitation for trying to submit tomorrow morning than lets say the afternoon</t>
  </si>
  <si>
    <t xml:space="preserve">i'm confused, if i submit tmmrw night, will transcripts delay my app? &gt; depending on how long they take to process your usmle scores may not be available when programs pull apps. but thats a worst case scenario. ive heard ppl say to give USMLE a day so i am plannign to submit by 9 am today </t>
  </si>
  <si>
    <t>for those wondering, jsut applied and usmle transcripts only took a few minutes to process &lt; Thanks man (or woman)</t>
  </si>
  <si>
    <t xml:space="preserve">are you including non-uro undergrad research under "experiences " if you've already included your pubs or posters from them. guessing no, but also gotta fluff up a non-existant research section &gt; i did&gt; of course not </t>
  </si>
  <si>
    <t>if its something that you won a award for or got published in a good journal, otherwise I dont think itll help too much</t>
  </si>
  <si>
    <t>I think you should include undergrad research. As long as it's something you played a major role in &amp; can discuss the study/results, it's not like it's illegitimate or something just bc it's not in urology.</t>
  </si>
  <si>
    <r>
      <rPr>
        <b/>
        <sz val="10"/>
        <color rgb="FF000000"/>
        <rFont val="Arial"/>
      </rPr>
      <t>F/u on the Mt Sinai early match thing</t>
    </r>
    <r>
      <rPr>
        <sz val="10"/>
        <color rgb="FF000000"/>
        <rFont val="Arial"/>
      </rPr>
      <t xml:space="preserve">, basically it's not happening for urology despite documents seeming to show that it is. Dr. Greene reached out personally to sort this out. Thanks to the guy who brought it to our attention and emailed me the proof. -SD  &gt; thanks to that guy, to you, and to dr greene. Yall are warriors ❤️ &gt; and mt sinai the opposite &gt; Just to confirm this is the Mt Sinai in NY, not Florida correct? &gt; </t>
    </r>
    <r>
      <rPr>
        <b/>
        <sz val="10"/>
        <color rgb="FF000000"/>
        <rFont val="Arial"/>
      </rPr>
      <t xml:space="preserve">yes NY </t>
    </r>
  </si>
  <si>
    <t>So based on comments in this spreadsheet and documents providing proof, sinai participated in an illegal match, admitted some of its internal applicants, and when confronted by Greene, is denying (or cancelling) it? F this program</t>
  </si>
  <si>
    <t>Was the proof specific for Urology or for other Sinai programs &gt; One general doc listed urology, but only actual proof of an early matched student was in EM, so it's unclear but benefit of the doubt says it was not actually going to include urology after all -SD</t>
  </si>
  <si>
    <t xml:space="preserve">Why do med twitter people tweet memes and then put a bracket and say "[picture of dog standing on back legs] " or whatever... whats that about? </t>
  </si>
  <si>
    <t>It's alt text so that text readers used by blind people can still describe the meme and they can lol too &gt; How many_x0010_ blind people are on Twitter? &gt;&gt;Wait you're being for real? &gt; Yeah for realsies. I guess also I should have said visually impaired instead of blind.  &gt; i wear contacts does that make me blind now?</t>
  </si>
  <si>
    <t>PSA: stop worrying about shit you read on a program's website. They are notoriously horrible at updating these, and we are in a (excuse me for this) unprecedented app cycle where what applied before doesn't anymore. If you see something on a website and nowhere else, disregard that shit mane +1 &gt; where do you propose one finds information on a program if not on their website</t>
  </si>
  <si>
    <t>my favorite was writing a paragraph for Kentucky with no info to go off of on their website &gt; Ah, the home of KFC, the eternal Colonel Sanders...need I say more about your brilliant program &gt; Auto-match</t>
  </si>
  <si>
    <t xml:space="preserve">&lt;IM SHOOK &gt; i bet kentucky in particular lost a TON of applicants. Places like umich, Indiana, washu still going to get apps but Kentucky? Hell naw even the name sounds like a joke &gt; I feel it wont be hard to get 2 residents lol &gt;&gt; UK was actually legit at their open house.  Residents seemed to really like Lex and the PD was super chill FWIW &gt;also UMich just for the research track right? </t>
  </si>
  <si>
    <t>People complaining about writing 3-4 secondaries are hilarious. If you can't come up with a few sentances about why you are applying to a program then good luck on your interviews</t>
  </si>
  <si>
    <t>Anyone else notice that multiple programs' deadlines have already passed? I'm applying mainly in the midwest &amp; some southern programs. Specifically ones I noticed that had deadlines before the ERAS release date: University of Tennessee, Vanderbilt, George Washington Uni., University of Miami/Jackson health system. And that's just what I've noticed in a small part of the country. Any other places to add to the list? Definitely stressed me out. I guess I don't get why they would do that. Some deadlines were 1 week before ERAS would have released anyways.</t>
  </si>
  <si>
    <t>Pretty sure those deadlines just weren't updated from last year &lt; that would be ideal, guess I'll have to double check &amp; see if any of them said 2020. Pretty big mistake to leave an inaccurate deadline up.&gt; says a lot about how much they prioritize residency training tbh &gt; I imagine a lot of quality applicants might not apply based on that &gt; lol most people dont even look at any program information, they just click the box+1</t>
  </si>
  <si>
    <t xml:space="preserve">I wish I could meet all of you IRL. Kinda sad about that tbh </t>
  </si>
  <si>
    <t>It's okay. We'll see each other plenty at conferences and fellowship interviews over the next 5 years.</t>
  </si>
  <si>
    <t>Bc of line below... if i presented reasearch at a conference behind a podium with slides, thats an oral presentation right? &gt; Yes.</t>
  </si>
  <si>
    <t>Who cares what shoes you were wearing? Pretty sure that should have no effect but definitely might be looked down on by some of the more elite schools&gt;&gt; I see what you did there... imagine though, nike slides with the suit.. fire</t>
  </si>
  <si>
    <t xml:space="preserve">I know we talked about grand rounds presentations at our own institution as not being included on ERAS, but if I gave a grand rounds pres at another school should I list that? Or just leave it out? &gt; Was it part of your away rotation and expected? Or did they invite you to give a presentation? &gt; No I didn't do an away rotation there. We had this rotating program where a few students each gave a grand rounds presentation at a different program. Poured my heart and soul into that presentation so would like to include it if I can haha. &lt; you can do whatever you want! There's no like absolute hard and fast rules here besides lying. </t>
  </si>
  <si>
    <t>That's a no for me dawg. &gt; You can include it but I would include the name of that rotating program; wouldn't want to include it as if it was a research podium presentation or something &gt; agreed I was thinking of just including it as a research experience? thoughts? &gt; meh, i wouldn't. It's a reach &gt; where does it go then lol. I did a bunch of hours of literature review so thought that would be most appropriate? &gt; i mean, we all did hours of lit review for sub I presentations. if you want to list your virtual sub I just put it under "other awards/accomplishments" but it's not like a research project</t>
  </si>
  <si>
    <t>leave it out - asked our PD and he said they look down on ppl who list their sub I presentations under oral presentations. He said oral prez section is for peer reviewed stuff</t>
  </si>
  <si>
    <t>General consensus is that you should not include any presentation that is for a class or rotation. You can include it if you want, but PD's have said that it can be seen as padding. Risks outweigh rewards IMO +1 &gt; Thanks for the input everyone!!</t>
  </si>
  <si>
    <t xml:space="preserve">dont do it </t>
  </si>
  <si>
    <t>Panic question: So I have some letters writers that have yet to upload, currently freaking out. How does it work if they don't upload till after the due date? I can still submit my app right? Do I resubmit or something after they upload their letters?</t>
  </si>
  <si>
    <t>&gt; Same boat, panic level currently at 8-9</t>
  </si>
  <si>
    <t>yes you can still submit. it won't be considered complete until 3 letters are assigned to each place though. if you are waiting on a fourth LOR you are probably fine. if you ware waiting on your third you are less fine. &gt; this year only 2 letters are required. apps will be considered "complete" after you have 2 letters in. You can add more letters at any time in the cycle.</t>
  </si>
  <si>
    <t>&gt; Waiting for 2nd and 3rd, thanks for the reply. &gt; :*</t>
  </si>
  <si>
    <t xml:space="preserve">Interested to see # progs applied to, we should start filling it out on the all app stats page. Big numbers over on the Optho sheet &gt; ophtho =/= uro tho </t>
  </si>
  <si>
    <t>I'll add the column this evening - SD</t>
  </si>
  <si>
    <t>Where did people find out about Loma linda no accepting students + 1</t>
  </si>
  <si>
    <t>vsas (which i think is a dumb place to put it...should be on twitter or the website smh)</t>
  </si>
  <si>
    <t>Do any program require a non uro letter?</t>
  </si>
  <si>
    <t xml:space="preserve">Are people actually writing secondaries? </t>
  </si>
  <si>
    <t>Yes&gt; im writing 2 but giving minimal effort on them +1</t>
  </si>
  <si>
    <t>A couple of programs list "registration with NRMP" on application requirements.. is this incorrect? &gt; whoops, yes incorrect and no you do not have to register</t>
  </si>
  <si>
    <t>Wait so am I supposed to check the box to register for the NRMP? &gt; from rows 12 and 13 it looks like we do not have to register for NRMP</t>
  </si>
  <si>
    <t>&gt;thank you!!</t>
  </si>
  <si>
    <t>My PS is 2 pages long (1 full and half a paragraph on the second), how terrible is this? I actually think my conclusion adds a lot to the PS which is why I am dreading deleting it, but if its a huge deal ill try to make it 1 page... &gt; go for 1 page dude, sorry</t>
  </si>
  <si>
    <t>i'd cut. &gt; You run the risk of them not getting to the conclusion</t>
  </si>
  <si>
    <t>keep it &gt; agree, mines a page and 10 lines and it's probably fine tbh</t>
  </si>
  <si>
    <t>why is loma linda still on ERAS if not taking any PGY1's this year? &lt; is there proof they aren't accepting any PGY1s this year?</t>
  </si>
  <si>
    <t>cause they lazy &lt;lolthx</t>
  </si>
  <si>
    <t>So i should not apply there? &gt; Loma Linda would appreciate your donation &gt; i think it's actually ERAS that takes ur money. Saw on the disclaimer when paying just now that they do not issue refunds if you apply to a non-participating / not up to date program. "your responsibility to check with the program" yada yada yada.</t>
  </si>
  <si>
    <t>lol stupid system. &gt; lol system working exactly as intended &gt; lolurright</t>
  </si>
  <si>
    <t xml:space="preserve">Does metro health only take DOs? </t>
  </si>
  <si>
    <t>following</t>
  </si>
  <si>
    <t xml:space="preserve">Is there a way to tell which programs are traditionally DO affiliated? </t>
  </si>
  <si>
    <t>It says AOA accrediation on ERAS for some of the former DO programs</t>
  </si>
  <si>
    <t>Silly question, programs requiring two letters yall only sent two yeah? These aren't like secrete minimums or something</t>
  </si>
  <si>
    <t>I sent four to everyone &lt; same &gt; How do you guys get 4 strong letters in a year without aways? Wtf</t>
  </si>
  <si>
    <t>Who said they were strong? +1 I went with the 3 "luke warm at best" strategy</t>
  </si>
  <si>
    <t>also sent 4 to all +1 my advisor said it can't hurt you in any way &lt;same</t>
  </si>
  <si>
    <t>On a scale of 1-10 how much is everyone panicking? &gt; 7/10</t>
  </si>
  <si>
    <t>5/10, its anticipated panic thanks to the ophtho sheet &gt; dw we only have to panic for a weekend after interviews are released &gt; Optho sheet is crazy, super strong applicants with only 2 invites. 2020 is something</t>
  </si>
  <si>
    <t>&lt; what's this ophtho talk? &gt; read at own risk  ------&gt;</t>
  </si>
  <si>
    <t>https://docs.google.com/spreadsheets/d/1n-IfDCbolTGox3kQK9x5m5oUsWs9uzgFW3VwsiTHJ4I/htmlview?pru=AAABdWXxrrE*8RQ5JsE2QT6CxYqqDg-Yvw#</t>
  </si>
  <si>
    <r>
      <rPr>
        <sz val="10"/>
        <color rgb="FF000000"/>
        <rFont val="Arial"/>
      </rPr>
      <t xml:space="preserve">Just to confirm the below quetion- if I am not dual applying I do not need to sign up for NRMP? &gt; </t>
    </r>
    <r>
      <rPr>
        <u/>
        <sz val="10"/>
        <color rgb="FF000000"/>
        <rFont val="Arial"/>
      </rPr>
      <t>https://www.nrmp.org/participating-in-early-matches/</t>
    </r>
  </si>
  <si>
    <r>
      <rPr>
        <sz val="10"/>
        <color rgb="FF000000"/>
        <rFont val="Arial"/>
      </rPr>
      <t xml:space="preserve">Note. The Urology Residency Match Program, administered by the American Urological Association (AUA), now includes an integrated preliminary (PGY-1) year in the full course of training; accordingly, U.S. MD and DO medical school senior </t>
    </r>
    <r>
      <rPr>
        <sz val="10"/>
        <color rgb="FF000000"/>
        <rFont val="Arial"/>
      </rPr>
      <t>students participating in the AUA Match no longer are required to register with the Main Residency Match</t>
    </r>
    <r>
      <rPr>
        <sz val="10"/>
        <color rgb="FF000000"/>
        <rFont val="Arial"/>
      </rPr>
      <t xml:space="preserve"> to obtain the PGY-1 year of training.</t>
    </r>
  </si>
  <si>
    <t>If I’m not applying to another specialty do I still need to register for NRMP? That is, god forbid I dont match and need to SOAP?</t>
  </si>
  <si>
    <r>
      <rPr>
        <sz val="10"/>
        <color rgb="FF000000"/>
        <rFont val="Arial"/>
      </rPr>
      <t xml:space="preserve">The normal NRMP deadline is Jan 31 (good call whoever saw this changed), but if you need to SOAP you can register after the urology match. The last day to register for NRMP is the rank list deadline, march 3  &gt; anyone know how much the fee is? &gt; not true, the NRMP deadline is Jan 31. The $50 late fee is beyond that. No idea what the regular fee is. &gt; okay great so more importantly </t>
    </r>
    <r>
      <rPr>
        <sz val="10"/>
        <color rgb="FF000000"/>
        <rFont val="Arial"/>
      </rPr>
      <t>I do not need to check the "I plan on participating in the NRMP match"</t>
    </r>
    <r>
      <rPr>
        <sz val="10"/>
        <color rgb="FF000000"/>
        <rFont val="Arial"/>
      </rPr>
      <t xml:space="preserve"> &gt; </t>
    </r>
    <r>
      <rPr>
        <sz val="10"/>
        <color rgb="FF000000"/>
        <rFont val="Arial"/>
      </rPr>
      <t xml:space="preserve">correct </t>
    </r>
    <r>
      <rPr>
        <u/>
        <sz val="10"/>
        <color rgb="FF000000"/>
        <rFont val="Arial"/>
      </rPr>
      <t>https://www.nrmp.org/participating-in-early-matches/</t>
    </r>
  </si>
  <si>
    <r>
      <rPr>
        <sz val="10"/>
        <color rgb="FF000000"/>
        <rFont val="Arial"/>
      </rPr>
      <t xml:space="preserve">NRMP 
Registration Fee =  $85 (first 20 programs on primary rank list)
Late Fee =  $50 (after Nov. 30)
Couples = $35 additional per partner
Additional Programs = $30 per program
-from </t>
    </r>
    <r>
      <rPr>
        <u/>
        <sz val="10"/>
        <color rgb="FF000000"/>
        <rFont val="Arial"/>
      </rPr>
      <t>https://blog.matcharesident.com/fees-2020-21-us-medical-residency-application-cycle/</t>
    </r>
  </si>
  <si>
    <t xml:space="preserve">&gt;&gt; Thank you! </t>
  </si>
  <si>
    <t>When I view/print my application no ERAS it looks decent. When I go to certify/submit and preview my application the formatting is completely different/messed up. Does anyone know which version of our apps program directors see?</t>
  </si>
  <si>
    <t>I was having the same issue. I have no answer but I formatted it to look good on the preview just in case&gt; how did you do this? it basically doesnt accept my "enters" in experiences &gt; Happened to me too, it just doesn't separate the lines that you have put between bullets. I didn't do anything to fix it and believe it will show up like the view/print samples. The certify page definitely didn't look polished like that is what would be going out to programs.</t>
  </si>
  <si>
    <r>
      <rPr>
        <sz val="10"/>
        <color rgb="FF000000"/>
        <rFont val="Arial"/>
      </rPr>
      <t xml:space="preserve">Your application will look like it does in the PDF preview when programs get it, not like it does on the certify page. Look here under "Viewing Your MyERAS Application" : </t>
    </r>
    <r>
      <rPr>
        <u/>
        <sz val="10"/>
        <color rgb="FF000000"/>
        <rFont val="Arial"/>
      </rPr>
      <t>https://students-residents.aamc.org/applying-residency/article/myeras-application-residency-applicants/</t>
    </r>
  </si>
  <si>
    <r>
      <rPr>
        <sz val="10"/>
        <color rgb="FF000000"/>
        <rFont val="Arial"/>
      </rPr>
      <t xml:space="preserve">FWIW, I wouldn't actually do this, but a few programs said they would accept applications till x date on FREIDA and its after the 21st &gt; </t>
    </r>
    <r>
      <rPr>
        <b/>
        <sz val="10"/>
        <color rgb="FF000000"/>
        <rFont val="Arial"/>
      </rPr>
      <t>ya idk who this dude is but i would not trust ANYTHING on FRIEDA unless its confirmed elsewhere</t>
    </r>
  </si>
  <si>
    <t>What is FREIDA</t>
  </si>
  <si>
    <t>Seeing a lot of people submitting their apps already ... is there any reason not to just do it Tuesday night? Anybody else lingering with me?</t>
  </si>
  <si>
    <t xml:space="preserve">Probably not but if you're ready why wait? Always good to have an extra day in case something funky happens. &gt; Yeah, but if something funky happens programs won't care if half of their applicants are delayed by a day </t>
  </si>
  <si>
    <t>I am about to get started. Pray for me &gt; good luck! &gt; damn</t>
  </si>
  <si>
    <t>holding off submitting cause I have a final letter coming in Monday, otherwise I want to get this thing out of my hands so Jesus can take the wheel &gt; can still certify I believe +1 &gt; you can submit before your letter goes in</t>
  </si>
  <si>
    <t xml:space="preserve">Is there a way to get rid of the line of text between parapgraphs on ERAS and just indent? what am i missing? I'm at 630 words and still over a page&gt; Just remove words </t>
  </si>
  <si>
    <t>If you save the word document as text and then paste that into ERAS it should let you delete the extra spacing</t>
  </si>
  <si>
    <t xml:space="preserve">Do you have everything in "publication" section accounted for with a corresponding "research experience"? For instance, some of my "publications" are little non-uro case reports I presented locally and nothing further.  Does that also require a "research experiece"? I feel like experiences section is already so cluttered with junk. I hate to add more. </t>
  </si>
  <si>
    <t xml:space="preserve">Dont worry about it&gt; perfect. thanks </t>
  </si>
  <si>
    <t>The biggest disappointment in this group is that we didn't rally together and make a huge fantasy football tournament &gt; After losing Dak, fuck fantasy. Let's play next year though? &gt; we definitely tried but only two people were interested lol&gt; never heard about it or I wouldve def joined  &gt; don't believe it was ever discussed on the sheet, but i remember seeing something on the slack a few months back when it was active</t>
  </si>
  <si>
    <t xml:space="preserve">That is not my biggest dissapointment in this group. &gt; </t>
  </si>
  <si>
    <t>How do you list a poster presentation that has been accpeted but hasn't been formally presented yet? Or should I even include this</t>
  </si>
  <si>
    <t>I believe its legit to include this, as poster presentations should have a date so they can see when it &gt; +1 always include it, even if it's in the future</t>
  </si>
  <si>
    <t>I would say if it has been accepted you say the date.  I wouldnt include it if decision is pending (AUA/SUO/etc) &gt; thanks b</t>
  </si>
  <si>
    <t>People keep talking about ERAS this and ERAS that, is that really going to be important this year? Do I need to do an ERAS?</t>
  </si>
  <si>
    <t xml:space="preserve">nah, heard its optional with COVID. Mount Sinai kids arent doing it </t>
  </si>
  <si>
    <t>Heard if your ERAS isn't as least 6" long you don't stand a chance</t>
  </si>
  <si>
    <t>I hope no one finds out about my microERAS</t>
  </si>
  <si>
    <t>Hours on ERAS for activities that arent jobs, yay or nay &gt; nay for me, submitted with hours for work only +1</t>
  </si>
  <si>
    <t xml:space="preserve">brah PD's aren't gonna take the time to scan the hours section to make sure you did 20 vs 5 </t>
  </si>
  <si>
    <t>If your research project lasted 3 years but you only put in work for a total of like 30 hours, do you really need to put 0.5 or something lol  &gt; wow, did u really need to ask this question after reading the information in the cells to the left? &gt; lmfao everyone's getting either neurotic or snippy</t>
  </si>
  <si>
    <t>Whats the first thing you are doing after you submit/submitted ERAS? &gt; i tried gin for the first time. Pretty good neat with a splash of lemon juice &gt; studying for step 2 &gt; Gin is gross +1, just submitted my exam request for step 2 lol &gt; well fuck you too i guess</t>
  </si>
  <si>
    <t>Going to play through Shadowlands Pre-patch and level because I'm a nerd</t>
  </si>
  <si>
    <t>This may have been asked before, but for the few programs that say "advanced", would you need to find a transitional program?</t>
  </si>
  <si>
    <t>Pretty sure that all programs are categorical now, its just an example of them not updating descriptions &lt;thank you</t>
  </si>
  <si>
    <r>
      <rPr>
        <sz val="10"/>
        <color rgb="FF000000"/>
        <rFont val="Arial"/>
      </rPr>
      <t xml:space="preserve">Anyone see this interview  with Vanderbilt's PD? He said some pretty wild stuff about this upcoming app cycle: </t>
    </r>
    <r>
      <rPr>
        <u/>
        <sz val="10"/>
        <color rgb="FF000000"/>
        <rFont val="Arial"/>
      </rPr>
      <t>https://www.youtube.com/watch?v=xfr64zoBTAQ</t>
    </r>
    <r>
      <rPr>
        <sz val="10"/>
        <color rgb="FF000000"/>
        <rFont val="Arial"/>
      </rPr>
      <t xml:space="preserve"> &gt; Holy shit, glad I saw this before I submitted my ERAS! +3 &gt; you gave it away by saying he instead of she</t>
    </r>
  </si>
  <si>
    <t>I heard Astley is stepping down this year</t>
  </si>
  <si>
    <t>This may be a dumb question, but do we need to do anything to connect our AUA match registration and ERAS app beyond registering for AUA match online and typing in our AUA number on the ERAS personal info section?</t>
  </si>
  <si>
    <t>I don't think so +1</t>
  </si>
  <si>
    <t>Anyone sending letters of interest before the apps going in? +1</t>
  </si>
  <si>
    <t>No +6 &gt; save them for after interviews tbh &gt; yea its meaningless, i know people sending out 10+</t>
  </si>
  <si>
    <t xml:space="preserve">I mean what are letters  of interest? You mean like an application &gt; LOL </t>
  </si>
  <si>
    <t>If a manuscript is sent back with revisions to a journal, can you list as "provisionally accepted?" +1</t>
  </si>
  <si>
    <t>no it could still get rejected. unless its an invited article, in which case it likely will not get rejected, they wll just ask for more edits, so maybe you could swing it</t>
  </si>
  <si>
    <t xml:space="preserve">I submitted an invited article and called it "provisionally accepted" -- is that...frowned upon? &gt; that's a bit of a stretch&gt; perfectly fine. I have an invited manuscript that has received formatting edits but says "your article is suitable for publication but the following edits must be completed" so I put provisionally accepted </t>
  </si>
  <si>
    <t>&gt; Some of you clearly have never published. You can get "accepted with revisions" and list it as "provisionally accepted". Not all revisions are major, journals divide them into major and minor revisions - if you only have minor revisions to make then its practically guaranteed to be published at that point &gt; aight chief</t>
  </si>
  <si>
    <t>A lot of people haven't been published. Don't gate keep pubs lol.  &gt; thats ...not what gatekeeping is +2&gt; No they saw a HuffPost IG story that said "Why Donald Trump is gatekeeping poor Americans and why you should know what gatekeeping is" so they know now.  Its like most cultural/social issues.  Everyone is an expert &gt; oh u right</t>
  </si>
  <si>
    <t>What do you put for issue and volume number if your publication is "epub ahead of print" &gt; online peer reviewed &gt; but its not an online publication, its an actual journal that hasnt had the printed volume released yet &gt; exactly so its an online pblication at this time. &gt; lmao just put TBA, its a published journal manuscript, people are hating</t>
  </si>
  <si>
    <t>What do people think about making a discord chat? Still anonymous, but easier to keep track of conversations and chat in real time  &gt;no thanks &gt; hm yeah could be useful &gt;no thanks</t>
  </si>
  <si>
    <r>
      <rPr>
        <sz val="10"/>
        <color rgb="FF000000"/>
        <rFont val="Arial"/>
      </rPr>
      <t xml:space="preserve">this sheet is not chill like the optho sheet or last years uro sheet lol +1 &gt; cry me a river &gt; </t>
    </r>
    <r>
      <rPr>
        <u/>
        <sz val="10"/>
        <color rgb="FF000000"/>
        <rFont val="Arial"/>
      </rPr>
      <t>https://www.youtube.com/watch?v=DksSPZTZES0</t>
    </r>
  </si>
  <si>
    <t>Would Statpearl article publications count as Peer-reviewed journal publications? It has a PMID number  &gt; was it peer reviewed?</t>
  </si>
  <si>
    <t>Peer reviewed online publication. Not journal article.</t>
  </si>
  <si>
    <t>"If you submitted an abstract and had it accepted as an oral/poster presentation at a conference that subsequently "publishes your abstract online" you are only listing it once under "publications" right? Either the oral/poster OR a non peer reviewed online pub... right? &gt; correct, and i personally listed as presentation, i think its more impressive&gt;&gt; im OP but one conference I submitted to has an "affiliated journal" that publishes their abstracts online and it has a DOI and stuff. For that particular one, I assume its reasonable to do both? or still nah? &gt; still no... come on &gt; thats the equivalent of taking a bite of your tortilla chip and then dipping it back in"</t>
  </si>
  <si>
    <t xml:space="preserve">if your abstract gets submited like that is it considered peer review? dont they peer review abstracts that later get published into supplemental things &gt; no cause they publish all poster presentation abstracts from conferences like that &gt; some are peer reviewed actually so it matters from which conference &gt; but is it unique though? or is it the same thing just in a abstract format, would that impress a PD in anyway or would it just be another rehashed item for him to read? &gt; for example, american diabetes association peer reviews abstracts at their meetings, so if that abastract is published online, it is considered a peer reviewed abstract (I THINK) &gt; list it either as the published abstract or as the poster session, not both. can't believe some of you guys are going to be doctors soon +2 LOL &gt; lmao 20% of us wont be &gt; still doctors lol </t>
  </si>
  <si>
    <t>Neuroticism is real tihs year &gt; medicine is so competitive these days that we all have to be or we wouldn't make it to the next stage. The "chillness" of our field will suffer for it &gt; if you're at the point where you're listing a poster as 2 things on ERAS to help your app, its a hail mary</t>
  </si>
  <si>
    <t>Research experience: "I did xyz for xyz project, and it was submitted as a manuscript (see Publications section)." This isn't "Double dipping" as per what my PD and several resident have said idk why everyone is getting butthurt about "double dipping" &gt; Nobody's saying that's double dipping LOL +2 &gt; Double dipping is what the person above is trying to do lmfao &gt; they can do it all they want but PD's can spot that in an instant after reviewing hundreds of apps a year</t>
  </si>
  <si>
    <t xml:space="preserve">I think people were saying dont list both a poster presentation and the abstract publication(same project) from the same conference, both under pubs. Thats double dipping. </t>
  </si>
  <si>
    <t>Anyone adding virtual aways in the experiences section? Trying to get some kind of credit for that time! would you put it as volunteer? &gt; look below &gt; heard PD's will give you a virtual participation trophy +1 lmao</t>
  </si>
  <si>
    <t>LOL no &gt;&gt; idk, never came up with a good solution for this unfortunately :/ &gt; if you're trying to show interest in a particular area, adding a sentence into your PS for that area might be worthwhile</t>
  </si>
  <si>
    <t>here's the dumbest question i've got rn - are y'all capitalizing Urology and/or Urologists on your PS?</t>
  </si>
  <si>
    <t>No. They're not gods &gt; only Orthopaeaeaedics does that</t>
  </si>
  <si>
    <t xml:space="preserve">It's hilarious that ive had this thought like 35 times but was afraid to ask </t>
  </si>
  <si>
    <t>&gt;anyones PS hang over by a line or two &gt; Mine is 2 lines too short because I fucking hate writing personal statements.  &gt; too short? what does that even mean? as long as it isnt too long youre skraight  &gt; I have a full paragraph on my second page and not even concerned.</t>
  </si>
  <si>
    <t>!!!! write your personal statement in 12 point times new roman font in a word document it, paste it into ERAS and it won't go over like it does when you remove formatting</t>
  </si>
  <si>
    <t>guys quick quesiton-if you did an away somewhere and received a chair letter, would you then click the box "department chair where I completed clerkship training." even if you just did one rotation there</t>
  </si>
  <si>
    <t>In a normal year, yes, but if it's a virtual away who knows &gt; thanks, was just talking about normal in person away. appreciate it though &gt; np, glad it was in person lol</t>
  </si>
  <si>
    <r>
      <t xml:space="preserve">Guys. Its a </t>
    </r>
    <r>
      <rPr>
        <strike/>
        <sz val="10"/>
        <color rgb="FF000000"/>
        <rFont val="Arial"/>
      </rPr>
      <t>three</t>
    </r>
    <r>
      <rPr>
        <sz val="10"/>
        <color rgb="FF000000"/>
        <rFont val="Arial"/>
      </rPr>
      <t xml:space="preserve"> two letter MINIMUM &gt;&gt; this confusion is because someone said if you send more than three they just get three of them at random to read when they print it &gt; That's not true the system won't select 3 randomly, but the program could choose to do it that way if they want &gt; whoever crossed out "three" misunderstands my post. Im saying that if a program requires 3 letters on their site, it doesnt mean exactly 3, it means at least three</t>
    </r>
  </si>
  <si>
    <t xml:space="preserve">Who cares if they do? All your letters should be equally strong&lt;&lt;&lt;LOL wtf?  &lt; sorry, are u submitting a weak ass letter for residency apps?&gt; Yeah thats exactly what that means </t>
  </si>
  <si>
    <t>For me the question is should I even both including a non-uro letter as the 4th (3 uro, 1 gen surg chair)&gt; I wouldnt, i think its a conundrum for people with all uro &gt;&gt; Same for me, have 3 uro letters with minimal exposure to them and a really strong gen surg chair letter from early research.  Not sure if I should include gen surg as 4th</t>
  </si>
  <si>
    <t xml:space="preserve">&gt; Really just go with whichever letter is strongest. It's not like gen surg is that far from uro, so include it if you feel like it'll be a strong letter and not just fluff&gt;&gt; I mean I obvi dont know the actual content so cant be certain </t>
  </si>
  <si>
    <t xml:space="preserve">Anyone know where I can find average ERAS stats of uro applicant? For instance, how many "publications" they had vs "work experiences" vs "research experiences" etc et &gt; dont believe the average cause its all BS cause people list their Grand round presentations and abstracts in pubs which distorts the real number. Rule of thumb is 1-2 pubs is good, 1-2 projects is average &gt;&gt;&gt; Its says "Abstracts" in pubs right? like if you present a poster at some conference and it hasnt been written up yet, you only have an abstract...? right? why wouldnt I include that? &gt;&gt; not saying you shouldn't include it, of course include it, but im saying on ERAS that is listed as a pub for statistical purposes so thats why I'm saying its misleading for people who look at the averages and think they need 5 papers to be competitive </t>
  </si>
  <si>
    <t>Doesn't exist as far as I know, Uro is separate match so not included in NRMP charting outcomes data released every couple years</t>
  </si>
  <si>
    <t xml:space="preserve">Texas Star &gt; the only website on earth that is more difficult to understand than ERAS is Texas Star. That interface is hot trash </t>
  </si>
  <si>
    <t xml:space="preserve">Anyone else still super concerned with how our match is being managed? I feel like programs have been caught off guard somehow. </t>
  </si>
  <si>
    <t>Something will go wrong. It's Murphy's law &gt; Is murphy applying this year? I heard he was taking a research year &gt; hahahaha</t>
  </si>
  <si>
    <t>like 90% of the residencies are 3 letters of rec on their websites seems the safest</t>
  </si>
  <si>
    <t xml:space="preserve">Its more a matter of will I be penalized somehow for having more than 3? I always thought you could never have too many previously </t>
  </si>
  <si>
    <t>just a risk I guess if they spend the time to read 3  or 4 &gt; Im putting all I have, ive heard from multiple previous year residents to do that</t>
  </si>
  <si>
    <t>2Q2Q has been tough. Hang in there, WWG1WGA &gt; bro don't even joke with that q nonsense &gt; thank you URORES for this PSA.</t>
  </si>
  <si>
    <t>Bruh 2020 has been the longest decade of my life</t>
  </si>
  <si>
    <t>For those writing secondaries - is it fair that we have the extra paragraph going onto the second page? Like they should be willing to click and read it if they asked for it right? &gt; yes</t>
  </si>
  <si>
    <t>I seriously have no idea how to write these secondaries... Idk why I want to go to your program, I just wanna match &gt; they put them there to weed out people like you</t>
  </si>
  <si>
    <t xml:space="preserve">Is there any shot a program invites mid/low tier applicants with the first round of interviews? I cant imagine any of them will, right? So if i'm low tier I may not get a single intervew offer on the 6th.... sheesh </t>
  </si>
  <si>
    <t>Low tier programs probably will target low tier students, same as always. Mid tier is whats gonna get satured and get screwed by this most likely</t>
  </si>
  <si>
    <t xml:space="preserve">speaking of pubs, If something is published online ahead of print can I put it under peer reviewed journal article? or do I have to say the one that says "other than published"  </t>
  </si>
  <si>
    <t>published online = published &gt; there is a section for peer reviewed online publication</t>
  </si>
  <si>
    <t xml:space="preserve">Why did anything else change but the interview being virtual? I get that it helps us have time to accept the offer but wont the same ~80 most competitive people across the country/within that region get all of the intital invites? </t>
  </si>
  <si>
    <r>
      <rPr>
        <sz val="10"/>
        <color rgb="FF000000"/>
        <rFont val="Arial"/>
      </rPr>
      <t xml:space="preserve">"OB-GYN did a study on interview hoarding with virtual interviews (its not pretty) </t>
    </r>
    <r>
      <rPr>
        <u/>
        <sz val="10"/>
        <color rgb="FF000000"/>
        <rFont val="Arial"/>
      </rPr>
      <t>https://twitter.com/helenjkmorgan/status/1310457924876083200/photo/1</t>
    </r>
  </si>
  <si>
    <t xml:space="preserve">Oh shite &gt; theres a reason they added an additional round of SOAP this year &gt; Bruh they gone need to add SHAMPOO and BODY WASH too &gt; lmao </t>
  </si>
  <si>
    <t>Where do we stand with fellow Uro gamers? Anyone play Overwatch? I play COD and thats about it. Watch a lot of twitch so familiar with OW and among us and stuff &gt; rn I play league, d&amp;d</t>
  </si>
  <si>
    <t>AMONG US</t>
  </si>
  <si>
    <t xml:space="preserve">Fifa </t>
  </si>
  <si>
    <t>LOL/Leveling shadowlands prepatch currently</t>
  </si>
  <si>
    <t>Going to be VERY few intervites going out on Nov. 6th so everyone should mentally prepare. I think a lot of our invites will be coming off of the waitlist after the initial round is sent out &gt; it'll be a good gauge of how competitive you are though based on initial interviews</t>
  </si>
  <si>
    <t>How are these programs gonna fairly review all their applications in 15 days??? RIP to colorado and their 350+ applications &gt; ELI5? &gt;  ABCS of PD's 1. Step scores 2. Research 3. grades/awards &gt;I'm saying why is colorado getting so many apps &lt; cause applicants apply to 74 places on average, thats more than half the programs in the country. &gt; ...am I dumb, what does colorado have to do with this &gt; Everyone throws out an application to Colorado cause it would be dope to live in Denver...we all have hiking as our hobby/interest dont we??&gt;&gt;this is the correct answer. Places that are nice to live get flooded with apps no matter how malignant the program</t>
  </si>
  <si>
    <r>
      <rPr>
        <b/>
        <sz val="10"/>
        <color rgb="FF000000"/>
        <rFont val="Arial"/>
      </rPr>
      <t xml:space="preserve">SAU interview process details. This is directly thanks to Dr. Greene responding to our concerns. Hope it helps! -SD       </t>
    </r>
    <r>
      <rPr>
        <u/>
        <sz val="10"/>
        <color rgb="FF000000"/>
        <rFont val="Arial"/>
      </rPr>
      <t>https://sauweb.org/match-program/interview-offer-summary.aspx</t>
    </r>
    <r>
      <rPr>
        <sz val="10"/>
        <color rgb="FF000000"/>
        <rFont val="Arial"/>
      </rPr>
      <t xml:space="preserve"> &lt; nice work sheet daddy</t>
    </r>
  </si>
  <si>
    <t>https://sauweb.org/match-program/interview-offer-summary.aspx</t>
  </si>
  <si>
    <t>W"e will also ask programs to keep a list of students who initially accept interviews and later decline them (interview hoarding) and send this list to the SAU. The SAU will then reach out to the student’s home Department or Division of Urology as well as the Dean’s office at their medical school." - lol what? WTF &gt; the fuck is my dean's office gonna do about it &gt; Also what if we get a waitlist offer we want that conflicts with an interview we already said yes to... are we bound by that original interview based on this? &gt; Last point is the issue with this- I think you should obviously be able to cancel an interview if you were invited elsewhere by a preferable program. Now I guess you can't be sure that won't be looked down upon... but that doesn't seem like that should be our priority &gt; in theory, on nov 6 we will also find out where we are on waitlists, correct? So it should minimize surprises when such a conflict could arise</t>
  </si>
  <si>
    <t>Yeah but when you get off that waitlist on Dec 1 and cancel an interview you've had since the beginning, that program won't be any less upset&gt;&gt;hmm didnt think of this. There is A LOT of conflicting interviews already. Even geographically I saw like 3 NYC programs offering interviews on the same day</t>
  </si>
  <si>
    <t>Whe the gods smile ob you and have all your papers published the week before ERAS  &gt; I submitted one yesterday, so probably not happening &gt; so you're saying theres a chance</t>
  </si>
  <si>
    <t>i can't relate to this +3</t>
  </si>
  <si>
    <t xml:space="preserve">If you spoke at commencment on behalf of you undergrad class would you include that? and if so, how? </t>
  </si>
  <si>
    <t>Lol? &lt; completely agree &lt; i think that's cool OP, maybe put it as "other award/accomplishment" that you were invited to be class commencement speaker. forget all the haters on this spreadsheet&gt; &lt;3 &gt; I would DEF include that. That is a huge honor and something really uinque. You literally spoke in front of a huge crowd and were selected to be "that person"</t>
  </si>
  <si>
    <r>
      <rPr>
        <sz val="10"/>
        <color rgb="FF000000"/>
        <rFont val="Arial"/>
      </rPr>
      <t xml:space="preserve">For all those who says Grand round presentations should be included on ERAS For Presentations:
"Presentations refer to presentations that have been FORMALLY accepted or invited at regional or national academic meetings. Presentations that you do in the context of your education, for instance on rounds or in clerkship conferences, etc. are NOT academic presentations and should not be listed on your CV." </t>
    </r>
    <r>
      <rPr>
        <u/>
        <sz val="10"/>
        <color rgb="FF000000"/>
        <rFont val="Arial"/>
      </rPr>
      <t>https://www.medschool.umaryland.edu/osa/residency-application-manual-/cv-preparation-tips/</t>
    </r>
  </si>
  <si>
    <t xml:space="preserve">I put all my research exp in research even if it was paid x3 &lt;same&lt;&lt;interesting </t>
  </si>
  <si>
    <t>Hey, yall should leave it off if you want.  I'm putting it on there.  The potential advantage as a conversation piece outweigh the potential negatives (none except maybe some prefrence by some dude at Maryland) IMO.  You may have a different opinion and that's quite okay.  &gt; I am also including it in mine. No one will care +1</t>
  </si>
  <si>
    <t>If I got $2,500 stipend to support a a 6 week research block does that go under "work experience" or award? &gt; sounds like work &gt; I feel like that should go under "ERAS slush fund"</t>
  </si>
  <si>
    <t>I would list it as a research experience and outline what you did, but I would also list the stipend as an award if it was a grant/award you had to apply (vs actual pay from the lab)</t>
  </si>
  <si>
    <t>thoughts on making a "number of LORs" column on the secondaries tab so we don't each have to sift though everything to find out whether it's 2 or 3 or 4?</t>
  </si>
  <si>
    <t>For fucks sake, just do it yourself if you care so much and stop spamming the sheet.  &lt; daddy, chill &lt; make it yourself if you care so much lol, noone else seems interested/care about it. Do your own work instead of relying on others</t>
  </si>
  <si>
    <t>do people seriously care if you're one over the letter # anyway??</t>
  </si>
  <si>
    <t>Where are people putting virtual away rotations on their app? I know this has been asked before but I think the consensus was that it's on your transcript but my school used very generic wording on my transcript so it doesn't even say where I "went" or even that it was a virtual away rotation :/</t>
  </si>
  <si>
    <t>i dont think anyone is gonna care about virtual rotations +2 &gt;&gt; true that</t>
  </si>
  <si>
    <t>not a lot of ppl probably look at CV but it might be able to go under "education" if you've listed phases/courses on there. can't think of another good place unfortunately</t>
  </si>
  <si>
    <t>Anyone else think it's unbelieviably moronic for the ERAS photo requirement to have a 2.5 by 3.5 inch limit? Like who the hell measures digital pictures in inches instead of pixels...</t>
  </si>
  <si>
    <t>they also say 150 DPI so it's just a roundabout way of communicating a dumb resolution &gt; so it's 375x525 &gt; no no, it's 2.5 in by 3.5 in at 150 DPI</t>
  </si>
  <si>
    <t>How does it work if we dont have a LOR uploaded by the time we apply for ERAS but we meet the minimum requirement (2 letters). When I assign the letter I am waiting on (3rd letter) to all programs does it just automatically go into their app that they already have of me or do I need to re apply or something? +1</t>
  </si>
  <si>
    <t>How are people listing AUA 2020 presentations on ERAS? Meeting was cancelled, but they had us upload videos of our slides/poster presentations</t>
  </si>
  <si>
    <t>It's as if you presented it IRL&gt;&gt; Where on my app can I put my 4 rejected abstracts from aua? &gt;&gt; Ooof sorry to hear this</t>
  </si>
  <si>
    <r>
      <rPr>
        <sz val="10"/>
        <color rgb="FF000000"/>
        <rFont val="Arial"/>
      </rPr>
      <t xml:space="preserve">Please consider registering for the last PD roundtable </t>
    </r>
    <r>
      <rPr>
        <u/>
        <sz val="10"/>
        <color rgb="FF000000"/>
        <rFont val="Arial"/>
      </rPr>
      <t>https://www.eventbrite.com/e/ur-roundtable-virtual-interviews-and-the-urology-match-tickets-121872198025</t>
    </r>
  </si>
  <si>
    <t>Will this be recorded? &gt; they havent posted the other ones so they probably wont. be there or be square</t>
  </si>
  <si>
    <t>UroRes, will you post this video? Alternatively, we can all go fuck ourselves.&gt;lolol</t>
  </si>
  <si>
    <t>I am starting to have anxiety. This is ass. +3 &lt; do you want me to call a colorectal surgeon for you? &lt; I have solace in knowing I will be doing all the rectal exams for my family going forward</t>
  </si>
  <si>
    <t>Atleast Uro interviews are all at once, watching the Optho waiting game is cruel &gt; You're in for a rude awakening. Only the 1st batch on Nov 6th will be all at once, the rest of interview season is the same waiting game</t>
  </si>
  <si>
    <t xml:space="preserve">Any chance there are superheros (@UroResidency?) willing to review program websites and see # of LOR they're asking for? </t>
  </si>
  <si>
    <t>Just do all the ones you have whether it be 2 or 4, why is this so difficult to understand fam?</t>
  </si>
  <si>
    <t xml:space="preserve">Just send 4&gt;but then programs wont read all of them and will pick 3 at random...?&gt;&gt;huh?&gt;did i stutter &gt; yea seriously this some dumb shit. send all 4 &gt; People are so neurotic this year </t>
  </si>
  <si>
    <r>
      <rPr>
        <b/>
        <sz val="10"/>
        <color rgb="FF000000"/>
        <rFont val="Arial"/>
      </rPr>
      <t>If a program asks for 3, send 3. If a program asks for at least 3, send them all, and if they don't specify, send them all. It takes minimal effort to look up the requirements for each program, and it's not hard to follow directions.</t>
    </r>
    <r>
      <rPr>
        <sz val="10"/>
        <color rgb="FF000000"/>
        <rFont val="Arial"/>
      </rPr>
      <t xml:space="preserve"> &gt; This is why I (OP) was asking if we could collaborate in covering the websites... it is not minimal effort to go through each website</t>
    </r>
  </si>
  <si>
    <t>tbf someone said if you send more than 3 they "randomly pick three to read" &gt;&gt; any truth to that? &gt; My PD said that, but they explicity ask for 3 letters on their website</t>
  </si>
  <si>
    <t>good thing i only have 3 letters haha</t>
  </si>
  <si>
    <t>If I currently have a manuscript in submission, but also presented the research at a national meeting, do y'all think its better to list the abstract under oral presentations OR as a manuscript under submission?</t>
  </si>
  <si>
    <t xml:space="preserve">Thats two things man, presentation AND submitted manuscript &gt;&gt;&gt; no no no &gt; yes that's 2 &gt; absolutely thats 2. are you people dumb? &gt;&gt; hey we are all in this together, dont hate. (queue up high school musical soundtrack) </t>
  </si>
  <si>
    <t>I personally consider putting both as double dipping. I have a few projects that have been presented a couple different times (ie - School poster prez and national meeting) but I would never put both &gt;&gt; agreed if they're both presentations, but presentation is distinct from a manuscript&gt;&gt;this would not be considered double dipping they are two different things</t>
  </si>
  <si>
    <t>OP: I agree that that would be double dipping, that's why I'm asking which would be more impactful!</t>
  </si>
  <si>
    <t>100% put both, that is not lying or dishonest in any way. its the truth. dont listen to the people on here</t>
  </si>
  <si>
    <t xml:space="preserve">A presentation and a manuscript are VERY different, both in the process and, IMO, the content that you end up including. It's definitely not double dipping to include both, especially as a manuscript represents a significant amount of additional time and effort while two presentations is just using the same poster twice. </t>
  </si>
  <si>
    <t xml:space="preserve">It honestly baffles me that people are considering not putting a poster presentation or manuscript they wrote because they're worried it's double dipping even though they made both a poster and wrote an entire manuscript. You literally did two entirely different things why shouldn't you get credit for it??? </t>
  </si>
  <si>
    <t xml:space="preserve">medtwitter people are a different breed.  You like that in real life?? </t>
  </si>
  <si>
    <t>&gt;yes. go find your niche. &gt; gross</t>
  </si>
  <si>
    <t xml:space="preserve">go to program impressions and fill in based on your experience on AIs. Or on what others told you their experience was &gt; Maybe better to do this after interviews? </t>
  </si>
  <si>
    <t>why dont you &gt; BOOM ROASTED &gt; BOOM YOUR MOM</t>
  </si>
  <si>
    <t>For research experiences, what do you put for "position?" I was just putting Medical Student</t>
  </si>
  <si>
    <t>&gt; Medical student researcher +2 &gt; Cheif Medical Student Consultant to Resident Research Specialist &gt; Assistant Chief Medical Student to the Regional Research Resident</t>
  </si>
  <si>
    <t>Co-investigator</t>
  </si>
  <si>
    <t>p</t>
  </si>
  <si>
    <t>Hey yall, sorry for the dumb question. What do we actually have to do in terms of USMLE step scores for ERAS? Just authorize release?</t>
  </si>
  <si>
    <t xml:space="preserve">&gt; You got it capn&gt; just have hit "release" before 9am on the 21st? </t>
  </si>
  <si>
    <t>Where do we hit release? all im seein is the place we upload our score reporrt</t>
  </si>
  <si>
    <t>If you participated in a club for several years as a member (not as leadership), is that a Work or Volunteer experience?</t>
  </si>
  <si>
    <t>Bro its definitely not work LMFAO &gt; but is it volunteering? I'm not volunteering for anything &gt; fwiw , i did not put any clubs unless i was an officer, but ican see you putting it if u did meaningful volunteer work. vs just going to lunch lectures or w/e</t>
  </si>
  <si>
    <t>&gt; Did you fill out a W-2 or receive a paycheck? If yes then work, all else is volunteer &gt; That's fucking stupid since clinical rotations are considered "work"&gt;&gt; no they arent. dont put clinical rotations in as work  &gt; The ERAS manual says to do so (https://aamc-orange.global.ssl.fastly.net/production/media/filer_public/89/fc/89fcb53b-917c-477e-bae7-cecf04bf4cd5/myeras_2021_residency_user_guide_1.pdf) "Applicants must enter each Clinical and Teaching experience as Work experiences" &gt; i think this means like if you scribed or something? +1</t>
  </si>
  <si>
    <t xml:space="preserve">bro what is this real do we have to enter each individual rotation?&gt;&gt; hell no its on your mspe. they dont mean clinical rotations, they mean if you were a medical assistant in the past or something clinical &gt; so whatabout extracurricular clinical activities? yes put those in work if they were clinical.  Dont put "pediatric clerkship 4/5/19-5/5/19" tho </t>
  </si>
  <si>
    <t>On a regular no covid year, is away rotation on August early enough to yield a letter before submitting the application? e.g. if MS4 starts in June, home sub-i in June and away in July and August to get 3 letters one from each?</t>
  </si>
  <si>
    <t>Do you know the order of the months? &lt; LOOOOL &lt; Yes. I'm just asking a question, why can't just answer it? Wasn't sure how long letters take</t>
  </si>
  <si>
    <t>Letters can be done in hours if need be. Were in crunch time for ERAS so scram for a few days young buck &gt; our chair hasn't written any letters yet. We were promised they would get in on time</t>
  </si>
  <si>
    <t>how often does the average person annoy their letter writer?</t>
  </si>
  <si>
    <r>
      <rPr>
        <sz val="10"/>
        <color rgb="FF000000"/>
        <rFont val="Arial"/>
      </rPr>
      <t xml:space="preserve">If it makes y'all feel any better about our secondary situation, my classmate applying </t>
    </r>
    <r>
      <rPr>
        <b/>
        <sz val="10"/>
        <color rgb="FF000000"/>
        <rFont val="Arial"/>
      </rPr>
      <t>ortho</t>
    </r>
    <r>
      <rPr>
        <sz val="10"/>
        <color rgb="FF000000"/>
        <rFont val="Arial"/>
      </rPr>
      <t xml:space="preserve"> just showed me that KU wants a HANDWRITTEN personal statement mailed to them: "There is one document that is required outside of ERAS.  It is a handwritten personal statement that the applicant must send via U.S. mail. This can be the same personal statement that is submitted through ERAS but must be handwritten. The application will not be considered without this document. It can be sent to the address listed below. " I'm DECEASED LOL &gt; THAT MAKES TWO OF US PLEASE PAGE PATH</t>
    </r>
  </si>
  <si>
    <t>do any uro residencies require weird stuff outside ERAS like this or is signing up on ERAS enough  &gt; read the scondaries tab &gt; damn useful as fuck, thanks homie</t>
  </si>
  <si>
    <t>https://surgery.duke.edu/education-and-training/residency-programs/urology/how-apply</t>
  </si>
  <si>
    <t xml:space="preserve">&lt;Is this info on duke's site...outdated? It says they want stuff due October 15th lol &gt; Yes, a lot of program sites are like that &gt; schools dont update their websites </t>
  </si>
  <si>
    <t>How many college experiences should we be including? Like if its relevant to medicine/healthcare should it be in there? &gt; I'm including all shadowing hours &gt; The amount of clinical time we have 3rd year outpaces any and all shadowing you had in college&gt;Main question is regarding like clinical extracurriculars like free clinic stuff&gt;&gt; you dont include college stuff in a residency application unless its like groundbreaking research your were a major contributor on &gt; I would put any major leadership roles, thesis work, maybe a couple extracurricular things for flavor. Seems OK to include some stuff as long as you don't go overboard&gt;&gt;I put research jobs and medical club leadership...probably best to keep it minimal and medicine related &gt; I'm just going based on the UW app eval form, where you get points for being a sports team captain. I assume some other programs are interested in that sort of thing and if not they can just skip it.</t>
  </si>
  <si>
    <t>How many college experiences should we be including? Like if its relevant to medicine/healthcare should it be in there? &gt; I'm including all shadowing hours &gt; I hope this is a joke. The amount of clinical time we have 3rd year outpaces any and all shadowing one had in college</t>
  </si>
  <si>
    <t>Think surgery H/P's, conicse to the point. We're not applying IM, dont need the entire life story from birth</t>
  </si>
  <si>
    <t xml:space="preserve">Are there any uro programs that require 4 letters? I'm planning on submitting 3 for all but didn't know if there were a select few that 4 is mandatory </t>
  </si>
  <si>
    <t>This year no one can require more than 2 per SAU right? they may prefer more but technically I dont think they can mandate it &gt; that is my understanding. 2 is the max you are allowed to require and 1 urologist</t>
  </si>
  <si>
    <t xml:space="preserve">they can only "require" 2 but they can "recommend" more </t>
  </si>
  <si>
    <t>Let me rephrase. Are 4 letters recommended anywhere? Baylor said 4 on their site&gt; that's honestly probably because they didn't change it from last year, but who knows?&gt; They have now updated it to say 2-4</t>
  </si>
  <si>
    <t>Is the AUA ID Number (# I've had since first registering with the AUA as a student member) different than the AUA match number? Like was a supposed to get a different number for the match +1&gt; that comment below makes me think there's another process for AUA registration, but I can't find it</t>
  </si>
  <si>
    <t xml:space="preserve">I think I used same number.. &gt; It is the same number. Also if you search your email for resmatch@aua.net and you actually registered it will come up&gt;&gt; what if I searched that and got nothing? &gt;&gt; IDK it worked for me N=1 </t>
  </si>
  <si>
    <r>
      <rPr>
        <sz val="10"/>
        <color rgb="FF000000"/>
        <rFont val="Arial"/>
      </rPr>
      <t xml:space="preserve">Watching the Optho google doc is scaring the shit out of me. Lots of good candidates not getting any interviews. </t>
    </r>
    <r>
      <rPr>
        <u/>
        <sz val="10"/>
        <color rgb="FF000000"/>
        <rFont val="Arial"/>
      </rPr>
      <t>https://docs.google.com/spreadsheets/d/1n-IfDCbolTGox3kQK9x5m5oUsWs9uzgFW3VwsiTHJ4I/htmlview?pru=AAABdU1AGzk*_V5KeV3Sd3lziJoeLvBGvg#</t>
    </r>
    <r>
      <rPr>
        <b/>
        <sz val="10"/>
        <color rgb="FF000000"/>
        <rFont val="Arial"/>
      </rPr>
      <t xml:space="preserve"> &gt; lol they copied our sheet's home page format</t>
    </r>
  </si>
  <si>
    <t>&lt;- posting this in no way helps anyone &gt; reading the chat helps prepare you somewhat for when interviews do come out</t>
  </si>
  <si>
    <t xml:space="preserve">Scared </t>
  </si>
  <si>
    <t>*googles how to switch to Gen surg 6 days before ERAS deadline* &gt; Anesthesia or Rads bro, all about that ROAD life &gt; but unironically, like at what point is it too late to try and sneak into an IM or rads program...</t>
  </si>
  <si>
    <t>&gt;I'm currently freaking the F out</t>
  </si>
  <si>
    <t>So Mayo Arizona says that their deadline is Oct 1 for applications. Is this outdated or are they the exception to what SAU has been telling us for some reason?</t>
  </si>
  <si>
    <t xml:space="preserve">Mayo does what they want. &gt; Schools don't update their website or ERAS information at all, just ignore them </t>
  </si>
  <si>
    <t>Coming back to the terrible AUA registration system- I believe I registered back in June and I have a charge on my credit card to prove it ($75.00) to AMER UROL ASSOC. When I open the registration system to confirm it says 'Thank you for your payment', but when I click view your receipt it just gives me the option to pay again and says my balance $75? Has anyone else had this issue &gt;took 2 hours for me, also Safari doesnt work very when trying to pay the fee.</t>
  </si>
  <si>
    <t>yeah..it took several days if not weeks to update...the aua site is just garbaggio</t>
  </si>
  <si>
    <t xml:space="preserve">Anyone know anything about MUSC? had previously heard bad things but curious if thats changed as I love that part of the country (Charleston) </t>
  </si>
  <si>
    <t xml:space="preserve"> "Has anyone compilied list of how many LOR's each specific program preferes for applicants to submit?&gt; I only have 2 so thats what everyone program is getting &gt; love it"</t>
  </si>
  <si>
    <t xml:space="preserve">Trying to finalize my personal statement, so just wondering how long most of yours is. I'm currently at 769 words (4,900 characters). Is this like way too long? It's about 1.25 pages on Word, so considering removing a whole paragraph to keep it to one page but not sure it'll be as strong without the extra context. Thoughts? &gt; Too long. Don't go over a page &gt; And it only gets longer when u input it into ERAS. Needs to be 1 ERAS page long. I mean i dont think theres a rule in writitng that says dont go over one pg but i can def see pg's not flipping to the second page&gt;&gt; as much as I hate it, its a mini test of your ability to comprehensively turn a long/drawn out story into something that can be read quickly and easily in a way that makes sense without missing major points.  Essentially exaclty what your resident/attending relationship will be when you start writing notes.  They will just want to sign off on your note knowing you took all the major points and summarized it clearly.  If you cant do it in a personal statement its not going to be enjoyable reading your long/drawn out H&amp;Ps for 5 years.  (sorry that sounded meaner than I meant, but I think that is a major reason we have to write them.  So I would be short and to the point.  You can expound during interview!) </t>
  </si>
  <si>
    <t>&gt;&gt;this is def not why have to write them. We ahve to write them so programs can pretend they are "holistically" reviewing your shit. Spoiler: they arent. No one even knows what that word means in the context of reviewing an app. 80% of us are qualified for every program in the country I bet</t>
  </si>
  <si>
    <t xml:space="preserve">yea that long statement is dumb as shit. have u ever even seen a urology note??&gt; thats the point. If you cant condense your personal statement down to a reasonale length, you wont be a good urology note writer &gt; stupidest shit ive ever heard lol </t>
  </si>
  <si>
    <t>&gt;Condensing your personal statement, a prose freeform essay is now related to how you write a note? Y'all are idiots, thats the dumbest shit I've ever heard</t>
  </si>
  <si>
    <t xml:space="preserve">when have you guys heard is the latest time to safely submit ERAS and not have any delays for when PDs pull them? Would the 20th be ok? Or is that risky &gt; any time before the 21st at 9 am &gt; I've heard it can take up to a day for your step scores to be processed after you submit. dont want to have them not be available on the 21st for PDs. </t>
  </si>
  <si>
    <t>Starting a tab with secondaries. FML &gt; bro im still writing my PS can we not pls +3 &gt; this makes me wanna cry,</t>
  </si>
  <si>
    <r>
      <rPr>
        <sz val="10"/>
        <color rgb="FF000000"/>
        <rFont val="Arial"/>
      </rPr>
      <t xml:space="preserve">@UroResidency is on it and a list of secondaries will be coming ASAP &gt; just add to the tab on the sheet man, no need to duplicate efforts &gt; we had already started it way before the tab was created and posting to our website now. &gt; you guys should have a long drawn out debate this. It would be aWeSoMe! &lt; lmao &gt; no need to engage in a debate :) lets not stir up fire. &gt; if you'd like access to the information now feel free to check out our website: </t>
    </r>
    <r>
      <rPr>
        <u/>
        <sz val="10"/>
        <color rgb="FF000000"/>
        <rFont val="Arial"/>
      </rPr>
      <t>https://uroresidency.com/secondary-essays</t>
    </r>
  </si>
  <si>
    <t>At least this helps to narrow down which programs I'm applying to LOL +1 &gt; agree, i hope these schools know that they are losing applicants by doin this... i will absolutely be not writing a fuckin secondary that's absurd.  &lt; honestly that's probably their goal, less apps to read/curbs over application except for serious applicants &gt; i mean i guess... but given the complete lack of exposure due to no aways, not sure how we're supposed to konw if we are "serious" about a program over 10 others like it unless we interview and get a sense of them. this just seems like a great way to decrease the number of strong apps they recieve &lt; yes I agree with that too... guess they're SOL &gt; I don't think they have a shortage of qualified applicants lol</t>
  </si>
  <si>
    <t>Hi friends I'm going through my program websites and some of them publish Step 1 minimums, idk if this is posted anywhere so I'm going to add it to the secondaries tab. Save ur coin!!! &gt; THANK U ANGEL</t>
  </si>
  <si>
    <t>Does the secondary word count get added to our PS? So PS + secondary both together should be under a page? &gt; I would guess no. The typical expectation is that PS is one page. For programs asking for more info, they said, "under your PS" or something along those lines. To me, that conveys the understanding that I'm now going over the 1 page "limit"</t>
  </si>
  <si>
    <t xml:space="preserve">Can anyone think of a way people could anon give us the summary of their home program? After reading the post below this one, I think it would be valuable to know.  Maybe something standardized? </t>
  </si>
  <si>
    <t>issue is if people from the program see it and it supposedly written by an applicant from their program, it wouldnt be hard to deduce who wrote it... unless its like downstate haha&gt;&gt; true thats what i'm curious about.  if there would somehow be a way... idk  &gt; i mean we have a page that is called 'program impressions'. usually its for interviews and sub Is but i dont see why peoople couldnt just start filling it out now +1</t>
  </si>
  <si>
    <t xml:space="preserve">just be mindful that there are multiple gunners around who have tried to start rumors already this season about various progs bc they somehow think that reading somethign on a sheet will make people less likely to go there and so there will be less competition.... i would take everything on this sheet with a tablespoon of salt at this point. if you're curious about a program, just slide into the DMs of one of the home applicants and ask to chat on the phone, you'll get way better info +! </t>
  </si>
  <si>
    <t>Is it suicide to not apply to my home program? I am 100% sure I do not want to go there but I haven't told my mentors that &gt; Why wouldn't you just apply and rank them low. No point in burning bridges, they will for sure know if you don't apply +3</t>
  </si>
  <si>
    <t>&lt;if and when they realize you didn't apply they may be less inclined to help you match elsewhere. Human nature &lt; agreed. spend the extra $30 or whatever to apply</t>
  </si>
  <si>
    <t>Hey OP, can you please tell us why not? Comment in the program info or something &lt; I won't reveal the program but its more of a fit issue. After spending a 4 years in the suburbs I don't want to be here for another 5 years. There are limited options for research, especially lab based, which is important to me as I'm applying to a lot of 6 year programs. Also a very homogenous population, hoping to learn from more diverse patients. The faculty and residents are awesome though, I wish I could do residency with them but at a different hospital</t>
  </si>
  <si>
    <t>Would use as a practice interview. They will pry interview home students on an earlier date. Win-win</t>
  </si>
  <si>
    <t>How are you guys listing abstracts that were submitted to an AUA event?  (peer review journal/abstract (other than published)? &gt; Yeah other than published section, either submitted or accepted based on where it is in the review process.  +1</t>
  </si>
  <si>
    <t>As in listing abstracts that you submitted to present at next year's AUA? I feel like those should just be in your research experience description, not listed as peer review journal/abstract (other than published). It seems like that section is really just for journal submissions that haven't been published yet. &gt; yea i would not put submitted abstracts in that section. just put it in experiences and call it a day. &gt; Thanks fam, super helpful&gt;I disagree. it very clearly fits in peer reviewed articles/abstracts (other than published) if you submitted something to AUA and you list it as such as "submitted."</t>
  </si>
  <si>
    <t>This is actually a good question.I didn't realize there was a place for submitted abstracts, but there clealy is on that tab. Seems like that would be the spot to put them. Now I don't know what to do about that and the research experience section of activities. Thoughts?</t>
  </si>
  <si>
    <t xml:space="preserve">Can someone please exaplain to me how in the world my personal statement gets longer when previewing it after i just finished cutting out three sentences. Yes the character count is decreasing but when I go to preview it, it looks like it is a few lines longer....  &gt; Highlight and hit "remove formatting" button in ERAS did it for me &gt; that didnt fix the issue. I just dont understand how after i take out a few lines the damn thing gets longer when previewing it. I even called ERAS "oh this is a common problem, just play around with it"... </t>
  </si>
  <si>
    <t>It makes no sense. Also, although mine is 1 page, there's an empty second page that shows up? I hate ERAS &lt; people were saying this is a Mac vs PC thing? Like if you upload your PS from a PC, it doesnt add the second page. I havent tried this myself to see if true or not</t>
  </si>
  <si>
    <t xml:space="preserve">I cannot emphasize this enough.  This doesnt matter.  If it does, you dont want to work for that PD/department for 5 years. Trust me. Just be normal.  </t>
  </si>
  <si>
    <t xml:space="preserve"> "Unsure if this was posted before but how are y'all handling submitted abstracts to conferences on eras? Put it under the research experience or putting it under peer reviewed articles/abstracts other? &lt; Was told to put it in both &gt; Didn't you already list the research project under research experience? &lt; I listed the research project as 1 experience and then if I wrote an abstract bc of the project, I put that in the research experience description and put the citation in the publications section (under pubs/abstracts [other]) &gt; re-listing each research project as a research experience is not the way to go, my friend. you should be listing 1 research exp for each PI that you've worked with, even if you did multiple projects for that PI "</t>
  </si>
  <si>
    <t>Submitted abstract, UNLESS its also a manuscript or a presentation then I put it under those and dont double dip</t>
  </si>
  <si>
    <t>do published abstracts even count for anything? I feel they're literally the same as a poster lol &lt;&lt; they do, but don't ask around here but apparently it's controversial lmao</t>
  </si>
  <si>
    <t>Would you prioritize a published abstract or a poster presentation? Not doing both since I don't want to double count the same conference. Feel like the poster presentation is actually more impressive, but the published abstract gets to slide into that 'Peer Reviewed Journal Articles/Abstracts' section &gt; I dont think it matters too much, PD's can tell after reading 100s of apps if someone has actual papers or just listing their abstracts at a glance</t>
  </si>
  <si>
    <t>Can anyone shed some insight on the LA schools and how they compare to each other? I'm more interested in culture, because it seems like training wise its very even. Not tryna end up in a dope (*expensive) place like LA only to be miserable</t>
  </si>
  <si>
    <t>cedars probably the best one, UCLA has autonomy issues and USC is old school i heard</t>
  </si>
  <si>
    <t>Kaiser has the reputation for having the best culture. UCLA, while prestigous and incredibly innovative, seems to be more "collegial" aka cold. USC is old school AF. Cedar Sinai seems to be the least competitive of the bunch. It's also a private hospital. &gt; what does "old school" actually mean &gt; You admire the attendings massive Hancock &gt; i truly don't know what his means. &gt; old school is harsher training with more rigid hierarchy and more uptight atmosphere</t>
  </si>
  <si>
    <t>Cedars is also a single site, if that matters to you</t>
  </si>
  <si>
    <t xml:space="preserve">Fiance's family is in Boston. What are the top places to train if you are interested in recon? Lahey? &gt; yes definitely lahey, maybe BU. mgh is weak in recon, idk about brigham </t>
  </si>
  <si>
    <t xml:space="preserve">Lahey has great recon reputation. Not sure if Zinman is still active but he's huge in the field, and urologists across the NE refer people to Vanni for complex urethroplasties. They do have a fellow, so not sure how much that affects resident training/exposure </t>
  </si>
  <si>
    <t xml:space="preserve">I wrote a recon paper and cited Vanni like 7 times.  Seems to have done a lot for the field FWIW </t>
  </si>
  <si>
    <t>Are we overanalyzing these ERAS apps? Seems like most program will spend like 2 min max per applicant in the review process and then like 5 min before you come into the breakout room during interview day.  Are we giving programs too much credit? do they really comb through these apps that thouroughly? seems unlikely given their time constraints but maybe I'm trippin &gt; I agree &gt; imagine youre a PD with 2 weeks to read through 300-400 apps, no way in hell im gonna read every detail. It'll be the same algorigthm, Step scores, Research, PS.</t>
  </si>
  <si>
    <t xml:space="preserve">They are gonna look at your scores, letters and PS for interview. then experiences before interview &gt; yea my small midwest PD says he gets 300 apps for 2 spots, and I know less than 60 have ever heard of the state before clicking the box on ERAS. They're not gonna spend 30 minutes combing through each app, they're gonna do a quick glance over it in &lt;10 minutes. Add the fluff if you want (Sub_i Talks), but it'll just seem extra fluffy this year. Especially where everyones gonna be shotgunning apps. &gt; bruh its pathetic that people don't know a state what the fuck &gt; You'll be surprised people on the coasts dont know anything about the Midwest &gt; dude yea idk where oklahoma is tbh </t>
  </si>
  <si>
    <t>My PD also said explicitly "we only look at step, letters, personal statement" &gt; "but, but, Im spending all this time trying to buff up my application and you won't even look at it? how rude and incosiderate" &gt; well they will look at the application for an interview but not to offer an interview</t>
  </si>
  <si>
    <t>Are people filling out the 'why you left section' for your experiences? My answers would be pretty unexciting. &gt; even tho it was pretty standard, I went ahead and put down the same as everyone else: left due to invitation to parasail with Richard Branson and nude supermodels in Australia</t>
  </si>
  <si>
    <t>Mixed bag on this. I figured I didn't have any exciting reasons for leaving so I left them all blank to spare the PDs.</t>
  </si>
  <si>
    <t>Is it fine for me to say that I will be credited as the first author on a research manuscript that is near submission, but has not formally been submitted yet, in the description of the research experience? &lt; Of course. &gt; OP here- thanks! I just wanted to make sure that wouldn't be looked down on or seen as stat padding since it can't really be verified</t>
  </si>
  <si>
    <t>Generally speaking, I wouldn't include anything that hasn't been submitted yet unless your research profile is really sparse, otherwise you risk being perceived as padding. &gt; Thanks. Yeah definitely not including anything in the publication section, but including the project as a research experience and was on the fence about how far I should go in the description.</t>
  </si>
  <si>
    <t xml:space="preserve">You can 100% say that. in the experience section you can add that it is near submission. that is not padding at all. </t>
  </si>
  <si>
    <t>AHHHHHHHHHHHHHHHHHHHHHHHHHHHHHHHHHHHHHHHHHH k sorry i feel better now &lt; &lt;3</t>
  </si>
  <si>
    <t>u got this boo bear +1 &lt;3</t>
  </si>
  <si>
    <t>Anyone know of any programs that have brought up the issue of radiation safety among residents? Like buying residents lead aprons they don't have to share, eyewear, etc? &gt; CU makes sure all its residents/faculty wear radiation tracker badges and some residents use their ed budget to buy eyewear</t>
  </si>
  <si>
    <t>idk what program that doesnt have lead available &gt; usually it's a communal pile of lead that multiple people wear and nobody knows the last time it's been checked for structural integrity&gt;&gt; are you trolling? &gt; I don't think he is. When lead is bent multiple times, eventually it cracks, leading to radiation exposure to your balls &gt; I'm dead fucking serious. Not sure why you think I'm trolling. Radiation is an occupational health and safety hazard that must be taken seriously. There is a whole AUA Core Curriculum article about it. And it's actually OSHA standard to verify that all PPE is in working order on a regular basis. Cracked lead aprons don't protect as they should, and residents almost never wear radiation badges. &gt;&gt; you should take a giant chill pill.  Of all the things to be concerned about the possibility that a program may not be checking their lead at regular enough intervals (who is to say that arent anyway) seems minute at our stage.  That (again, potential) concern can be adressed when you get to a program easily.   &gt; more like, its just another valid reason to rate some programs higher than others in this OPs opinion. Just cause you don't care doesn't mean that (a) nobody should care or (b) that anyone doesn't have information that could be relevant to OP's question</t>
  </si>
  <si>
    <t>How long is your personal statement in ERAS? &gt; i had to cut mine down a LOT to make it be one page in eras &gt; about 650 words for me was exactly 1 page on ERAS. Miles will vary depending how many paragraphs you have.</t>
  </si>
  <si>
    <t>10 penises  &gt; we are at the time of the year that shitposting answers to serious questions really isn't appreciated or necessary. Wait til oct 22 &gt; Disagree. I love laughing at some of these responses. Makes this shitshow of a year better.</t>
  </si>
  <si>
    <t>Is one page in ERAS the goal? &gt; lol if u guys think PDs will read past the first page of your PS then i have a bridge to sell ya &gt; thanks, i appreciate it</t>
  </si>
  <si>
    <t>is the personal statement supposed to be in narrative form? i wrote it in prose and my pd says i should change it &gt; IDK if prose and narrative are mutually exclusive. I've heard in multiple places that it's more compelling to try and craft a story than just recite the things you like about urology and I would agree. Not sure if that's what you're getting at&gt;&gt;&gt;&gt; *Me not knowing the difference in prose vs narrative* +2</t>
  </si>
  <si>
    <t>Can you send too many LORs? like do people really care if I have 4-5 letters instead of 2-3? &gt; My PD told me that they ask for 3, and if someone sends more then they will just pick 3 random ones to read. So you might be better off just sending the 3 that you will think will be the strongest (and obviously the chair/PD letter)</t>
  </si>
  <si>
    <t xml:space="preserve">max u can send in ERAS is 4 &gt; thanks </t>
  </si>
  <si>
    <t xml:space="preserve">I don't know who the fuck keeps moving the chat but please leave it alone &gt; if it keeps happening, there's also a link to the chat on home tab for convenience </t>
  </si>
  <si>
    <t xml:space="preserve">Are grand rounds presentations considered "oral presentations" in ERAS? I think no...but just checking&gt;&gt; I think they def are. You prob worked you r ass off on that presentation &gt; if it's a real invited grand rounds in the dept sure, if it's a presentation while on a sub-I then no since it's expected everyone will do one +1 &gt; this is the right answer. don't list sub-I presentations bc they're expected that everyone does one&gt; you dont list them to brag that you did it. you list to give the interviewer another thing to ask about. &gt; yes your interviewer is gonna ask about some obscure Urology topic because you gave a presentation on it, digging pretty deep for conversation there &gt; or they could have been interested in just that topic and you discuss it at a high level with them and shine. Similar to any other portion of your application.  Just because youre GR presentation was bad you shouldnt try to keep everyone else from making connections </t>
  </si>
  <si>
    <t xml:space="preserve">Bro is this for real? I woud love to put my presentation. What about Tweetorials &gt; lmao, people are now reaching for every little thing, should also put your middle school science project &gt; hey man sorry if I offended. I just really am curious. Do you think Grand rounds is ok, but not tweetorial? &gt; did you stand in front of dozens of people and read out each one of your tweets, and then answer questions and defend your conclusions to the twitter masses live in person? if no, not the same thing </t>
  </si>
  <si>
    <t xml:space="preserve">Grand rounds of course. Tweets no &gt; thanks! &gt; our dean/PD has said don't include sub-I presentations either, just n=1 but it can be seen as padding &gt; do you mind if ask, is your dean at a more academic med school that tends for students to have a lot of pubs? I wonder if that affects their perspective &gt; fair, yeah we are at a large state school. their rationale was that "oral presentations" should be research- or invited-only, not something that everyone who does a subI does. Your department LOR should also mention your GR presentation </t>
  </si>
  <si>
    <t>no. if the presendation was part of a clerkship or class you don't incldue it. it is generally included in your LoR anyway.</t>
  </si>
  <si>
    <t>tbh if a program doesnt interview me because i included a GR presenation in my app then I dont think I want to train at that place anyway.  Seems like theyre pretty rigid about nothing in that case. &lt; seems the other way around since they are already reading 100s of apps and you are now torturing them with your GR presentation, but you do you &gt; torturing them with a line item? I understand like a long personal statement but seriously if someone gets all their panties in a bunch from one extra line...come on +1... torturing? lol its a one line title and gives them something else to discuss with you during your interview  &gt; Bruh stop torturing these poor PDs with your application, just don't apply they are too tired after reading mine</t>
  </si>
  <si>
    <t xml:space="preserve">Asked my PD and said to include it under oral presentations...dont think itll make a big deal if its on there or not either way+1 &gt; Looks like padding, everyone has grand rounds talk, its part of your rotation. If you put it in there, it'll dilute the rest of your research since its all listed together. &gt; Everyone has hobbies, I'm still going to inclue some because theyre more talking point/connection points I may have with interviewer.  a one line title will not "dilute the rest of my research section" jfc </t>
  </si>
  <si>
    <t>can i list patient presentations i made to the team? those were oral presentations too-2 (&lt;&lt;this is the dumbest attempt at an argument I've seen.  A patient presentation is nothing like a presentation at grandrounds) &gt; you should list any talks you gave at interest group meetings, those were invited speeches</t>
  </si>
  <si>
    <t>Sorry if this has been asked already, but to clarify, when interviews go out on Nov 6th, will it be first come first serve to pick your interview date? So the Nov 9th cutoff doesn't exactly matter cause who would actually wait 3 days to schedule. Am I understanding that right? &gt; No, that defeats the entire fucking reason they're releasing interview offers this way&gt;  But in terms of them offering multiple dates, it would still be first come first serve to get the date you want right? Or you will only be offered one date?</t>
  </si>
  <si>
    <t>&lt;- Even the PDs don't understand how this will work yet. Hopefully KGreene can clarify the process. &gt; For like the umpteenth time, the first batch of interview invites aren't going to be more than the number of spots available. Each program will only invite for as many interview spots as they have total. So no, you're not going to lose an interview just because you waited to submit your decision by the 9th. If you have overlapping interviews and can't make it to one then congrats, thats the whole point of this. That beginning waiting period helped you from losing both of those potential spots so you have time to decide between the two&gt;&gt;</t>
  </si>
  <si>
    <t xml:space="preserve">What happens on the 9th if the spots arent filled? is it then a mad scramble?? People are offering interviews that week so I imagine the spots will have to be filled quickly &gt; it just reverts back to first come first serve email invite, like it would have been for the entire season. progs have said they're just gonna go down their waitlist and start offering&gt;&gt; so we need to be close to our emails on Monday the 9th for sure then? </t>
  </si>
  <si>
    <t xml:space="preserve">Is it necessary to include a reason for leaving or average hours a week on ERAS descriptions? &gt; per a PD, nobody looks at hours. Reason for leaving can be generic for most things and absent for current things. Include a genuine reason if you think it necessary &gt; left all hours and reasons for leaving blank. Saw some previous ERAS of friends who did the same. It doesn't matter. </t>
  </si>
  <si>
    <t>I left all of my "reason for leaving" sections blank. I feel like it should be obvious, unless something weird happened that necesitates further explanation.</t>
  </si>
  <si>
    <t>I only put hours if it was a work experience. I also put very generic reasons for leaving on stuff, e.g. "completed project" or "graduated college and moved away"</t>
  </si>
  <si>
    <t>Any advice on length of decriiptions for research experiences on ERAS? I have heard conflicting things about one sentence breif descriptions vs a longer paragraph</t>
  </si>
  <si>
    <t>The more experiences you have, the less you write. Don't pad if you can avoid it. &gt; Yeah I think brevity is key. They can always ask you more about it at the interview</t>
  </si>
  <si>
    <t>Hey yo. As we approach the deadling for ERAS, curious to get a gauge of how many programs ppl are applying to. I am at 87 saved &lt;&lt; 46 for me &lt; 40 &lt; 57 &lt;54 &lt; 45 &lt; 50 &lt; 69 nice</t>
  </si>
  <si>
    <t>How on earth did you guys whittle it down so much. I'm stuck at 92 and I feel like I can't jsutify going any lower &lt; I have a hard time even finding 50 places I am really excited about - same here. There are some cities I just dont want to move to. +1 &gt; i mean same but, I'd rather match than not +1</t>
  </si>
  <si>
    <t>How are you guys going about picking - I can do legitimate research on like.. 10 programs, at 50 are y'all just picking based on geography? &lt; yes</t>
  </si>
  <si>
    <t>Anyone know the difference between pre-urology and cateogrical for SUNY Downstate?</t>
  </si>
  <si>
    <t>same thing. idt its updated since pre non-NRMP days</t>
  </si>
  <si>
    <t>Hey guys, probably a really silly question but other than going to each programs website individually to figure our requrements like # of LOR's is there an easier way to do this?</t>
  </si>
  <si>
    <t>no program will fault you for sending 3-4 LOR's. you don't need to check their required LOR's&gt; are you sure lol</t>
  </si>
  <si>
    <t>Only need 2 LOR this cycle anyways &gt; Not true; only need 2 Urology letters minimum, but some programs can ask for 3 total &gt; SAU official statement was 2 total and one urology (for minimum)</t>
  </si>
  <si>
    <t xml:space="preserve">Ok so if i give four letters is that a faux pas or something ? &gt; 4 is the norm in a regular year, If you have them send them </t>
  </si>
  <si>
    <t>I went through the programs on my list and roughly half specified 3 letters, most didnt say anything and only a few said you can send 3 or more. I think sending 3 is the safest number &gt; my interpretation of the websites was that 3 was the minimum for an app to be complete but could be wrong</t>
  </si>
  <si>
    <t>For people taking Step 2 CK late - I know we don't have to report a score, but if we fail it and have to re-take it do we have to report that? &gt; It's not hard to pass step 2. If you fail it you deserve some sort of cosnequence</t>
  </si>
  <si>
    <t>no &gt; I heard yes. Don't fail it bro &gt; unnecessary for ranking so you don't need to report</t>
  </si>
  <si>
    <t>For any of you research year-ppl: How do you list your projects as a research experience on ERAS? Do you put the title of the project under organization name? If I was in multiple labs for research year at the same organization, other than the description part how else do you write it into ERAS? &gt; Each lab/PI would be a seperate research experience</t>
  </si>
  <si>
    <t>I listed the fellowship as work experience. and each research project as a research experience regardless of PI. &gt; Each PI is a seperate research experience. +1</t>
  </si>
  <si>
    <t>Virtual sub-i's don't show up the transcript so how can we let programs know we did them i.e. that we're interested in a certain geographic location? Something in ERAS or CV?</t>
  </si>
  <si>
    <t xml:space="preserve">I wonder if we could list it as an "experience"? Can someone ask that guy from Northwell &gt; if you got a letter from it that solves the problem, then again the letter is probably otherwise worthless &gt; Lol yeah good point...if we didn't get a letter though, is it weird to put it under experience? like...volunteer? idk, no great place for it :/ any other thoughts welcome!  &gt;&gt; do they go on your transcript anywhere? What did they do before to indicate away rotations?  &gt; it was by LORs &gt; I mean you should be able to get credit from your institution for it, so it should appear on your transcript. </t>
  </si>
  <si>
    <t>not all institutions give credit for virtual aways, the normal aways did show up on transcript though</t>
  </si>
  <si>
    <t>how do you list the AUA 2020 poster presentations on ERAS? I'm listing the abstract since it was published, but not sure about the actual poster presentation since it was just a "virtual upload" on the AUA website &gt; you do NOT list it twice &gt; you do NOT pass go, you do NOT collect $200</t>
  </si>
  <si>
    <t xml:space="preserve">Anyone else having trouble deciding how much effort to put into Step 2, knowing that it won't be on your app? I'm about 300 questions into Uworld and about to call it good. &gt; I'm glad I'm not the only one thinking like this. I didn't bother getting uworld because it's too expensive. Instead, I just binged 5 days of Amboss (free trial) and will do the 3 NBMEs and call it a day &gt; This is the support I was looking for. &gt;&gt; glad to know i'm not the only one who wants to just toss out their laptop rather than stare at some fetal heart tracing on uworld </t>
  </si>
  <si>
    <t>&gt; yeah how does step 2 play in ranking? none &gt; we've been through this a million times before guys</t>
  </si>
  <si>
    <t>I'm struggling with motivation to study at all more than I am struggling with how much to study tbh &gt; lol SAME</t>
  </si>
  <si>
    <t xml:space="preserve">is there a link or official statement stating we don't need to release step 2 for rank list? my school advisor just told me she spoke to a dean who said i'd definitely need it for rank list. &gt; SAU Webinar said it won't matter this year &gt;&gt; yeah you should get a new advisor&gt; only needed for NRMP not AUA match, only reason to care is on the off chance you don't match and have to reapply &gt;&gt; yeah was hoping to demonstrate how wildly useless she is with something physical, but good enough for me </t>
  </si>
  <si>
    <t>do you guys think step 2 be required in 2 years when step 1 becomes p/f?- just an M3 who doesnt want to take step 2 lol &gt; dude. nobody WANTS to take it. but you're interested in a wildly competitive field with a bunch of alphas. Just study for it&gt; i get what you're saying but if i did well on step 1 and if that is all i really need, dont see the point of busting my ass for step 2&gt;&gt; if you're 240 on step 1 dont take step 2 unless your 10000% sure youre going to crush it.  not worth the risk at all.  Once step 1 becomes pass/fail, of course they will need to take step 2</t>
  </si>
  <si>
    <t xml:space="preserve">Those of you in AOA, do you list it under "Membership in Honarary/Medical Society" even though you checked the AOA box at the beginning? or is checking the box all you need to do? </t>
  </si>
  <si>
    <t xml:space="preserve">If you look at the actual CV/app PDF after you check the box, it lists it right above the "memberships" box stuff. So I think you just need to check the box.&gt;&gt; thanks! </t>
  </si>
  <si>
    <t>i have pdf of a friends app from past year and they did have it listed additionally in the honor society box&gt;&gt; just list twice to be safe. No one will care,&gt;&gt;It will look weird to list it twice IMO, it literally auto-populates it into memberships if you click the box</t>
  </si>
  <si>
    <r>
      <rPr>
        <b/>
        <sz val="10"/>
        <color rgb="FF000000"/>
        <rFont val="Arial"/>
      </rPr>
      <t>Per USC program manager re: USC not showing up on the ERAS program list:</t>
    </r>
    <r>
      <rPr>
        <sz val="10"/>
        <color rgb="FF000000"/>
        <rFont val="Arial"/>
      </rPr>
      <t xml:space="preserve"> "There is some type of glitch!  I’m working with the AUA, SAU and ERAS to figure out what the issue is!  You’ll see that we are listed as participating by the AUA.  Don’t give up!!!" Also "Our program participates in both the National Residency Match Program (NRMP) and American Urological Association (AUA) Match Program. The AUA is an “early” Match program, and those results are announced in January. </t>
    </r>
    <r>
      <rPr>
        <b/>
        <sz val="10"/>
        <color rgb="FF000000"/>
        <rFont val="Arial"/>
      </rPr>
      <t>The Matched applicants will then participate in the NRMP match to secure their preliminary year general surgery spots at USC</t>
    </r>
    <r>
      <rPr>
        <sz val="10"/>
        <color rgb="FF000000"/>
        <rFont val="Arial"/>
      </rPr>
      <t xml:space="preserve">, and those results are matched in March. We require that the intern and post-graduate year (PGY) 2 residents do their training at USC."
</t>
    </r>
  </si>
  <si>
    <t>Huh? &gt; I think the back half is wrong and we don't need to register for NRMP.... but the registration issue is fixed on ERAS &gt; if its true, it sounds like something they will require of only the matched uro applicants to their program, i.e. if you are interested in usc you don't have to worry about NRMP until youve actually matched there</t>
  </si>
  <si>
    <t>Do I need to sign up for NRMP or not lol &gt;&gt; LITERALLY &gt; Not based on this</t>
  </si>
  <si>
    <t xml:space="preserve">An official urology programs Twitter account saying that the future of the field is a particular gender or sex seems inherently discriminatory, no? +1 &lt; u seem like someone who believes in reverse racism too &gt;&gt; you seem like someone who is actually ok with discrimination as long as it benefits you. Which is gross </t>
  </si>
  <si>
    <t>lmao 1, calm down. 2, I hardly believe saying that 25% of the workforce being female in like 40 years is "inherently discriminatory." This is sad. Don't be so insecure. Female representation is a HUGE problem and I'm glad it's being partially addressed. ~BDE. Your SDE is showing. &gt;you incorrectly attributed my issue with their tweet as being with the huge historical problem. As anyone with eyes and a functioning brain can see, my issue is with them apparently actively discriminating against people in the future because of their sex/gender. +2 &gt;&gt; lol ok, bro. You're something else. If you can't make it and be in the 75% of male urologists, maybe you shouldn't be a urologist. &gt;your responses have nothing to do with what I've said at all? Im not afraid i wont make it. Im concerned about discrimination. Is that controversial? +1 &lt;&lt; Very. it's not discrimination.&gt;&gt; ahh good point. Makes sense &lt;&lt; You should bring up this concern at your interviews. It'll help you match.  &gt;another excellent point &lt;&lt; FIGHT THIS INJUSTICE!!!!!!!!</t>
  </si>
  <si>
    <t>remember when urology applicants were cool and chill &lt;&lt; seriously, what is up with this sheets? &gt; i think part of it is we havent really been able to meet each other on aways and wont on interviews, so inherently treat each other as competition rather than building a team camaraderie (jesus that is a hard word to spell) &gt; Hot take, it's just one person trolling all of us &lt;&lt; it's def just one guy with SDE &gt; nah there are def mad bozos among us &gt; *note to self* call more people bozos, that's the 2020 energy i'm looking for</t>
  </si>
  <si>
    <t>Feel like as future professionals and leaders of sexual medicine, we should be doing the MOST to not use words like "big dick energy" or "small dick energy". Perpetuates male body image issues unnecessarily+ 1 &gt; especially since we know that science says its not a small d but a big vagine. +6&gt;&gt; but "dUuR SmAlL DiK EnRgY" is their argument for supporting selective discrimination &gt; motion to change it to PDE (Pete Davidson Energy)... all in favor?</t>
  </si>
  <si>
    <t>do programs have to follow the SAU schedule? Like the offer date of Nov 6th and decision by Nov 9th? That's not optional is it?  &gt; correct, not optional. All frogs will be offering on 11/6 &gt; Would kill for a frog offer. Would even take a toad +1</t>
  </si>
  <si>
    <t xml:space="preserve">"It is mandatory that they follow it. Previously there were some dates listed before 11/6, I notified Kirsten Greene of this and she clarified the mandatory status and fixed the discrepancy. -SD &gt; damn daddy back at it again </t>
  </si>
  <si>
    <t xml:space="preserve">mandatory they not offer before the 6th.  Not mandatory they offer all spots on the 6th.  They can do so anytime afterwards.  </t>
  </si>
  <si>
    <t>pd here, name and shame malignant uro applicants pls &gt; please do not do this -SD &gt; first on the list would be the author of this post, probably &gt; yes i am a bad boy</t>
  </si>
  <si>
    <t>this will go well...</t>
  </si>
  <si>
    <t>people just trying to stir the pot</t>
  </si>
  <si>
    <t>Name and shame malignant programs here &gt; just look through older tabs where people in prior years have left comments. lot to learn there</t>
  </si>
  <si>
    <r>
      <rPr>
        <sz val="10"/>
        <color rgb="FF000000"/>
        <rFont val="Arial"/>
      </rPr>
      <t xml:space="preserve">Does anyone know about Colorado? they were out in front early with the online stuff during covid so I assumed solid but have heard bad bad things from previous rotators about culture.  Basically that they rely on being in a really cool town &gt; have heard from residents that they didn't even apply there &gt; </t>
    </r>
    <r>
      <rPr>
        <b/>
        <sz val="10"/>
        <color rgb="FF000000"/>
        <rFont val="Arial"/>
      </rPr>
      <t xml:space="preserve">hi, home student from CU here. CU is an awesome program. </t>
    </r>
    <r>
      <rPr>
        <sz val="10"/>
        <color rgb="FF000000"/>
        <rFont val="Arial"/>
      </rPr>
      <t>Happy to dispel any rumors &amp; also be up front w you guys - CU traditionally had a bad rap on the sheet bc in the past, sub-I's didn't get automatic interview invites which understandably pissed people off (this has since changed as of last year). also, the gen surg program has more problems w malignancy due to their large amounts of prelims. CU uro interns spend 6 mos w gen surg and are well protected by the dept. The resident culture here is AMAZING and none of the attendings are malignant.  It's def true that we're in the upper half of work hours (residents will be super open about that) but we're not like an outlier or anything. Latest I stayed on my sub-I was 7:30PM a couple times. Also, not a lot of insitutional support for research as compared to top research institutions, but everyone who wants a fellowship will match - maybe not at mayo, but not in bumfuck nowhere either. Things have changed a lot in the past 5 years and so I would really recommend looking at CU with an open mind. Bad raps tend to get perpetuated on the sheet for years and handed down from residents, which is a shame. The CU resident culture is legit amazing, kind, and supportive. Happy to talk more w anyone who's interested bc it's a damn shame that CU can't shake this rep. &gt; Thanks for your perspective! But I would argue a fellowship at Mayo is in bumfuck nowhere ;) &gt; HA fair point!&gt;&gt;&gt; I'll go with 5 years of residents telling me to avoid like the plague over a med student who spent a few weeks there.  I appreciate your input though and would like to ask you some more questions.  Can you throw your email on here? &gt; not the CU person but it would prob be more appropriate for you to list your own email if you want to be contacted.&gt;&gt; they said they were happy to talk to anyone who had more questions tbf</t>
    </r>
  </si>
  <si>
    <t xml:space="preserve">Harvard is obnoxious and elitest AF &gt; It's Hahhvard, what do you expect bro &gt; MGH and BWH both have residencies, did you mean both? &gt; Chanan here. I'm sorry you had a negative experience. Shoot me an email and I'll happily tell you about my experiences here, the overwhelming majority of which have been very positive. chanan@hms.harvard.edu. </t>
  </si>
  <si>
    <t xml:space="preserve">&gt;imagine someone trying to give insight when legit no one else can because there were no aways and this is the response? you guys are some fucking haters +1000&gt; I hope he sees this sis </t>
  </si>
  <si>
    <t>Urology Sheets 2021, the most malignant program of them all. +1000 &lt; true</t>
  </si>
  <si>
    <t>Can we go back to Mt Sinai accepting two students already outside of the match.  Whats the verdict on that? &gt; guilty as charged +1 &gt;&gt; really or you trolling? &gt; not OP but I sent proof to SD for another Sinai program accepting students outside the match but no response from him &gt; I got it, sent some emails/DMs out in regards to this, no real update to share yet -SD</t>
  </si>
  <si>
    <t>It doesn't make any sense. Why wouldn't they just rank those two students first. &gt; who cares sinai succs &gt; truuuuuu</t>
  </si>
  <si>
    <t>As someone from NYC, I'd rather go unmatched than spend 5 years in that program. +1 &gt; There's a reason it couldn't fill up all its spots through the match a few years ago &gt;&gt; As someone very interested in NYC, can you elaborate on why? &gt; ive heard the pd is not the best &gt; pd is fine. chairman might be different. i'm happy to tell you about sinai (there's some good but there's also 3 or 4 significant issues to consider that will make you think twice) but not in a public forum. &gt;&gt; this is anonymous, can you explain without naming particular faculty? i'd like to end up in NYC for family, so sinai is high up on the list for me. not sure how else to learn the real details about programs, but genuinely want to know &gt; can you send it to SD or something, then whoever really wants to know can reach to him independently</t>
  </si>
  <si>
    <t>Is doing shit outside the match like that NOT a match violation?</t>
  </si>
  <si>
    <t>so any thought changes about best nyc programs? would love to live in manhattan for next 5-6 years &gt; they all sacrificed their residents to COVID so I don't think there's a good NYC program&gt; thats a little unfair considering it was the epicenter at one point. no comparison... every department of every hospital chipped in and it still was the most devastatingly hit area. dont speak about what you dont know +1 &gt;&gt; you good bro?</t>
  </si>
  <si>
    <t>Not in Manhattan but heard good things about Northwell/LIJ for NYC programs &gt;&gt; Any Columbia, Cornell, Sinai, NYU students want to offer their opinion on resident culture? &gt; please! &gt; loved the residents at Columbia, happy to chat more just email me pkh2118@cumc.columbia.edu</t>
  </si>
  <si>
    <t>anyone know how long it takes for letters of rec to officially be 'ready' for us in ERAS once the writer submits it? few of my writers usually cut things close to deadline and wondering when i should tell them to target so things are still ready to go on time &gt; none of my LORs are in yet, how fucked am I? &gt; pretty sure they are "ready" immediately after they get uploaded &gt; yes dats true thank u</t>
  </si>
  <si>
    <t>I would tell them you need it asap +1</t>
  </si>
  <si>
    <t>op here - jk my first one came in today and it was instantaneuos - writer emailed me to say they uploaded it and i got msg from eras at the same time</t>
  </si>
  <si>
    <t>Yeah just needs to be there so programs can download it (if assigned to them) on 10/21</t>
  </si>
  <si>
    <t xml:space="preserve">instantaneous </t>
  </si>
  <si>
    <t>Anyone know anything about the chair position at UNC yet? &gt; unlikely to be any major moves on this, pruthi left big shoes to fill so the search will be slow. per an inside source they are also considering nielsen to take it over as he is doing well in the interim spot &gt; yikes &gt; u serious? matt nielsen is the fucking man  &gt; agreed. UNC is low key getting a bad resident culture rap these days but Nielsen is the nicest guy ever (met him at conferences) and could prob turn that around &gt; UNC definitely does not have a bad culture, not sure where that's coming from &gt; people who've rotated there &gt; UNC student here, can confirm &gt; confirm which side? +3  Residents all seem really happy and love each other as well as Wallen and Nielsen. Never got a bad culture vibe.</t>
  </si>
  <si>
    <t>whats the culture like and why did pruthi leave &gt; not sure why but he left for chair spot at UCSF very abruptly and without a good transition plan, which rubbed a lot of people the wrong way</t>
  </si>
  <si>
    <t xml:space="preserve">From an inside source, pruthi apparently would often demand certain things or he would walk. This latest time hospital admin decided to let him walk. No word on what it was he demanded but that's the general story I heard. &gt;&gt; yikes </t>
  </si>
  <si>
    <r>
      <rPr>
        <sz val="10"/>
        <color rgb="FF000000"/>
        <rFont val="Arial"/>
      </rPr>
      <t>Just wanted to put this out there but the University of Louisville Urology program will be hosting an open house tomorrow via Microsoft Teams from 7-8:30pm tomorrow!  Please use the link included for further information.  Hope to meet some of you there!</t>
    </r>
    <r>
      <rPr>
        <sz val="10"/>
        <color rgb="FF000000"/>
        <rFont val="Arial"/>
      </rPr>
      <t xml:space="preserve">
</t>
    </r>
    <r>
      <rPr>
        <u/>
        <sz val="10"/>
        <color rgb="FF000000"/>
        <rFont val="Arial"/>
      </rPr>
      <t>https://sauweb.org/match-program/match-dates.aspx</t>
    </r>
  </si>
  <si>
    <t>Microsoft Teams really? lmao&gt; imagine dragons +1</t>
  </si>
  <si>
    <t>Any applicants play warzone?? &gt; only runescape here &gt; DIvison 2 is the new go to &gt; are people not still playing counter strike?&gt; Among Us anyone? &gt; Started playing Valorant, anyone else?&gt; dang we all play different things it looks like &gt; league of legends?&gt; dota, but yeah close enough</t>
  </si>
  <si>
    <t>Halo MCC or gtfo &gt; YES</t>
  </si>
  <si>
    <t>&gt; Does anyone play Starcraft 2? I'm only a Gold rank Zerg/Toss but would love to play with a fellow dick doc &gt; Turret defense or bust &gt; i started last week i'm absolute trash but I wanted to relive the nostalgia of being trash at SC1 when I was 6 &gt; That WoW Shadowlands delay tho... &gt; Yooo idc if you just started last week, I'm down to play! Whats your BattleNet ID?</t>
  </si>
  <si>
    <t>anyone play jet set radio future?</t>
  </si>
  <si>
    <t>Whats everyones backup plan if they don't match? With the increased number of applicants and COVID situation, I feel this years gonna be a nightmare. &gt; Coming offa  research year, so my backup plan if I don't match is to cry and SOAP into... something? &gt; become a urology NP (you'll literally be done sooner than a uro resident)-&gt; yep only takes at most 3 years and you can practice independently in almost half the country</t>
  </si>
  <si>
    <t>I really don't know. Maybe research year I guess &gt; become a pharma rep &gt; can't, I only have A cups&gt;&gt; something about motion in the ocean &gt; It's not the size of the boat.... something, something, motorboating A cups works too</t>
  </si>
  <si>
    <t xml:space="preserve">"&gt;why the high number of applications this year? I thought with no aways, people would be taking research years and next year would see an increase number &gt;&gt; tons of DO/non home program students shooting their shot this year it seems &gt; is there any evidence of this or is this pure speculation? &gt; Let's be real. The DOs have little chance of matching at traditionally MD programs.+1 &gt; maybe more outspoken but seem to be a lot more on twitter than I expected " &gt; Its pure speculation- our app# sheet isn't showing a crazy increase. I do think there are more DOs, but I think they tend to be competing for different spots (mean no offense) &gt; more on twitter are just peeps coming out of the woodwork, at least 50% of the urology list is people with brand new accounts </t>
  </si>
  <si>
    <t>Anyone choosing to "shoot their shot" starting of March of this year is not a real threat to many haha. I don't know what y'all are smoking rn &lt;- this guy fucks &gt; I predict match rate will stay roughly the same for US senior MD and be decently lower for all other demos</t>
  </si>
  <si>
    <t>Might try to SOAP into a prelim spot and then reapply to rads; if i dont match this yr i dont know what a research year would change, plus i cant afford it &lt; there are paid research years &gt; sure but most arent</t>
  </si>
  <si>
    <t xml:space="preserve">Anyone have insight into Emory these days? Know it use to be bad news but heard maybe that's changed? &gt; the driving situation was really a big turn off for me &gt; Better give all the residents a Tesla with self-drive if you gonna make me drive to 5 different sites in ATL traffic +1 </t>
  </si>
  <si>
    <t xml:space="preserve">i know a res there. they def work hard but get great operative experience. seems those malignancy rumors are not much of an issue anymore. also just had one busy onc guy leave for kaiser but im sure they can find someone to fill his spot&gt; thanks! </t>
  </si>
  <si>
    <t xml:space="preserve">Anyone aware of 5-year programs that do in-house call other than Indiana? </t>
  </si>
  <si>
    <t>Why in house call?  &gt; u get a post call day &gt; and u dont have to drive between hospitals which is huge for me &gt; Jefferson has night float</t>
  </si>
  <si>
    <t>&gt; Don't see why all the disdain for driving. Yeah paying for gas kinda sucks but driving around in the dick doc mobile seems like it won't suck that hard. We'll all have to commute at some point &gt; i hate driving. its unsafe, you can get any number of issues with your car at any time, etc. minimized commute is the name of the game for me +1 &gt; lmao &gt; you realize most of America drives to work right?</t>
  </si>
  <si>
    <t xml:space="preserve">y'all are wild... u really making fun of people who don't want a major commute??... thats a super reasonable and common desire. go find some other thing to shit on people for lol &gt; this class is so dysfunctional jesus, thank god we won't be actually working with each other &gt; i just tell myself that the major shitheads on here are probably 1-2 people who are insecure about matching and that's why they suck... </t>
  </si>
  <si>
    <t>If you want your letter writer to send a personalized letter to a certain program but a generic one to everyone else, how do you go baout doing that? Multiple ERAS LOR requests? How do you keep track of which is which if you agree to not see the contents of the letters?</t>
  </si>
  <si>
    <t>I would assume multipe ERAS LOR requests but I haven't heard of anyone doin this before - why are you having them personalize one?  &gt; because they personally know the chair&gt;&gt; if they know the chair well enough to help you they can call/text them. Having them write a seperate letter is unnecessary and just gives your letter writer more work for no reason  +1 truuu</t>
  </si>
  <si>
    <t>Any thoughts on strong programs in the midwest/NE that dont require research time? Maybe some that are under the radar &gt; theres a decent community program in baltimore</t>
  </si>
  <si>
    <t>most dont I feel like?&gt; what programs would you recommend in the NE</t>
  </si>
  <si>
    <t xml:space="preserve">&gt; NE is pretty research heavy across the board, but any of the 5-year programs will be inherently less research focused. Do your own research, the program website will tell you if they require research my dude&gt; read the question again "dOoO yUr oWN reAshRC" man </t>
  </si>
  <si>
    <t>umich is 5 years with no research time...</t>
  </si>
  <si>
    <t>thoughts on Penn? I keep hearing mixed things. &gt; alan seems like a solid pd</t>
  </si>
  <si>
    <t>my advisor said "Great program, work their residents to death", and of course there's weird floating rumors about malignancy in the program, but I never know if those are accurate or dated views &gt; Fellow at my program went to Penn for residency, says they really really work the residents hard, so that part is accurate. Malignancy depends on your defniition/perspective, but its a, shall we say, "traditional/hierarchical" type program &gt;  at the open house they said they're on a first-name basis with attendings so at least partially nontraditional there</t>
  </si>
  <si>
    <t>y'all i kinda feel like every prog that has come up on here that is not mayo/cleveland has been described as "they work their residents hard" &gt; i heard mayo is a cakewalk &gt; is this real lmao &gt; that mayo is absurdly cushy? absolutely &gt;&gt; wait really? &gt; LMAO y'all are seriously talking out of your ass. Mayo isn't absurdly cushy, who the hell comes up with this stuff &gt; ??? u tryin to gun rn or what? they have q12 call, dedicated cath teams, the most insane support system out there. cmon man  &gt; arent the uro residens typically the 'dedicated cath team'?? &gt; thats the point, Mayo has a non-resident cath team</t>
  </si>
  <si>
    <t xml:space="preserve">Love getting the advice "apply carefully based on your competitiveness and the competitiveness of your desired programs" but then no one gives us any indication of competition metrics other than "uhh my old third cousin heard that was a good program" </t>
  </si>
  <si>
    <t xml:space="preserve">250s step 1/research/overall in a safe-to-match spot? look at top half progs. 240s? middle half. Obvs ruff estimates but u get the idea. Then make a rough list and take it around to a couple faculty who u trust and a couple residents and ask them to add/delete or comment on your list. </t>
  </si>
  <si>
    <t>&gt; what are considered the top programs &gt; doximity has a list of all the uro progs that you can rank by reputation</t>
  </si>
  <si>
    <t xml:space="preserve">&lt; is it accurate or are there ones not in the top that should be (or shouldnt be) &lt; it's the most accurate list out there dude just go look for yourself it takes like 10 mins. one limitation is that reputation is partially based on number of respondents so larger programs can be slightly inflated BUT that's a minor concer. The top 10/20 are very accurate. &gt; Says who? &gt; i am not gonna answer your questions until you start doing the "&gt;" to signify a new person talking bc it is fuckin annoying &gt; shut up &gt; imagine thinking you're above doing a common convention that literally everyone else does out of courtesy to the other readers. hope i dont match w you &lt;3 &lt;&lt;same ole person.  Keep deleting </t>
  </si>
  <si>
    <t xml:space="preserve">&gt; calm down, children. </t>
  </si>
  <si>
    <t xml:space="preserve">Just want to confirm, if I take step 2 after we submit ERAS, is it required at any point (before rank lists etc) that we have to send the scores in? Or can we legit just sit on whatever score we get and never tell programs. I want to say no, but just want to double check. </t>
  </si>
  <si>
    <t>When you submit ERAS, you certify that you allow USMLE to send whatever scores you currently have to programs. If you don't have a step 2 score yet, it won't get sent and the only way it will get sent is if manually go into ERAS after submitting and request your scores to be sent &gt;&gt; Thank you for this amazing answer! +69</t>
  </si>
  <si>
    <t xml:space="preserve">For video abstracts accepted to conferences, how do you list them in ERAS? Poster presentation? Peer reviewed abstract? </t>
  </si>
  <si>
    <t>I would assume presentation! Peer reviewed abstract would only be if the conference actually published anything in their journal after.  &gt; +1, i agree presentation. Check w your dean tho!! Most schools deans are happy to set up a 30 min zoom call to share your screen and review your app</t>
  </si>
  <si>
    <t>Are there really schools with 13 applicants? Another with 10? Sheeeeeesh &gt; that's more than my school has had in the past decade combined &gt;&gt;same &gt; At a school with 10 applicants this year, we only had 1 applicant last year. Comes in waves I guess</t>
  </si>
  <si>
    <t xml:space="preserve">Thought maybe a typo &gt; nope, been confirmed, this years just gonna be a shitshow in terms of applicant #s. Ortho has 20+ at some schools so theres that &gt; ortho has atleast twice the number of residency spots if not more &gt; what fuckin school has 20+ ortho applicants get outta here &gt; UMiami, UTSW has like 18 &gt; these for ortho or Uro? &lt; ortho. UTSW has 1 uro applicant&gt;&gt; they probably saw how much the uro residents get dunked on there &gt; ?? what u mean&gt;&gt; they get their shit rocked &gt; lol this is so undescriptive. busy? malignant culture? or u just a gunner spreading rumors? Busy jfc </t>
  </si>
  <si>
    <t>20+ applicants is literally IM, peds, gas numbers tho</t>
  </si>
  <si>
    <t xml:space="preserve">Wayne has 10 Uro applicants#New York schools with more than that &gt;&gt; What even is wayne state  &gt; da drought is over &gt;underrated comment </t>
  </si>
  <si>
    <r>
      <rPr>
        <sz val="10"/>
        <color rgb="FF000000"/>
        <rFont val="Arial"/>
      </rPr>
      <t xml:space="preserve">Hi everyone, Cedars-Sinai will have resident led open houses + Q&amp;A on October 5th and October 12th from 6-7 pm PST. These will be very casual. If you are interested and have time in your schedule, please sign up here: </t>
    </r>
    <r>
      <rPr>
        <u/>
        <sz val="10"/>
        <color rgb="FF000000"/>
        <rFont val="Arial"/>
      </rPr>
      <t>https://forms.gle/JJeLuYoaxRcK2BBi9</t>
    </r>
  </si>
  <si>
    <t>Get rid of your NP residency +1 &gt; Urology NP residencies lol &gt; ?there isnt one...</t>
  </si>
  <si>
    <t>What does np residency mean? &gt; Nurse Practitioner? &gt; Nonfunctioning Penis</t>
  </si>
  <si>
    <t xml:space="preserve">can we really not communicate with PD after the interview this year? I've heard that at multiple open houses. Is that true? Can we change that? Seems this year more than ever it would be helpful to let them know where they stand with us </t>
  </si>
  <si>
    <t>&gt; Ummm... that's always been the rule. Some programs have historically even dissuaded applicants from sending interview thank you cards to prevent communication between programs and interviewees. If anything, preventing this back channel uncertainty this year is more important than ever. The whole point of these rules was to prevent a PD from promising a student they'd be ranked highly but said student not matching there based on what turned out to be inaccurate info. Just rank by YOUR preferences and you'll do better than trying to predict where you think you stand with a program</t>
  </si>
  <si>
    <t xml:space="preserve">You cant say "I'm ranking you very high" or whatever? I feel like everyone I talk to says they did that &gt; you can send it but they can't write back... ahh I see! Thanks </t>
  </si>
  <si>
    <t>writing "im ranking u very high" is pretty universally seen as "i'm not ranking number one" just FYI. Send your top program the "you're number 1" email and call it a day. &gt;&gt; that makes sense. thanks.  do you think there is utility in "very high" for say 2-5 or would it only hurt? &gt; it will not help (they know you're not a sure thing and so would rather rank how they'd like instead of trying to lock u in), and may hurt, from what I've heard from PDs. The biggest thing that can help is having a mentor email or call the PD/chair of your #1 and let them know u are ranking them first. That lends an extra layer of credibility. Most mentors are happy to do so if u ask. Also, if u tell a prog you are ranking them "in my top 3" per PDs they will assume you are ranking them #3 lol</t>
  </si>
  <si>
    <t>""in my top 3" per PDs they will assume you are ranking them #3 lol" &gt;&gt; what if you cc them on the same email and tell 3 programs they're in your top 3  &gt; make em fight for your honor, i like it &gt; just sent this email to the PDs at my top 80 programs &gt; the battle begin &gt; damn I should've said 64</t>
  </si>
  <si>
    <t>do these open houses with breakout groups not feel like interviews? i haven't attended one yet but im worried about being unnecessarily judged for something random &gt; nah I wouldn't worry about it. some "happy hours" are more like info sessions though.</t>
  </si>
  <si>
    <t>The ones i've attended have been really casual with residents just answering our questions. Residents have been super candid, and many straight up say that they aren't tryna remember who we are, just give information on the school. I haven't heard any weird questions, but I imagine if you ask smtg really fucked up, you might get judged. But i feel like asking about the dating scene and call and whether they're happy or miserable is totally fair game haha</t>
  </si>
  <si>
    <t>Anyone else struggling with this oregon open house? I cant hear anything... &gt; me too, I could only hear a couple people regardless of which room I was in, so I just left. Per the coordinator it seems like it was an issue with how people had audio (PC vs call in, etc) which got funky with the rooms</t>
  </si>
  <si>
    <r>
      <rPr>
        <sz val="10"/>
        <color rgb="FF000000"/>
        <rFont val="Arial"/>
      </rPr>
      <t>https://www.eventbrite.com/e/ur-roundtable-virtual-interviews-and-the-urology-match-tickets-121872198025</t>
    </r>
    <r>
      <rPr>
        <sz val="10"/>
        <color rgb="FF000000"/>
        <rFont val="Arial"/>
      </rPr>
      <t xml:space="preserve"> Please consider registering for the final roundtable</t>
    </r>
  </si>
  <si>
    <t>What's the deal with those 3 programs with "incomplete registration" on ERAS? Are they not participating this year or just taking forever to register? &gt; +1 would love an answer here</t>
  </si>
  <si>
    <r>
      <rPr>
        <sz val="10"/>
        <color rgb="FF000000"/>
        <rFont val="Arial"/>
      </rPr>
      <t xml:space="preserve">Check out this resident-led resource for residency application and interview tips: @Inside_theMatch on Instagram </t>
    </r>
    <r>
      <rPr>
        <sz val="10"/>
        <color rgb="FF000000"/>
        <rFont val="Arial"/>
      </rPr>
      <t>https://www.meatspin.info</t>
    </r>
  </si>
  <si>
    <t>Not fooling me, Carter &gt; i want to shove a TRUS probe up this guy's urethra &gt; that escalated quickly &gt; It's not a TRUS if it's a transurethral ultrasound now is it? &gt; its a TRUS probe in the wrong hole</t>
  </si>
  <si>
    <t>lol meatspin &gt; that's a funny way to describe the helicopter</t>
  </si>
  <si>
    <t>Per Dr Greene re interview offer date thing discussed below - While applicants will be offered one date, they may be offered a wait list spot on a second date. Once the interviews are offered Nov 6th and accepted Nov 9th, there will then be a backfill of spots from a wait list. This part is not different from how it has been done past years</t>
  </si>
  <si>
    <t>So the point of a single interview offer date taking some stress out of us constantly waiting for an offer and then racing to respond in time is going to be negated by us needing to stress constantly waiting for a waitlist spot then racing to respond in time &gt;&gt;&gt;&gt; exactly</t>
  </si>
  <si>
    <t>Understandbly stressful, but still thankful they are doing interviews this way instead of the old way +3 &gt;&gt; yeah, conflicts would still exist under the old system so I don't think it causes more problems than before? I just wish programs coordinated more so we don't have 10+ programs on the same day</t>
  </si>
  <si>
    <t>is it too late to sign up for UPenn open house? Link not working for me</t>
  </si>
  <si>
    <t>&lt; did anyone catch the call schedule &gt; looked basically like 1 night a week until chief year when it's Q4weekend call, no in-house night call. 3 call pools - HUP/CHOP/ the other 3 hospitals.  &lt; that actually sounds pretty good, right? &gt; q4 weekend call with presumably backup during the week is typical, at least at the programs im familiar with</t>
  </si>
  <si>
    <t>*Cue TikTok music* "you have to stop posting threads on twitter as a medical student/applicant trying to go viral. You're not an influencer. You look silly" +1 &gt; i don't know if you know what TikTok is&gt; idk if you know it well enough to know about this trend so maybe just sit this one out</t>
  </si>
  <si>
    <t xml:space="preserve">Why don't you respond under the thread then with this exact sentiment? So the person could maybe uhm actually see this? Oh. You won't.......... *whispers* it was a joke </t>
  </si>
  <si>
    <t>Anyone know of programs interviewing in January? I need to plan my rotation schedule +1</t>
  </si>
  <si>
    <t>Or late December (&gt;15th) for that matter</t>
  </si>
  <si>
    <t xml:space="preserve">Last interview date on SAU right now is 12/23 &gt; i have a feeling despite the extra week available in january, programs are unlikely to interview after the xmas/nye time - &gt; thus i think you are godo to schedule rotations in Jan (i have a GS one) and worst case we miht have one or two half day interviews which i think they will accomodate given its a weird year </t>
  </si>
  <si>
    <t>@urostreamteam guy, can you do something to address these rising concerns about programs maybe not participating in the match? My wallet would greatly appreciate it &gt; whatchu talkin bout &gt; happy to do it but I don't want to inadvertently just perpetuate rumors. DM me any proof or supporting evidence please -SD</t>
  </si>
  <si>
    <t>Is USC not participating in the match this year? +1, haven't seen them on ERAS yet &gt; also, mount sinai? &gt; USC is on the match, don't worry, just a small delay in paperwork</t>
  </si>
  <si>
    <t>He/She/They isn't the hero we deserve, but defnitely the hero we need right now.</t>
  </si>
  <si>
    <t>Again I imagine most smaller programs that have good home candidates will try to just match without going through the whole process. Would save lots of time and money &gt; I mean, you can't just 'not go through the match'...</t>
  </si>
  <si>
    <t>Are you guys attending open houses at your home program or a program you did an away at? Like is it a bad look to not attend? Or is it a bad look if you do attend despite already knowing about the program? &gt; I suspect open houses won't play a large role come the match. If you want to go then go and if not then don't &gt; lol open houses dont actually mean anything if the PD's are smart. Its the same 20 people attending over and over</t>
  </si>
  <si>
    <t>If you're ugly, anything you do or don't do is a bad look</t>
  </si>
  <si>
    <t xml:space="preserve">Anyone heard of any supplemental application material required? I heard ortho had some extra requirements </t>
  </si>
  <si>
    <t xml:space="preserve">yea u gonna send a picture of your dong to @uroresidency </t>
  </si>
  <si>
    <t>FUCK THIS SO HARD. &gt; FUCK THIS, SO HARD</t>
  </si>
  <si>
    <t>Can anyone confirm the allegations that mt sinai nyc is accepting ms4s outside match? &gt; Isn't this a match violation?</t>
  </si>
  <si>
    <t>Yes, I am PD at mounatain sinus and i can do confirmings to these alligators &gt; This made my night &gt; +1 thanks vincent adultman</t>
  </si>
  <si>
    <r>
      <rPr>
        <sz val="10"/>
        <color rgb="FF000000"/>
        <rFont val="Arial"/>
      </rPr>
      <t xml:space="preserve">I have a MS4 friend at Mount Sinai - accepted to their EM program. It's on his instagram and looks legit. </t>
    </r>
    <r>
      <rPr>
        <sz val="10"/>
        <color rgb="FF000000"/>
        <rFont val="Arial"/>
      </rPr>
      <t>Don't mind sending proof to SD.</t>
    </r>
    <r>
      <rPr>
        <sz val="10"/>
        <color rgb="FF000000"/>
        <rFont val="Arial"/>
      </rPr>
      <t xml:space="preserve"> On the bright side, looks like 1 less program to apply to ... &gt; I feel like all NYC programs are out at this point &gt; ?? that seems like a reach</t>
    </r>
  </si>
  <si>
    <t>I directly contacted a faculty member I know at Sinai about this. She said that they did "interviews" with their local sub-Is during their rotation, but no match list has been made &gt; I talked to one of the applicants there. He says they did interviews a month after the sub-internship and accepted 2 students. I trust him over faculty who have a vested interest in avoiding match violations and having as many applicants to choose from as possible. &gt; Is that for uro or another dept? &gt; uro</t>
  </si>
  <si>
    <t>Do any programs besides Mayo have a mentor model?</t>
  </si>
  <si>
    <t xml:space="preserve">a lot mention it but I dont think its as formal and also doesnt work great if your mentors arent legends like the typically are in Rochester. If your assigned mentor is just some joe schmoe then it kinda hurts you   </t>
  </si>
  <si>
    <t>Question for those confused by ERAS--what is the difference between a poster presentation and a peer reviewed abstract? Plz and thx</t>
  </si>
  <si>
    <t xml:space="preserve">Abstract is when it's published in a journal supplement </t>
  </si>
  <si>
    <t>if you have abstract to national AUA--&gt;J of Urology and EAU--&gt;European Urology Open Science; if you're 1st author or selected to present said abstract then it counts as peer-reviewed abstract + poster presentation &gt; no that counts as double dipping lol &gt; oh this for eras, my b &gt; .... still counts as double dipping homie &gt; disagree. feel like having a separate section with presentations to clarify my podium vs standard presentations was noteworthy &gt; ?? that makes no sense. Just list it as a poster presentation vs podium presentation</t>
  </si>
  <si>
    <t>Do abstracts presented at western section AUA count as poster presentations or peer reviewed abstracts? &gt; If its a poster, then its a poster presentation, all poster presentations at conferences are peer reviewed so don't double dip +1</t>
  </si>
  <si>
    <r>
      <rPr>
        <sz val="10"/>
        <color rgb="FF000000"/>
        <rFont val="Arial"/>
      </rPr>
      <t xml:space="preserve">Baylor Urology here! Please join us on Tuesday Sep 22 at 6:30 PM for a resident-run open house! Please complete the registration form to recieve the ZOOM invite by Mon Sep 21: </t>
    </r>
    <r>
      <rPr>
        <u/>
        <sz val="10"/>
        <color rgb="FF000000"/>
        <rFont val="Arial"/>
      </rPr>
      <t>https://t.co/PQNM0V3nrN?amp=1</t>
    </r>
  </si>
  <si>
    <t>My advisor mentioned some of the NYC programs have already committed to accepting some of their own students. Anyone hear anything about this?</t>
  </si>
  <si>
    <t xml:space="preserve">&lt; i would recommend y'all be veryyyy careful w putting any stock in rumors like this - this isn't the first time someone's tried to spread something about progs committing to keeping their own (that ended up being not based in reality). im sure this is a good faith question but just be aware. +1 &gt; probably meant that some programs know they're already gonna take 1 or 2 superstar students they love, happens every year &gt; yeah, totally agree that's usually what it means! i just would recommend people be cautious w believing that programs are "committed" to home students as potentially a reason to not apply to that prog </t>
  </si>
  <si>
    <t>Programs always know their home students better. This year we will probably see more home matches but every year people match at non-home programs and programs where they didn't do an away (iirc its been like 1/3 of the matches are to a home program/away rotation program). Point is if a program thinks you are more qualified than their home students then there is no reason not to rank you higher. Plus not all home students want to stay at their home program</t>
  </si>
  <si>
    <t>Mount Sinai created an early assurance pathway bc of COVID for the entire MS4 class wanting to stay at Sinai and the urology residency program participated.  Won't say how many they interviewed and accepted but they def don't have 5 available spots anymore.  Dean said other schools contacted her for more info on how to set a similar program up.  Sinai might not be the only one. &gt; Isn't that against match rules &gt; yes, yes it is</t>
  </si>
  <si>
    <t>*points to forehead* can't break match rules if you don't participate in the match</t>
  </si>
  <si>
    <t>Does Step 2 matter as to how a program ranks you in their rank list? Or is it just a box to check. I.e. if I get a 250 on step 2 and the next candidate has a 270 and we both interview at a program, would that program use our step 2 to differentiate us in the rank list?</t>
  </si>
  <si>
    <t xml:space="preserve">Dude how would we know? Probably if thats literally the only difference +1 &gt; agree, it's not like there's X percent of weight assigned to step 2. if you have a big jump it probs looks good, nobody knows exactly how much it's weighted compared to other things </t>
  </si>
  <si>
    <t>Talked to a PD recently who said they look at CK first because of higher clinical relevance. Other than that, idk</t>
  </si>
  <si>
    <t xml:space="preserve">&lt; My PD said most applicants won't have CK, so they'll think of it as a positive if you have a good score, but if it's missing, no big deal +2 &gt; agree, also heard this - if ou have it and it's good, great - if you don't have it then it's just not a data point they can use </t>
  </si>
  <si>
    <t>I guess the question is... I'm applying without my CK because i have a high step 1...will an average ck negatively impact me on rank list? &gt; Well yeah. Why would you take it if you have a high step one and arent sure you will crush CK if it isnt mandatory?  &gt; you're misunderstanding, we have to take it either way before the rank list is due-- i know its not going to impact me getting interviews bc im taking it late--my question is solely since we have to take it for rank list &gt; you don't need it for rank lists &gt; i thought programs wanted step 2 for rank lists? &gt; like two of them do... UCSF and utah typically. but w all the prometric shenanigans, a lot of places have explicitly said they don't want em&gt; ok thanks</t>
  </si>
  <si>
    <t>If u have a high S1 just don't take CK till like dec... problem solved &gt; thats what im doing &gt; let me rephrase - in urology match, you don't need to publish CK in order to be ranked. if you have a high S1, you can take it in dec but not release it to progs until after Feb 1 &gt; if i was to take it in october could i hold off on releasing the score until after match? &gt; yes, as long as you dont have a score by oct 21 &gt; thanks!! &gt; do you guys know if the same thing will be the case 2 years from now when step1 is p/f?-M3 here who doesnt want to take step 2 lol</t>
  </si>
  <si>
    <r>
      <rPr>
        <b/>
        <sz val="10"/>
        <color rgb="FF000000"/>
        <rFont val="Arial"/>
      </rPr>
      <t xml:space="preserve">LINK TO TWEET  --  https://twitter.com/UrologyList/status/1308143272485965827 </t>
    </r>
    <r>
      <rPr>
        <b/>
        <u/>
        <sz val="10"/>
        <color rgb="FF000000"/>
        <rFont val="Arial"/>
      </rPr>
      <t xml:space="preserve"> </t>
    </r>
    <r>
      <rPr>
        <b/>
        <sz val="10"/>
        <color rgb="FF000000"/>
        <rFont val="Arial"/>
      </rPr>
      <t>Hey StreamTeam et al - thoughts on reaching out to Dr Green or whoever you talk to about the possibility of allowing for applicants swapping interview dates between when offers come out on 11/6 and when we have to accept/reject on 11/9? Lookin at the SAU interview date list so far, there's a TON of overlap and this would really cut down on legwork for programs if they can more easily fill by allowing for swaps  &gt; Yeah sure I'll tweet it on StreamTeam. Please like/RT and comment and stuff to help get eyes on it -SD &gt; thank u daddy</t>
    </r>
  </si>
  <si>
    <t>Yes please do. I cant stand the idea of paying so much to apply to a program and then not being able to interview just bc of scheduling +1&gt; right? i would literally not mind at all if we had to organize the swaps ourselves thru the google sheet, just any way to maximize us being able to attend. I worry that progs will take needing to reschedule/not being able to make the date they offer as a sign that we're "not interested" when there's already days w like 8 progs inverviewing</t>
  </si>
  <si>
    <t xml:space="preserve">Would love to be able to swap but it shouldn't be on the applicant to coordinate. They should have a mechanism. Would take an ounce of effort by them &gt; lmao absolutely agree. but I don't exactly have great expectations... applicants coordinating would be better than nothing &gt; please post additional thoughts/comments you'd like added to the twitter thread, assuming a discussion takes place and the tweet isn't just lost into obscurity. -SD </t>
  </si>
  <si>
    <t>are we sure we don't get to pick the date? &gt; yep. otherwise the whole offer 11/6, respond 11/9 thing wouldn't work. Been confirmed by SAU.</t>
  </si>
  <si>
    <t>Sorensen: "As a PD I dont understand giving specific dates, we dont care what date they interview. Giving one date may cause unnecessary declining. Would be ideal if applicants could start schedule into interview broker or w/ programs over the 11/6 weekend to get everyone dates they want." &gt; .... i feel like Sorensen does not super understand how the whole "your spot will be held until 11/9" thing works?</t>
  </si>
  <si>
    <t xml:space="preserve">Again, no reason for us as applicants to have to worry about this.  This should be taken care of at the PD/SAU level.  No reason we should have to decline programs that want to interview us if interviews are done on zoom and can easily be done other days. The rigidity is completely unnecessary &gt; agree but if we the applicants don't speak up about this kind of thing then it will never be addressed&gt;&gt;&gt; No, I agree we should speak up and loudly but it shouldnt be an option that we just figure it out on our own.  Would cause wayy to many issues </t>
  </si>
  <si>
    <t xml:space="preserve">agree but i really don't want this to turn in to a "whoever responds first gets their date preference" bc that literally obviates the entire point of the gated interviews and giving us the weekend to make decisions... sounds like that is what Sorenson is suggesting? </t>
  </si>
  <si>
    <t>Per Dr Greene re this - While applicants will be offered one date, they may be offered a wait list spot on a second date. Once the interviews are offered Nov 6th and accepted Nov 9th, there will then be a backfill of spots from a wait list. This part is not different from how it has been done past years</t>
  </si>
  <si>
    <t>How are you guys listing research experiences? Are you listing all your research with 1 PI under 1 experience or a separate experience for each project?</t>
  </si>
  <si>
    <t>Each research project is a separate experience, whether with the same PI or not &gt; ....i heard each PI (ie 1 PI, multiple projects) is one experience, and each project that results in a publication/poster should be listed separately as a pub +2</t>
  </si>
  <si>
    <t xml:space="preserve">It would be some elitist shit to make each PI one project. Thats such bs. Sorry my school doesnt have 80 urology attendings that i can do a project with each &gt; don't disagree w you but from what I've heard, listing each project as an exp and pub is seen as double dipping. if you list each project twice as both a separate research experience and also a pub then what would the point be of having a "Research experience" section - it would just be a re-listing of your pubs. </t>
  </si>
  <si>
    <t>People need to stop worrying so much about "seen as double dipping." Put what ypu have in the place it is supposed to go, and let it be judged by itself. Research experiences and pubs are not the same thing. Multiple pubs can come from an experience, or no pubs at all &gt; right, not the same thing so list experiences by PI, not by individual pubs. If a pub didn't come from the experience, then it's still listed as an exp. I'm just going off of what PDs have said - if they look down on double dipping then i feel like it's a valid thing to worry about. But you do you lol it's your app</t>
  </si>
  <si>
    <t xml:space="preserve">But what if you have like 5 projects from the same PI? Seems silly to combine them all... &gt; i mean you can write about all 5 of them in the description, and if they're submitted then it will be 5 pubs. If they're with the same PI i assume they're vaguely about the same subject. </t>
  </si>
  <si>
    <t xml:space="preserve">Sorry, feeling lazy at the moment...Do I need to include a blurb in the "experiences" section if the project is now published? Does the "publication" section speak for itself, or am I doing myself a disservice by not elaborating in "experiences"? </t>
  </si>
  <si>
    <t>I don't know how some of yall are gonna apply to 100 programs, I only got to 78 programs and thats with 30 programs added that I didn't want to go to just to bump up my app number &gt; same, filtered out all the 6-year programs and then everything on the coasts and got around 70 ish</t>
  </si>
  <si>
    <t>What are some reasons to choose a 6 year program if we are not so interested in an academic career in the future? &gt; if you want a year off to have a kid or travel, or if you might need pubs for a fellowship. other than that really none if you dont want to go into academics &gt; Makes sense. Seems like 1/2 the programs are 6 years long. I don't know the statisitics but seems hard to believe that 1/2 of urologists become academic physicians after residency &gt; definitely only a minority overall are 6 years - maybe half of the top progs are 6 years if that's where you;re lookin lol</t>
  </si>
  <si>
    <t>Go</t>
  </si>
  <si>
    <t>aua uromatch website not working for anyone else?  &gt; It has always been shit. Is it supposed to let you do anything other than change your profile information or pay them money?</t>
  </si>
  <si>
    <t>It doesnt work for me about 75% of the time. It is utter garbage. They should let uroresidency or the other site take over lol</t>
  </si>
  <si>
    <t xml:space="preserve">Not working for me either </t>
  </si>
  <si>
    <t>Does anyone's institution have slow as shit OR turnover times? If so please name and shame &gt; Universities are notorious for slow turnovers&gt; yeah, literally all academic facilities have shit turnover</t>
  </si>
  <si>
    <t xml:space="preserve">Why on earth would we do that? </t>
  </si>
  <si>
    <t>&gt;Does anyone have a theory why? I've rotated at my institution's main hospital (academic, slow as heck OR turnover) and at a community hospital a/w my school and theirs is lightning fast. Why would an academic institution not want the extra moolah?</t>
  </si>
  <si>
    <t>&lt;-- signifacent case variability and unionized nursing/support staff that are paid by the hour, not productivity. &gt; I've noticed that people stop working toward the end of their shift. They end at 3 PM, and if we have a case starting around 2, they will delay until the next shift starts. I fucking hate having my time wasted, it's very disrespectful</t>
  </si>
  <si>
    <t xml:space="preserve">Are you all including leadership experience (like treasurer of a student org) under work or volunteer? &gt; were u paid to be the treasurer? If yes, work. If no, volunteer. </t>
  </si>
  <si>
    <t>you must be absolutely SHITTING me with this question. can y'all imagine putting treasurer of your bullshit student club under work experience &gt; chillax my brother. grab a beer &gt;&gt; disagree w the amount of angst this generated but tbh i understand the frustration... we are all ostensibly adults here who can comprehend the idea of work as "thing I am paid for' vs volunteer as "thing i am not paid for" &gt;&gt; don't take life so seriously. Imagine getting worked up from a question on a google sheets page. &gt; imagine feeling "holier than thou" about someone's response on a google sheet &gt; 4 out of 5 dentists believe the people remaing calm are "holier" than those getting anger and rude about a question</t>
  </si>
  <si>
    <t xml:space="preserve">yes &gt; seriously guys, I know its a stressful time but this spreadsheet is not worth getting your panties in a wad. Theres a lot more important things in life </t>
  </si>
  <si>
    <t>&gt;I would like to point out that the person who wrote the "4 out of 5 dentists" thing is a genius and I applaud you sir/madam. If this were reddit you'd get gold &gt; it's me. That was really sweet. Will you marry me?</t>
  </si>
  <si>
    <t>Any tips about writing a uro personal statement &gt; foreskin</t>
  </si>
  <si>
    <t xml:space="preserve">This is your chance to focus the reader's attention on anything you want. Whether it's a strong academic record, unique life experiences, patient interactions that truly impacted you, etc. I wrote probably 4 sentences total about medical school (very avg app), let alone urology. First step is figuring what you want them to remember about you after reading.  </t>
  </si>
  <si>
    <t>Realistically how many programs are people plannong on applying to  &gt; 50 - 60 here</t>
  </si>
  <si>
    <t xml:space="preserve">69 &gt; like actually </t>
  </si>
  <si>
    <t xml:space="preserve">Would it be outrageous to apply to all of them? Genuinely asking &gt; I mean, if you're a borderline applicant and v concerned about matching then do what ya gotta do. Realistically maybe don't need to shoot your shot at UCSF etc if you have a 210 but what do I know. That being said, I would be surprised if you genuinely would attend every single uro residency program without a second thought. Any you can eliminate based on location at least? +1 &gt; a genuinely nice and thoughtful response! we can do it uro spreadsheet :) &gt; &lt;3 thx boo bear </t>
  </si>
  <si>
    <t>You can apply, but i know schools this year are gonna filter by geographic regions, connections, and reasons to apply. For example, Iowa or Nebraska isn't gonna interview a california kid who has never left the west coast, so its a waste of money for some places&gt;&gt; this guy KNOWS things &gt; disagree, PDs have said pretty explicitly this year that thy will be lowering the bar for showing intret in out-of-region programs bc sub Is were off the table &gt; they can pay lip service to holistic review but we all know that the majority aren't gonna do that when there are so many applicants to pick from</t>
  </si>
  <si>
    <t>I applied to them all. No regrets. Everyone gets surprised by which regions/programs seemed to like them. -Intern. &gt; ooh fascinating would love to hear more about your experience if you ever surface again</t>
  </si>
  <si>
    <t>Anyone see anything about how the single date for interview offers is going to work with programs that have multiple interview dates? Do you get a specific date offered or do you pick from several? What if everyone picks the same one, and they have to re-distribute later? Seems like it could make things pretty complicated and I'm not sure how this fits with the idea that there will be no need to rush accepting interviews before that following monday (if say, the specific date at a program you want fills before the others) ?</t>
  </si>
  <si>
    <t>They only offer you one date, offered on 11/6. That spot is yours until 11/9 at which point you accept or reject.  There is NO reason for you to rush to accept the offer on 11/6, your spot isn't going anywhere until 11/9. Because you only have one date offered, there's a solid chance you'll have some overlapping offers and decisions to make, so it's in your best interest to think things through w the time given. Anyone saying that you need to rush to choose doesn't understand the new system. +1000</t>
  </si>
  <si>
    <t>If you have overlapping interviews on a particular date is there a mechanism to accept one of the offers on a different interview date?  &gt; no &gt; nope, best u can do is ask to be on their waitlist if they have any cancellations &gt;&gt; that kinda sucks tbh  &gt; at least most of us likely won't be in the position of having to choose between two programs lol</t>
  </si>
  <si>
    <t>y</t>
  </si>
  <si>
    <t>Which programs annoy the hell out of you guys on Twitter by doing way too much and being hella  ... I've got two in mind &gt; biiiiiitcch.....fucking say it! &gt; lol MCG and Downstate&gt;&gt; downstate program or student? &gt;</t>
  </si>
  <si>
    <t>McG for sure +1000...might include Vandy as well. Your thoughts? &gt; Penson being overtly degrading to half the population was an interesting thing i didnt expect to see from someone in a position such as his &gt; ?? what did he say? &gt; Look at his tweets &gt; ...I don't see anything? you mean the one vaguely political tweet w the results of a survey about the election? I wouldn't call that "overtly degrading" &gt;&gt;&gt; No I mean his actual tweet dimwit.  Go to tweets&amp;replies and look at yesterday.  He mocked trump supporters as stupid under a video about people not wearing masks.  Not necessarily a false statment to make but for someone who is in his position recruiting/taking care of likely trump supporters just seems like an interesting thing to put out there and unnecessary as some if not most of his patients in TN are likely trump supporters</t>
  </si>
  <si>
    <t xml:space="preserve">&gt;&gt;lol u really gonna call people dimwits for not stalking his "tweets and replies"? this seems like a reach &gt; I mean its a basic function of twitter </t>
  </si>
  <si>
    <t xml:space="preserve">Urores board of governors, should we #applysmart? Is there a VP of applications? </t>
  </si>
  <si>
    <t>Real talk, it's not our job to put our future career on the line by limiting our applications... if it's a systemic probem then its on the AUA/SAU etc to figure out how to rein it in. Maybe unpopular opinion but I'm not going to limit my apps and risk not matching for the "Greater good." ERAS cost is a drop in the bucket compared to what I've spent for tuition&gt;&gt; yikes &gt; tell us how you really feel</t>
  </si>
  <si>
    <t xml:space="preserve">Absolutely agree. "Apply smart" = don't fuck yourself by applying to ten programs +1 &gt; agree, it's not our job to fix the problems that arise from a shitty match system </t>
  </si>
  <si>
    <r>
      <rPr>
        <sz val="10"/>
        <color rgb="FF000000"/>
        <rFont val="Arial"/>
      </rPr>
      <t xml:space="preserve">tho u do realize that by adding countless additional programs you do not increase your chances of matching ... thats the point &gt; you want to take the chance that this statistic applies to you as an individual? i don't +10000 this guy gets it &gt; </t>
    </r>
    <r>
      <rPr>
        <u/>
        <sz val="10"/>
        <color rgb="FF000000"/>
        <rFont val="Arial"/>
      </rPr>
      <t>This</t>
    </r>
  </si>
  <si>
    <t>Any updates on the Match website? Is it still completely jacked up for anyone else or just me...</t>
  </si>
  <si>
    <t>Which page are you talking about? The registration page or AUA website?&gt; registration page still taking me back to AUA page to login, page can't be found, etc. just trying to give them some money for *all their hard work* in assisting us with this mess...</t>
  </si>
  <si>
    <r>
      <t xml:space="preserve">Try this link, if it doesn't work I would email the help desk. They actually got back to me pretty quickly... </t>
    </r>
    <r>
      <rPr>
        <u/>
        <sz val="10"/>
        <color rgb="FF000000"/>
        <rFont val="Arial"/>
      </rPr>
      <t>https://medmatch.auanet.org&gt;</t>
    </r>
    <r>
      <rPr>
        <sz val="10"/>
        <color rgb="FF000000"/>
        <rFont val="Arial"/>
      </rPr>
      <t xml:space="preserve"> this is just the same link to registration page right? The one that keeps taking me back to AUA page.</t>
    </r>
  </si>
  <si>
    <t>Alternatively, this link is on the link under 'announcements' at the top of the doc</t>
  </si>
  <si>
    <t>For conferences that publish the accepted abstracts in a journal are you double listing this (as poster presentation + peer reviewed abstract/journal article) --&gt; Yup -&gt; personally I wouldn't, that's pretty clearly double dipping +1 --&gt; how is it double dipping? They're not the same. One is a published abstract, one is a poster presentation/conference you went to. They're different. &gt; you only submitted the abstract once though, right? and that exact same abstract was accepted for presentation and subsequent publication in the accompanying journal "special conference issue". One submission = one listing, IMO +2 &gt; agree, also what I've heard</t>
  </si>
  <si>
    <t>Are you fucking kidding? --&gt; can we stop being so rude to each other? There's literally NO REASON to shit on someone asking a question.  &gt; personally its annoying because i feel like these are such basic questions to know long before applying. People didn't do their research and are relying on those who did to put their app together &gt; How in the world does someone asking a question affect you? It's not personal so calm down</t>
  </si>
  <si>
    <t>Lol this was aggressive. If the answer is yes, I asked this same question previously and multiple people said no to not double list. So sorry I didn't think the answer was as obvious &gt; maybe you will get another answer the next time you ask! &lt;-- LOL +10</t>
  </si>
  <si>
    <t>Talked to my program's uro faculty advisor and she said that double dipping like this will be looked down upon, since it looks like you're trying to beef up your application +100</t>
  </si>
  <si>
    <t>Is there a point to presenting at conferences then if the abstract is being published in a journal? (since double dipping is looked down upon) &gt; Presenting at a conference in front of actual people is much better than a published abstract in a special-issue journal that lists all of the abstracts accepted. Especially if the presentation is a podium presentation and not just a poster.</t>
  </si>
  <si>
    <t>Anyone see the #applysmart initiative going around the pediatric twitter world? Interesting</t>
  </si>
  <si>
    <t xml:space="preserve">What is it? --&gt; the idea that applicants always overapply, especially in this weird covid cycle where cost is less of an issue without travel </t>
  </si>
  <si>
    <t xml:space="preserve">Ah yes pediatrics, the specialty full of midlevel-cock suckers and making a fellowship for hospitalists required. Lets follow what they do &gt; Dude what is your problem&gt;&gt; yeah woah girl, take a deep breath </t>
  </si>
  <si>
    <t>I hate doctors that are ruining medicine.</t>
  </si>
  <si>
    <r>
      <rPr>
        <sz val="10"/>
        <color rgb="FF000000"/>
        <rFont val="Arial"/>
      </rPr>
      <t xml:space="preserve">I think someone had thrown this site in here before. They announced a series on PDs coming out over the next two weeks. Hopefully they have a uro PD that they were able to interview.  </t>
    </r>
    <r>
      <rPr>
        <u/>
        <sz val="10"/>
        <color rgb="FF000000"/>
        <rFont val="Arial"/>
      </rPr>
      <t>https://medstudentedge.com/2020/09/14/exclusive-advice-from-program-directors-on-how-to-succeed-in-the-2021-residency-application-cycle/</t>
    </r>
  </si>
  <si>
    <t>Go away Boyd, its not like theres Urology specific PD panels thats been done +1</t>
  </si>
  <si>
    <t>Carter, kindly fuck off.</t>
  </si>
  <si>
    <t>lol no way this is him at this point.  yall are trolling lol  &gt; dude look at other spreadsheets, they posted the same line in every other specialty &gt; that's some uro applicant trolling in every spreadsheet &gt; now that's a self-own if I ever saw one!</t>
  </si>
  <si>
    <t>Contrary to popular belief, the Eskimo do not have 100 words for snow. They do however, have 234 words for fudge</t>
  </si>
  <si>
    <t>For research employed under work study, are you listing as research experience or work exp?</t>
  </si>
  <si>
    <t>Its research bro/sis</t>
  </si>
  <si>
    <t xml:space="preserve">Who is listing research from undergrad? --&gt; you absolutely should. research is research. I wouldn't lie undergrad research unless it's a significant contribution. Otherwise people think you're compensating &gt; what does "significant" mean? &gt; if you aren't sure if it was a significant contribution then it wasn't and you shouldn't include it imo  &gt; so what you really mean is, if you are questioning whether to incldue something, don't include it &gt;&gt; in regards to pre-med things: yes.  I would include any med school stuff no matter how shitty it is </t>
  </si>
  <si>
    <r>
      <rPr>
        <sz val="10"/>
        <color rgb="FF000000"/>
        <rFont val="Arial"/>
      </rPr>
      <t xml:space="preserve">Baylor Urology here! Please join us on Tuesday Sep 22 at 6:30 PM for a resident-run open house! Please complete the registration form to recieve the ZOOM invite by Mon Sep 21: </t>
    </r>
    <r>
      <rPr>
        <u/>
        <sz val="10"/>
        <color rgb="FF000000"/>
        <rFont val="Arial"/>
      </rPr>
      <t>https://t.co/PQNM0V3nrN?amp=1</t>
    </r>
  </si>
  <si>
    <t>Signed up several days ago but didn't receive email; The ZOOM invite will be sent on Monday Sep 21 to everyone that has registered &gt; awesome thanks</t>
  </si>
  <si>
    <t>Anyone have a confirmed list of programs that require CK for ranking? Also, if we take CK during interview season, are we under any obligation to release it to programs before match day?</t>
  </si>
  <si>
    <t>This has been asked often enough that it's safe to say nobody does. That said, I had heard through previous grapevines that UCSF, Utah, and San Antonio were on that list, but I believe each of them has now confirmed by Twitter/Uroresidency survey that they are not &gt;&gt; cool, thanks!</t>
  </si>
  <si>
    <r>
      <rPr>
        <sz val="10"/>
        <color rgb="FF000000"/>
        <rFont val="Arial"/>
      </rPr>
      <t xml:space="preserve">On ERAS do we need to sign up for NRMP match, or just UroMatch? NO, YOU DO NOT NEED THE NRMP FOR ANYTHING UNLESS YOU'RE DUAL APPLYING &gt; I'm here for this BDE &gt; </t>
    </r>
    <r>
      <rPr>
        <u/>
        <sz val="10"/>
        <color rgb="FF000000"/>
        <rFont val="Arial"/>
      </rPr>
      <t>https://www.nrmp.org/participating-in-early-matches/</t>
    </r>
    <r>
      <rPr>
        <sz val="10"/>
        <color rgb="FF000000"/>
        <rFont val="Arial"/>
      </rPr>
      <t xml:space="preserve"> read *note* if you want to verify for yourself :)</t>
    </r>
  </si>
  <si>
    <t>Just UroMatch unless you are double applying</t>
  </si>
  <si>
    <t>lmfao at people who think [program] is good. Y'all should hear some of the stuff [persons] have to say about it. beware...............................</t>
  </si>
  <si>
    <t>what? &gt; are you blind?</t>
  </si>
  <si>
    <t xml:space="preserve">lol at prev comments on Vandy. Heard bad things from prev sub-is. beware... &gt; beware of what +1 &gt; this fearmongering is dumb guys. Vandy is super open about how hard they work their PGY2s&gt;&gt; Their recent tweets seem exclusionary &gt; "exclusionary" because they are talking about a URM zoom meeting? can't believe this shit is back again&gt; Technically they are discussing the experience of only 2 people groups instead of, ya know, everyone regardless of race/ethnicity/sex/gender/etc </t>
  </si>
  <si>
    <t>Didn't really see any issues when I rotated there</t>
  </si>
  <si>
    <t>You people will find a problem with any program &gt; nah. our class is just full of shitty people +4</t>
  </si>
  <si>
    <t>How can we tell whether a program is mid or low tier when we are deciding where to apply to? The high tier ones are apparent</t>
  </si>
  <si>
    <t xml:space="preserve"> Doximity has a decent rank list I think, otherwise just depends on what you're looking for. Some programs have higher board pass rate, etc &gt; As a low to mid tier applicant, it concerns me some of the program have lower board passing rates. Anyone else worried about this?</t>
  </si>
  <si>
    <t>ask around to current residents at your program, mine were helpful, doximity is close to fake news but I guess better than nothing? Also look at earlier year thread info</t>
  </si>
  <si>
    <t>@chananki, can you repost the original FUCKS anki deck (or can somebody else post it). lots of great onc content that isnt in the new deck</t>
  </si>
  <si>
    <t>&lt; can someone else just post?</t>
  </si>
  <si>
    <t>Just got my score back form Step 1 and I shit the bed, so to speak (&lt;220). Still gonna shoot my shot for Uro but this is depressing. Currently mentally preparing myself to SOAP into FM in middle of nowhere - the closest I'll get to cysto will be placing a foley :( &lt; don't lose hope bud, it'll be tougher but not at all impossible. select programs appropriately, make connections. A personal friend of mine matched with a 209, it can be done. Good luck :) &gt; i bet your friend had lots of "personal friends" lol &gt; research year, URM, world class athlete etc, maybe a couple of these combined im guessing &lt; nope, he's a normal ass dude with some charisma, and to be fair it was a low tier program but he still matched, maybe some luck</t>
  </si>
  <si>
    <t xml:space="preserve">Its a tough and shitty situation, esp this year where programs are gonna use filters more than ever before due to increased # of apps. Shoot your shot and apply, but consider dual applying </t>
  </si>
  <si>
    <t>Some programs not on eras yet. Do we know if this is normal/vs does it mean they aren't participating in the match? +1</t>
  </si>
  <si>
    <t>how are y'all entering your ERAS LOR requests if it's a joint letter w two authors? Just list both names w a comma in between? +1</t>
  </si>
  <si>
    <t>following &lt;-- ought to ask this on reddit. Not urology specific so may get more traction over there</t>
  </si>
  <si>
    <t>I just did a semi-colon, our program does joint chair/PD so did: Chair name; PD name, then for title or whatever same order (Chair title; PD title) ... I think just stay consistent with the order but don't overthink, PDs know how to read this</t>
  </si>
  <si>
    <t>Anyone have any good sources to prepare for peds uro cases? Weider is a bit weak on some of these and some of these surgeries are a bit confusing to dumbdumb me</t>
  </si>
  <si>
    <t>hinman. Second hinman for a lot of the procedures--core curriculum actually works pretty well for learning about he common conditions you'll see &gt; they asked for "cases" so I assumed they meant procedures</t>
  </si>
  <si>
    <t>Google "free urology peds textbook" - it's awesome. Website looks like it was made by a 6th grader but it's got a great overview of peds uro conditions. A little lighter on the actual surgical steps but it's great</t>
  </si>
  <si>
    <t>Anyone else think it's ridiculous that MDCalc does not have the IPSS scale?</t>
  </si>
  <si>
    <t>MDCalc is washed</t>
  </si>
  <si>
    <t xml:space="preserve">anyone have Cleveland clinic link? </t>
  </si>
  <si>
    <t xml:space="preserve">Registered but did not receive it unfortunately! </t>
  </si>
  <si>
    <t>Do applicants normally see their LORs?? currently have 4-5 letter writers lined up (I know thats more than we need), so I wanted to send pertinent letters (based on who letter writter knows/where they trained) to particular programs but if some are stronger than others I may just send the stronger ones instead.... Is that a reasonable thing to consider???  &gt; no. if you do not waive your right to see your letter that can be considered a red flag, and better to not risk it. people do not usually see their letters which is why it is important to ask carefully and be certain it will be good/ if you notice any hesitation do not get it +2</t>
  </si>
  <si>
    <t>MDCalc is trash</t>
  </si>
  <si>
    <t>Current PGY1 at NYU (feels like I just went through this process haha), feel free to reach out for any questions on the program and other NYC/Northeast programs in general. We have our open house 9/9 at 7PM as well! kevin.pineault@nyulangone.org (just trying to be available)</t>
  </si>
  <si>
    <t>Question 1, do you know THE Dr. Carter Boyd M.D. MBA BS BA BSN? &gt; +69 &gt;I believe we've met once and he is a great human</t>
  </si>
  <si>
    <t>Hi Kevin. Can you speak to what makes NYU unique and what made you rank it the way you did? Also, what did you learn about the program that you didn't know when you matched? &gt; Biggest things for me: 5 year program, can make research experience what you want (basic vs clinical vs outcomes, 3 months or during all 5 years), strong in onc/FPMRS/recon/gen uro which were my interests, plenty of infertility and peds experience too (got brand new peds attending who's super cool with new ideas), you rotate at the Tisch hospital, VA, and Bellevue so get a wide range of surgical training in different hospital environments and importantly different patients (private insurance vs public hospital medicare/medicaid), residents are extremely down to earth and supportive of each other even when we're all busy &gt; did not realize you guys had a VA, that is great news for autonomy and getting to take care of veterans. Thanks for the response!</t>
  </si>
  <si>
    <t>Is there enough autonomy? This is my main concern &gt; its NYC, my attending told me that NYC programs have some of the worst autonomy &gt; I've been happy with the autonomy I've seen honestly, residents finish very well trained for private practice and fellowship. At Tisch (private), you have to earn the autonomy for bigger cases but that is similar to where I've seen most places, then you get plenty of autonomy at VA, Bellevue, and Brooklyn rotations (special to NYU, more rotations but all close by) which makes NYU more that sufficient with autonomy and convinced me</t>
  </si>
  <si>
    <t>Serious question: why do NYC programs collectively have a reputation for malignant cultures? &gt; Same reason NYC programs have the worst autonomy - its a high concentration of academic programs that compete with each other. Residents overall have less autonomy compared to more rural/non-NYC programs so they spend more time doing grunt work. Not to say you won't necessarily be trained well, but by and large most residents tend to do fellowships coming out from NYC programs and part of it has to do with them not necessarily feeling comfortable with independdent practice &gt; I would ask this question to as many current residents as you can, but I've been happy with how much autonomy I've seen seniors at NYC programs being given (senior did prostate nearly completely himself even at the private hospital) but you have to earn it and gain different attendings trust, benefit of NYU is you also spend 50% of your time rotating at Bellevue, VA, and Brooklyn campus where residents are given far more autonomy. Interns already placing stents ourselves a couple weeks in</t>
  </si>
  <si>
    <t xml:space="preserve">Did you do rotations or have interviews at other NYC programs? What did you like better about NYU compared to its counterparts? &gt; 5 year program, flexible with how much you devote to research, rotating at 3-4 different health systems is very unique and I think helps us get more wholesome training, residents here are super down to earth and are all friends, strong onc/endo/recon etc, location is ideal (next to ferry and can easily get to brooklyn, etc), I rotated at other NYC programs and won't name anyone but I thought they were okay but NYU had more rotations at different hospitals that were next to each other and way more volume in my opinion but reach out to those residents too, everyone dumps on NYC programs but people leave getting great fellowships and well prepared </t>
  </si>
  <si>
    <t>This is helpful thanks. What's the call schedule like</t>
  </si>
  <si>
    <t>For national conferences that publish presentation abstracts how are you guys listing this? i.e. is the title of the publication the title of your abstract or the general title most journals put like "2019 poster abstracts from x conference". Also for multiple presentations at the same conference that will be all published in the journal, would you list this as one "publication" or multiple. I want to list as one but just struggling because the different presentations are with different authors so feel like I need to break it up to be accurate</t>
  </si>
  <si>
    <t>-title of abstract
-multiple presentations = multiple pubs
-don't overthink it +1</t>
  </si>
  <si>
    <t>Anyone who participated in Hofstra's virtual away able to comment on the experience? any details about the day to day and types of learning activities completed?</t>
  </si>
  <si>
    <t>kavoussi is a god amongst men &gt; did you participate?</t>
  </si>
  <si>
    <t>I completed it on 8/21. It was a great experience overall. With the Amwell telemedicine carts, I was able to participate in rounds in the mornings, meet essentially all the residents, go to departmental conferences, work with many attendings in outpatient clinic, and see a ton of procedures in the OR. It is nearly as many hours as an in person sub-I. But you really get to know the program and the attending. They also have an adjunct lecture series for education purposes. Gave a 30-35 minute grand rounds presentation on the last week.</t>
  </si>
  <si>
    <t>Feeling shitty about applying to probably 90+ programs and most likely matching at home or nearby anyways &gt; if you've got the money who cares? I'm doing the same thing. It's a very small price to pay for the opportunity to potentially discover a program somewhere else that you end up loving and being in, and if you don't and still end up at the home at least you explored those options and feel satisfied with where you ended up</t>
  </si>
  <si>
    <t>Solution: dont apply to so many +1 &gt; there's going to be a mad scramble for programs to fill their interview spots after the people w/ good stats apply to 80+ programs and reject a lot of interview offers</t>
  </si>
  <si>
    <t xml:space="preserve">Real talk: obviously it is different for everyone, but how many programs are people planning to apply? &gt; low grades and step scores here, planning to apply to about 100. Just gonna take the list of all programs and cross out the absolute "No"s for me and just apply to whatever is left </t>
  </si>
  <si>
    <t>80ish</t>
  </si>
  <si>
    <t>average grades and scores, will apply to about 50 +4</t>
  </si>
  <si>
    <t xml:space="preserve">prob 70-80 tbh.  With good grades/stats.  No risk in over applying? at the end of the day is my career.  I have to prioritize myself </t>
  </si>
  <si>
    <t>I have good step and research with shitty clinical grade/no AOA. Probably shooting for 90-100. Literally applying everywhere except to places I'd rather not match than train at&gt;&gt;&gt; same. Literally no downside right? &gt; just the money</t>
  </si>
  <si>
    <t xml:space="preserve">Akron Urology=most diverse program in the country </t>
  </si>
  <si>
    <t xml:space="preserve">Based on? Their twitter </t>
  </si>
  <si>
    <t>Hey anyone have any thoughts or suggestions about pseudocouples matching? Partner is applying to derm. Both reasonably good applicants. Any thoughts to push in the odds in our favor? &gt; make amends with spending 4+ years apart</t>
  </si>
  <si>
    <t>FM &gt; pick based off city/states with the most programs for you both. you'll have to decide if you prioritize programs you individually want versus staying as close together as possible</t>
  </si>
  <si>
    <t>For people taking Step 2 CK late - when are you planning on taking it?</t>
  </si>
  <si>
    <t>&gt;If they don't require the CK score, they don't require it period. You can take CK whenevs &gt; so then you just don't release it? does that look worse than not having it?</t>
  </si>
  <si>
    <t>Which programs require step 2 scores?</t>
  </si>
  <si>
    <t>&gt;Pretty sure none, but someone double check my math</t>
  </si>
  <si>
    <t>Hey y’all @Uro_Res here, I imagine many of your are getting pretty exhausted from all the virtual events.  I can only imagine.  Hang in there, the finish line is on the horizon.  I just wanted to check-in and see if you had any burning questions or polls that you'd like to pose to the Urology Twitter proletariat. Feel free to enter here or DM some thoughts — Be well -Uro_Res</t>
  </si>
  <si>
    <t xml:space="preserve">Thank you for your service </t>
  </si>
  <si>
    <t xml:space="preserve">Out of curiosity, how many of y'all did a virtual away? </t>
  </si>
  <si>
    <t>i did&gt; I didnt &gt; I didn't, probably not necessary as long as you can talk about however else you spent your time</t>
  </si>
  <si>
    <t>Glad this is cleared up +2</t>
  </si>
  <si>
    <t>Wayne Townhall beginning now!
https://wayne-edu.zoom.us/j/91602690701?pwd=Y0NQelVMRzlqa0lzVkNqSStUVGxHQT09&amp;from=msft</t>
  </si>
  <si>
    <t>Does anyone know if Loma Linda is participating in the match this year? I feel like I read somewhere that they weren't, but now I can't find where I saw that and they are in ERAS</t>
  </si>
  <si>
    <t>they are not, it was on their VSAS app &gt; thank you!</t>
  </si>
  <si>
    <t>wait, why aren't they participating? Can they do that? Can they all do that? &gt; any program can fill all their spots out of the match (internal candidates, etc), if they fill even one out of the match, they cannot participate</t>
  </si>
  <si>
    <t>Have heard many programs may do this year if they have good in house applicants to avoid dealing with it  &gt; I doubt it. not much cost to try and match your own kids with the upside of getting good candidates from elsewhere</t>
  </si>
  <si>
    <t>theyre expanding their program so they're sitting out a year</t>
  </si>
  <si>
    <t>Anyone go to Penn open house?</t>
  </si>
  <si>
    <t>Yes&gt; thoughts? (Like actually)</t>
  </si>
  <si>
    <t>Dear Dr. Boyd mD mBa and the rest of the team at medstudentedging: go fuck yourself, and stop spamming us with your bullshit services that nobody wants. +10</t>
  </si>
  <si>
    <t>how was the Hopkins open house? serious comments only plz</t>
  </si>
  <si>
    <t>Also curious, was not able to make it! Anything unique (i.e. different than the best residents, faculty, lifestyle, surgical variety/autonomy)</t>
  </si>
  <si>
    <t>The end was good when they answered applicant questioins. the fist half was a circle jerk of hopkins history and research. it was impressive but has zero impact on my decision</t>
  </si>
  <si>
    <r>
      <t xml:space="preserve">Register for Albany Urology open house Sept. 8th 7-9pm </t>
    </r>
    <r>
      <rPr>
        <u/>
        <sz val="10"/>
        <color rgb="FF000000"/>
        <rFont val="Arial"/>
      </rPr>
      <t xml:space="preserve">https://event.webinarjam.com/register/11/1z2mzao </t>
    </r>
    <r>
      <rPr>
        <sz val="10"/>
        <color rgb="FF000000"/>
        <rFont val="Arial"/>
      </rPr>
      <t xml:space="preserve">Hang in there, you're all going to do great </t>
    </r>
  </si>
  <si>
    <r>
      <rPr>
        <sz val="10"/>
        <color rgb="FF000000"/>
        <rFont val="Arial"/>
      </rPr>
      <t xml:space="preserve">&lt;- </t>
    </r>
    <r>
      <rPr>
        <u/>
        <sz val="10"/>
        <color rgb="FF000000"/>
        <rFont val="Arial"/>
      </rPr>
      <t>https://albanymed.webex.com/mw3300/mywebex/default.do?service=1&amp;main_url=%2Fmc3300%2Fe.do%3Fsiteurl%3Dalbanymed%26AT%3DMI%26EventID%3D1073973482%26MTID%3Dmab4b2f58fb593be0d66e0c3835303e91%26Host%3DQUhTSwAAAATjFC5kV0cN2JjgCUmy40ybW9Kciq7lKcVc96EVG5V-Ksx5-yP-6HXgiXzivjDQqkWFY6UrbwNxKWCGsL3ZzCSu0%26FrameSet%3D2&amp;siteurl=albanymed&amp;nomenu=true</t>
    </r>
  </si>
  <si>
    <t>does anyone have a google sheet or excel sheet of every program in the country and city? I dont think the sheet on here is comprehensive. Thanks!</t>
  </si>
  <si>
    <t>Dr. Carter Boyd MD, MBA, BA, DNP, BSN, MSNBC, BLS, HGTV, NRMP, FPS, NAFLD, PSA has one on his website +10 and lol @PSA</t>
  </si>
  <si>
    <t>https://medmap.io/specialty</t>
  </si>
  <si>
    <t xml:space="preserve">Anyone know if urology applicants typically register for NRMP match as well?... I also had a question about this. On ERAS, if we are only applying Uro, do we mark "yes" or "no" for the registering for NRMP match? </t>
  </si>
  <si>
    <t>Only nrmp if u are dual applying &gt; thank you!!</t>
  </si>
  <si>
    <t xml:space="preserve">Do we have to register for NMRP to SOAP? In the event we dont match...yes I think so. </t>
  </si>
  <si>
    <r>
      <rPr>
        <sz val="10"/>
        <color rgb="FF000000"/>
        <rFont val="Arial"/>
      </rPr>
      <t xml:space="preserve">Signal token really taking off guys </t>
    </r>
    <r>
      <rPr>
        <u/>
        <sz val="10"/>
        <color rgb="FF000000"/>
        <rFont val="Arial"/>
      </rPr>
      <t>https://signaltokens.org/program-participation/</t>
    </r>
  </si>
  <si>
    <t>I exhaled loudly upon seeing those percentages &gt; lmao made my day +1</t>
  </si>
  <si>
    <t>hahahhahaaha I can't believe they published that information &gt; say what you will, nobody can say they aren't being transparent lol. 0% is pretty brutally honest</t>
  </si>
  <si>
    <t>https://signaltokens.org/program-participation/</t>
  </si>
  <si>
    <t>Who &gt; where? Where did he post them? Twitter &gt; Ugh those disgusting old white men twitter accounts. There's so many though, which one? &gt; I AM A FIVE STAR APPLICANT</t>
  </si>
  <si>
    <t>I just dont get how everyone looks so good in their headshots lol &gt; have you tried being attractive? I also spoke with my advisor regarding this issue, and one thing they brought up that might help in addition to this is not being unattractive</t>
  </si>
  <si>
    <t>Anyone make a urology anatomy anki deck?</t>
  </si>
  <si>
    <t>What resources do you all use to look at programs and your competativeness for that program besides FREIDA and texas star? I wanted to use residency explorer but sadly no urology data :(</t>
  </si>
  <si>
    <t>Same as my dating life: assume everyone hates me and apply everywhere. &gt; right swipe</t>
  </si>
  <si>
    <t xml:space="preserve">Im currently set for mid-October to give me the option of sending my score before all interview invitiations go out, but probably going to just push back to February </t>
  </si>
  <si>
    <t>When is considered late? &gt;</t>
  </si>
  <si>
    <t>What do programs need to see for Step 2 to match? Do they need to just know you took it? Passed? See score?</t>
  </si>
  <si>
    <t>To match = pass -1. To be ranked up down or same, well, it all depends on your score, your comparison to step 1, the preferences/philosophy of the person reviewing your app...</t>
  </si>
  <si>
    <t>you don't need step 2 at all to be ranked in urology. different for nrmp.</t>
  </si>
  <si>
    <t>Do we need a Chair letter for our applications? Trying to decide if I need to ask my chair for a letter. Thanks fam &gt; if u don't have a letter from Dr. Boyd MD MBA ur FUCKED fam +10</t>
  </si>
  <si>
    <t xml:space="preserve">You don't have to as a technicality but might be a red flag if your home program chair doesn't write you a strong letter I would think </t>
  </si>
  <si>
    <r>
      <rPr>
        <sz val="10"/>
        <color rgb="FF000000"/>
        <rFont val="Arial"/>
      </rPr>
      <t>Hey everyone! Wayne State University urology resident here. Just wanted to post our info for our townhall. If someone doesn't mind kindly adding it to the google calendar so everyone has access to it, it would be much appreciated!
Sept 3rd, 8:00pm EST. Zoom link</t>
    </r>
    <r>
      <rPr>
        <sz val="10"/>
        <color rgb="FF000000"/>
        <rFont val="Arial"/>
      </rPr>
      <t xml:space="preserve">: </t>
    </r>
    <r>
      <rPr>
        <u/>
        <sz val="10"/>
        <color rgb="FF000000"/>
        <rFont val="Arial"/>
      </rPr>
      <t xml:space="preserve">https://wayne-edu.zoom.us/j/91602690701?pwd=Y0NQelVMRzlqa0lzVkNqSStUVGxHQT09&amp;from=msft
</t>
    </r>
    <r>
      <rPr>
        <sz val="10"/>
        <color rgb="FF000000"/>
        <rFont val="Arial"/>
      </rPr>
      <t xml:space="preserve">Sept 28th, 8:00pm EST, Zoom link: </t>
    </r>
    <r>
      <rPr>
        <u/>
        <sz val="10"/>
        <color rgb="FF000000"/>
        <rFont val="Arial"/>
      </rPr>
      <t xml:space="preserve">https://wayne-edu.zoom.us/j/96685035515?pwd=UXY0dG1ONmRFeCtiQU05Zk5ERUU4Zz09&amp;from=msft
</t>
    </r>
    <r>
      <rPr>
        <sz val="10"/>
        <color rgb="FF000000"/>
        <rFont val="Arial"/>
      </rPr>
      <t xml:space="preserve">Also, if you plan on attending, please register with this link! Thank you! </t>
    </r>
    <r>
      <rPr>
        <u/>
        <sz val="10"/>
        <color rgb="FF000000"/>
        <rFont val="Arial"/>
      </rPr>
      <t>https://t.co/VVtmCP2rwC?amp=1</t>
    </r>
  </si>
  <si>
    <t>is there an updated list of previously recorded webinars? the one on this sheet seems outdated &gt; not to my knowledge. but search youtube for program names, many have channels now and have been uploading their recordings (ex: UMich) -SD</t>
  </si>
  <si>
    <t>Is there a tab/link for all open houses/townhalls (on this document)? Should we make one? &gt; uro res and SAU together make a fairly comprehensive list. why duplicate work if ya don't have to &gt; yeah we had one that was kept updated early on but once Urores made theirs we stopped so I recently slid it way back in the tabs, no reason to waste effort -SD</t>
  </si>
  <si>
    <r>
      <rPr>
        <u/>
        <sz val="10"/>
        <color rgb="FF000000"/>
        <rFont val="Arial"/>
      </rPr>
      <t>https://calendar.google.com/calendar/ical/uroresidencymail%40gmail.com/public/basic.ics</t>
    </r>
    <r>
      <rPr>
        <sz val="10"/>
        <color rgb="FF000000"/>
        <rFont val="Arial"/>
      </rPr>
      <t xml:space="preserve"> I-Cal calendar</t>
    </r>
  </si>
  <si>
    <r>
      <rPr>
        <sz val="10"/>
        <color rgb="FF000000"/>
        <rFont val="Arial"/>
      </rPr>
      <t xml:space="preserve">Hey #streamteam, this is Dr. Carter J. Boyd, MD/MBA from medstudentedge. We have lots of urology-specific advice designed with YOU in mind. Please check us out at www.medstudentedge.com. +10 &gt; suuuuper awk that the guy who made the website and monetized ads for it just added "+10" to his own post &gt; Right?? Idiot doesn't realize we can see the edit history and it clearly shows +10 was written in original post &gt; </t>
    </r>
    <r>
      <rPr>
        <b/>
        <sz val="10"/>
        <color rgb="FF000000"/>
        <rFont val="Arial"/>
      </rPr>
      <t>go away plz</t>
    </r>
  </si>
  <si>
    <t>lol @ +10 &gt; +69 &gt; Stop advertising this website on this sheet, if it was helpful we'd have mentioned it. You're a plastics intern at NYU, whoopdeedoo. Blatant shilling isn't working so stop trying.  &gt; He's trying to build up this website so he can drop out of residency next year like Kevin Jubbal LMAO</t>
  </si>
  <si>
    <t>&gt; Just looked at other spreadsheets (anesthesia/plastics/etc) and the medstudentedge people have just been posting in all of them. Like honestly, I understand you're trying to get traffic but these are not the cohorts to advertise to - advice for "building a CV" and "How to do well in clerkships" means jack for applicants. Build a better website</t>
  </si>
  <si>
    <t xml:space="preserve">Surely someone is trolling and Dr. Carter Boyd didnt actually post that with the +10 lol </t>
  </si>
  <si>
    <t>Imagine the balls on "Dr." Carter Boyd for being a measly intern and already referring himself as "Dr." to 4th year med students even though it's only August. Then also deleting a comment that's calling him out. Clearly the edit history shows that he posted the "+10." Didn't they teach you how to market to the right audience and not to speak down to them at your MBA school? I mean you got into NYU plastics. Good job man, you should be proud of it, but offering advice on building your CV is not suitable for people who are applying for residency. Please find another avenue for your predatory "mentoring" services. Wondering how many of your mentors and lettter writers you paid? I guess they should've all charged you for providing you with a service too. Right? Please GTFO here and don't ever bother posting again man. It's quite a pathetic look. Probably worse than that picture of you holding the empire state building in your photo with that $5 haircut</t>
  </si>
  <si>
    <t xml:space="preserve">sir, this is a wendys </t>
  </si>
  <si>
    <t>Can we make a separate section for MS3 questions? This is for the 2021 match, let us have our moment  &gt; when # of Qs starts to go up I'll make a separate tab for M3 chat/advice like we had in last years sheet. Also agree re not hijacking time on webinars, cmon guys use your brains and be considerate -SD</t>
  </si>
  <si>
    <t>I don't think that's necessary considering there's so few MS3 questions. We're all here for advice and information. These MS3s are going to be joining us in residency in a couple years. Might as well include them instead of separating them so "we can have our moment."</t>
  </si>
  <si>
    <t xml:space="preserve">The whole point of us asking questions here is to get advice from upperclassmen lol sorry for ruining your moment bro &gt; not OP. don't mind the questions, but please do *not* join the information sessions for residency programs. that is indeed stealing our moment. Or I should clarify that it doesn't matter if you're in the large Town Hall, but when you're asking questions and taking up time in the breakout rooms, don't do that. +1000 &gt; agree, we had an M3 join a town hall and interrupt people to ask questions - she clearly had good intentions but it was NOT a good look and she took time away from M4s who need it </t>
  </si>
  <si>
    <t>&gt; Agree 100%. There are some town halls geared towards not just applicants, but by and large a big chunk of them are for people applying this year. Otherwise feel free to ask questions, idrc if MS3s ask questions here - but taking a spot in a town hall for Uro Applicants potentially means an applicant was deprived of a spo</t>
  </si>
  <si>
    <t>Third year med student chiming in with a question about Sub-Is. I have some elective time in March and was wondering if it's wise to do a Urology Sub-I at my school then? I will have completed IM and Surgery by then</t>
  </si>
  <si>
    <t>Not a terrible idea. If you want to go there may be a good opportunity to meet faculty/set up research projects etc etc. would also leave time for aways before the traditional period so you may be able to get in at some of the more competitive spots  &gt; Yes, I would really like to match at my home program, but I also don't want to seem like an idiot if I do my Sub-I so early on instead of completing a few aways first!</t>
  </si>
  <si>
    <t>do it 100%. you can preface it as youre trying to get more exposure and make a decision about urology aka setting the expectations low. then ease into it and picking up things to do as a sub-i. it'll put less pressure on you, you'll still make a good impression by being around and then you'll be much more efficient and memorable by the 2nd/3rd time you're around &gt; By 2nd/3rd time around, do you mean in subsequent Urology aways at other institutions? &gt; Either/or. Most programs are pretty chill with their home students, and most advise doing their home sub-I first to prepare them for aways. Once you're on sub-I proper they care more about you learning/engaging in the field than how it is on clerkships, everybody is pretty understanding/nice once they figure you've chosen their field &gt; I see, thanks for the advice!</t>
  </si>
  <si>
    <t>&gt; If your school allows for it and you're still interested go for it. My school only allows 4 week sub-Is to people who have completed all their rotations, but if yours allows it then awesomesauce &gt; I see. I will need to look into this actually. Thanks for mentioning!</t>
  </si>
  <si>
    <t>Anyone have the link for Kentucky open house? They never responded to my email...</t>
  </si>
  <si>
    <t xml:space="preserve">I don't </t>
  </si>
  <si>
    <r>
      <rPr>
        <sz val="10"/>
        <color rgb="FF000000"/>
        <rFont val="Arial"/>
      </rPr>
      <t xml:space="preserve">Hey team, discovered this site recently from another med student. Has some pretty helpful resources for residency apps and interviews. Figured I would pass along.  </t>
    </r>
    <r>
      <rPr>
        <u/>
        <sz val="10"/>
        <color rgb="FF000000"/>
        <rFont val="Arial"/>
      </rPr>
      <t xml:space="preserve">https://medstudentedge.com/ </t>
    </r>
  </si>
  <si>
    <t>Didn't we roast this website and the founder a few months ago &gt; yeah this is clearly the same guy trying to slyly advertise. Please commence re-roasting -SD &gt; Pretty sure the same guy also posted exactly the same thing before. Dude can't even come up with a unique pitch? Doesn't bode well... not OP but the page is free and doesn't seem awful &gt; yeah not awful just a waste of time</t>
  </si>
  <si>
    <t>I see no useful info for apps and interviews lol &gt; i remember it used to be a paid consulting service, looks like they made it free due to the roasting and now put up ads LOL&gt; you kinda seem like a hater and im not OP. Let them make their money &gt; make their money? how about provide a real service or just stick to being a resident with a useless MBA. Pyramid schemes sell more legit products</t>
  </si>
  <si>
    <t>Bombed Step 2... anyone else in the same boat?? Now having to coming up with back up and have no idea what no idea what to do</t>
  </si>
  <si>
    <t>I'm sorry that's tough, this probably isn't the best place to get that advice. Hope you have a mentor or an advisor that you feel comfortable going to talk through your application and plan moving forward</t>
  </si>
  <si>
    <t>Damn that sucks bro. I have no useful advice, but Ts and Ps</t>
  </si>
  <si>
    <t>Question from MS3. My step 1 got cancelled due to COVID. Not been able to take it yet. Have to take it during MS3. School is not allowing extra study time more than 2 days off a rotation. How bad of an impact will be taking my psych rotation (in november) off and study for step 1 and do the rotation at the beginning of 4th year. I understand that early sub-Is and aways are necessary but I am not exactly sure about how flexible the schedules are in 4th year.
I also don't have any urology research. I have like 3 first author paper in other fields from before though. Was wondering if starting earlier in 4th year allow some quick case report or something like that. &lt; you're allowed to postpone psych rotation? Are you in a 1.5 yr or 2 yr preclinical curriculum? Studying for Step 1 even during a light rotation sounds horrible/near impossible if you want a good score/not a genius. In a regular year (which next year still might not be), my school said to do 2 aways in the May - July timeframe. So depends when you'd be done with psych.   &lt;Thanks for the reply! We are like a 1.5 yr preclinical, we were supposed to end MS3 in early April, with vacation/Step 2 time until late April then the start of MS4! So if I take Psych off, it would give me 6 weeks of study time, but I need to make up that time probably using the vacation/step2 time and another 3-4 weeks ish inside MS4</t>
  </si>
  <si>
    <t>&gt;If you take a research year you'll be applying peri-pass/fail Step 1, just fyi</t>
  </si>
  <si>
    <t xml:space="preserve">Who knows if away rotations even come back. Will depend on match data and Covid status globally I imagine </t>
  </si>
  <si>
    <t>https://partners.zoom.us/j/95419834602</t>
  </si>
  <si>
    <t>anyone else baffled that the residents were wearing suits to a Boston Red Sox game? &gt; MGH does not tolerate scrubs</t>
  </si>
  <si>
    <t xml:space="preserve">Wish I could got to MGH to watch my attending operate on all the famous people </t>
  </si>
  <si>
    <t>Could we work together to fill in the call details for more programs? &gt; gunners will put shitty call schedules for programs on purpose to make people avoid the gunner's preferred programs</t>
  </si>
  <si>
    <t xml:space="preserve">Uro Res website has the call schedules </t>
  </si>
  <si>
    <t>Has any gotten positive responses from letters of interest sent to programs so far? &gt; please tell me you guys arent actually sending letters +2</t>
  </si>
  <si>
    <t>Yeah, but only from ur mom. lol &gt; imagine being this person smh &gt; seriously, how unfunny of a person do you have to be to think that's funny lol &gt; earnestly, wherewith unhilarious appertaining to an individual accomplish you accept facing assume such is hilarious giggle away boisterous</t>
  </si>
  <si>
    <t>I think I heard that it's probably reasonable to not expect a response &gt; I think I thought i saw you try +1</t>
  </si>
  <si>
    <t xml:space="preserve">What is the max amount of letters we can submit per program? </t>
  </si>
  <si>
    <t xml:space="preserve">4 &gt; thanks!!! &gt; guys ive seen this multiple times with difference answers. Please confirm because I thought that it decreased to three letter this year. </t>
  </si>
  <si>
    <t>Required # has decreased, but maximum has not changed</t>
  </si>
  <si>
    <t>from 2021 eras guide</t>
  </si>
  <si>
    <t xml:space="preserve">When does ERAS need to be finalized and submitted and is this the same day LORs have to be done? cant these be added later? </t>
  </si>
  <si>
    <t>Ideally u want them in together by the first day programs can see your app</t>
  </si>
  <si>
    <t>Is that October 21? &lt;yes</t>
  </si>
  <si>
    <t>Anyone dual applying IM? I'm an M3 and I'm trying to see if this is possible &gt; not dual applying but id imagine it be easier to do it if theres no in-person aways next year. if not, you'll just need to schedule really well and get your home uro sub-i, home IM sub-i, 2 uro aways done in time for apps</t>
  </si>
  <si>
    <t>Vastly different fields.  Would really do your research and see which one you actually want to do +1 &gt; Not to sound like a dick but if you're deciding between IM and urology then I'm not sure you have a good enough understanding of either field. +1</t>
  </si>
  <si>
    <t>I'm applying Uro this year but was deciding between uro and IM. Didn't love gen surg cases and I would have been aiming for a procedural subsepecialty in IM... it's not that crazy. Not everyone doing IM wants to be an internist &gt; This is the M3 who posted in the column of the right. Can you briefly explain how you ultimately ruled out IM? &gt; Mostly came from my experience during my rotations, really enjoyed the people/environment in Uro and loved the procedures. Think I could have been really happy in IM too though, just a personal decision you'll have to make for yourself</t>
  </si>
  <si>
    <t>OP, also an M3 here deciding between IM and Uro. Still haven't done my IM or surgery rotations, so hoping the choice will be clear after doing them</t>
  </si>
  <si>
    <t>For sure, I agree that during my senior years I'll be doing cases that I won't want to do for the rest of my life..... but then I get to choose how I practice for the next 40. I don't know why the 'rude awakening' crowd feel like they're the only ones who know what we are signing up for +4</t>
  </si>
  <si>
    <t>Can someone smarter than me help me figure out the latest day to take CK that will come back before interviews go out? Not before ERAS opening necesarily</t>
  </si>
  <si>
    <t xml:space="preserve">Window is really tight this myear and I think people have been getting their scores back in &lt;2 weeks. Maybe the week of the 12th through 16th? &gt;thx fam u real one. &lt;2 weeks is wild hope it stays that way </t>
  </si>
  <si>
    <t>&gt; do you mean the 12th-16th of September or October? &gt; what do you think einstein? &gt; November? Also don't be a dick, someone was just asking for clarification. Previous post literaly said some people getting scores back in &lt; 2 weeks, so October isn't exactly late</t>
  </si>
  <si>
    <t>Do we think programs will be interviewing after Christmas/New Years? Trying to figure out my schedule for 2021</t>
  </si>
  <si>
    <t>probably not, rank lists due early january</t>
  </si>
  <si>
    <t>Latest interview date on SAU right now is 12/19</t>
  </si>
  <si>
    <t>Lol the stanford APD just called y'all out for double-dipping on zoom town halls  &gt; fake news &gt; lol i was literally there, he said "introduce yourself unless you're on two zoom calls at once" &gt; see right</t>
  </si>
  <si>
    <t xml:space="preserve">what does that even mean// tell them to put themselves in our shoes </t>
  </si>
  <si>
    <r>
      <rPr>
        <sz val="10"/>
        <color rgb="FF000000"/>
        <rFont val="Arial"/>
      </rPr>
      <t xml:space="preserve">&gt; What is double dipping? Attending the same town hall twice? &gt; two at same time &gt; holy hell howd they know lolol --&gt; </t>
    </r>
    <r>
      <rPr>
        <b/>
        <sz val="10"/>
        <color rgb="FF000000"/>
        <rFont val="Arial"/>
      </rPr>
      <t>lol he didnt actually call anyone out, he just said we were going to introduce ourselves over video so if any of y'all are in two town halls this is your time to leave the other, it was in jest.</t>
    </r>
  </si>
  <si>
    <t>is it mandatory to tweet about our sub-i? &gt; i plan to virtually tweet about my virtual sub i. Gonna draft a tweet, screenshot, print, and snail mail to my second cousin</t>
  </si>
  <si>
    <t xml:space="preserve">If you don't post it on twitter people won't know about it and thus you won't match. rules are rules. Same reason people tweet about patient interactions and think it's helping them but really it makes them look like a weird liability to programs. </t>
  </si>
  <si>
    <t>I don't think tweeting about SubIs is weird if you did something cool because I've notied PGY-1 residents doing that. BUT I do think its weird to tweet about patient interactions when you're essentially low key bragging about it. +1 &gt; agree i do think the tweets about how great you treated a patient come across as weird humblebrags. I get that it's a meaningful experience for people which is totally valid, but sometimes i think running to twitter to talk about how you changed this patient's life cheapens it a bit +1 &gt;well said</t>
  </si>
  <si>
    <t>You also gotta think those pgy1s are the same people tweeting about subIs  --&gt;tweeting about a sub-I would literally never cross my mind. It's so cringe. +1</t>
  </si>
  <si>
    <t>Thoughts on Northwestern yesterday? &gt; 6 years, enough said &gt; that extra year will cost you at least $400k in attending salary, according to White Coat Investor</t>
  </si>
  <si>
    <t>Yeah no</t>
  </si>
  <si>
    <t xml:space="preserve">I would love to go there. The research support sounded sick--&gt; Seems like a great program. </t>
  </si>
  <si>
    <t>RIP @SignalTokens. Nice work gang!</t>
  </si>
  <si>
    <t>We did it reddit!</t>
  </si>
  <si>
    <t>Love how signal became a punching bag for virtue signalers to express to the applicant/program communtuy how good of a person they were. It wasn't really a TERRIBLE idea. Not perfect but you'd have thought they murdered babies lol &lt;--- you sound like the applicant who was part of the team. I'm sorry your shitty execution didn't pan out. Try harder next time. +1 +100 &gt; I had nothing to do with. Just a reasonable person lol --&gt; uhuh, too bad we'll never know.</t>
  </si>
  <si>
    <r>
      <rPr>
        <sz val="10"/>
        <color rgb="FF000000"/>
        <rFont val="Arial"/>
      </rPr>
      <t xml:space="preserve">Its the signal they put out how they're trying to help applicants but really were trying to help out their own wallets that made them a punching bag. They could''ve easily done it for free or very low cost which would've won them tremendous support// you can also be paid for your good ideas?? Those aren't mutually exclusive &gt; Yes, if you have a proven product that works, then sure. They were trying to FOMO applicants into spending 25 bucks for a service that doesn't have any program participation, AKA basically a scam.  Lol that just isn't true &gt; says the guy who thought they were gonna get to pay off their rent with our $ --&gt; </t>
    </r>
    <r>
      <rPr>
        <b/>
        <sz val="10"/>
        <color rgb="FF000000"/>
        <rFont val="Arial"/>
      </rPr>
      <t>And I would have gotten away with it too, if it weren't for you meddling kids!</t>
    </r>
  </si>
  <si>
    <t>Any other orphans having a hard time to get school to approve a second away offer? mine is citing "at least one rotation at the closest institution" to say I can do one? &gt; they're just following AAMC recs, dont game the system. &gt; No my home institution would not have had a problem with it, and there are no AAMC/SAU recs that mandate you do only 1 (Don't want to start this again, we've been over this and it was confirmed by Dr. Greene)</t>
  </si>
  <si>
    <t>That's the way it should be. Everyone should get to do one 4week rotation so it's the same experience +2</t>
  </si>
  <si>
    <t>StOp CaLlInG  mE aN oRpHaN tHaT's OfFeNsIvE &gt; okay, orphan</t>
  </si>
  <si>
    <t>if you are the first person to ask a question on every town hall when they open it up for questions, and/or ask the same exact thing every time... maybe reconsider please +1</t>
  </si>
  <si>
    <t>&gt; Maybe you should ask your own questions instead of flaming someone else's +5</t>
  </si>
  <si>
    <t>&gt; I don't get it, why is this person annoyed at someone asking a question first/the same question every time? If it's different programs each time then maybe the question is important to them and that's what they want to know before applying. Is the question bad? Who hurt you stranger? &gt; Probably their fear of not matching +3</t>
  </si>
  <si>
    <t>I love how an anyonymous hater comes on here and tries to make people feel bed then even more people show up to shit on the hater. --&gt; It's because people will say the stupidest shit when anonymous. I love when people ask questions (even ones I think are "dumb") because it avoids those awkward silences.</t>
  </si>
  <si>
    <t xml:space="preserve">I will say there are people who constantly ask questions on resident HHs and stay unmuted so they can constantly ask questions, and it does make it hard for other studnets who do have questions to chime in. I think taking turns is very reasonable. Of course asking a ton of questions is reasonable when no one else is participating but otherwise, its a little much. I've had questions i haven't been able to ask on small group HHs bc others dominant the conversation. But idk maybe I need to be more of a gunner </t>
  </si>
  <si>
    <t>&gt; lol ive been in a town hall with small breakout groups where some of peeps were just so freaken nervous/awk and wouldnt speak up when the convo was clearly dying or there was a pause after "any questions?". trying to keep a conversation is not being a gunner. speak up, learn how to small talk. it's annoying but it's the same social skills we wouldve need during interview dinners</t>
  </si>
  <si>
    <t>Hey does anyone have the password for the Northwestern open house at 5:30pm tonight EST? Never got an email back from them--think i signed up a little too close to the open house start time--&gt;me too please help</t>
  </si>
  <si>
    <t xml:space="preserve">pleaseeeee :( &gt; I sent the PW to friends and it didnt wokr :/ sorry dudes </t>
  </si>
  <si>
    <t>thanks for trying!</t>
  </si>
  <si>
    <t>Anyone know how we are supposed to list abstracts on ERAS that we've submitted but won't hear back about before Oct 21?</t>
  </si>
  <si>
    <t>yes, just put what the status is &lt; I guess I didn't clarify it's for a conference, so I guess I'll just put the conf name under "Publication Name." Thanks!</t>
  </si>
  <si>
    <t>&gt;see you all at Vegas for AUA ;)&gt; ugh. hoping I get something in. Vegas with all you degenerates that I only know virtually would be sick</t>
  </si>
  <si>
    <t>so if it gets accepted to the AUA "virtual" is that considered peer reviewed or no, prob not right? &gt; if an abstract gets accepted to any of the annual national AUA conferences, they get listed within the Journal of Urology</t>
  </si>
  <si>
    <t>Penn State has an open house today at noon... are they expecting nobody to be busy rn?</t>
  </si>
  <si>
    <t xml:space="preserve">Anone have the stanford open house info? i dont </t>
  </si>
  <si>
    <t>I genuinely hope to have a fraction of the confidence some of you do on Twitter. How do I get there? &gt; big dick energy is a great jumping off point</t>
  </si>
  <si>
    <t>The belief that you are doing the right thing and advocating on behalf of your community. Also impulsivity. &gt; wanting to feel better about yourself and to tell others that you are a reincarnation of hippocrates --&gt; spicyyyy --&gt; does anyone know if the urores webinar was recorded?</t>
  </si>
  <si>
    <t>What is the female equivalent of BDE? Or has BDE become a gender neutral term? &gt; Big Clit Energy obvs &gt; big vagina power</t>
  </si>
  <si>
    <t>The same people with the fakke twitter confidence are the ones who are awk in real life</t>
  </si>
  <si>
    <t xml:space="preserve">Anyone using the urology anki deck?? gotta get ready for a sub i and curious what resources to use? </t>
  </si>
  <si>
    <t xml:space="preserve">&gt;9/10 would recommend, lot of extraneous info but i basically did a single pass through and suspended any cards I already knew/felt were not useful/were structured poorly and I think overall it was great. Would rec just reading up on all your abdominal/GU anatomy, and also knowing the anatomy relevant to major GU onc procedures&gt; +2, I really like the deck, the biggest negative is that there are a lot of "What is the differential for hematuria" cards which are hard to learn from anki, but at the same time are important because as a Urologist you have to know those things off the top of your head. I have gotten multiple pimp questions right that I wouldnt have otherwise (using an IPP to treat someone with both ED and Peyronies). </t>
  </si>
  <si>
    <t>is the student curriculum enough or should we review the core curriculum? &gt; if you're short on time with multiple different topics to review then student curriculum; core curriculum or w/e other detailed textbook when you can focus on one thing (ex: clinic with w/ RCC focus) +1</t>
  </si>
  <si>
    <t>Anybody have the link for Rochester open house tonight? They never responded to my email to register....</t>
  </si>
  <si>
    <t>i dont &gt; word thanks</t>
  </si>
  <si>
    <t>Anyone who has done a v subi been able to get an LOR? Or is thinking it might be possible?</t>
  </si>
  <si>
    <t>if you would, it'll be pretty generic &gt; most advice I've heard from faculty is that these will be worthless and they won't even read them if submitted. better to have a non-uro letter from your institution instead</t>
  </si>
  <si>
    <t xml:space="preserve">...why there is a 3rd year med student asking questions on the UW small groups rn?? girl... do less &gt; lol really that's so awk  &gt; gunners man </t>
  </si>
  <si>
    <t>Anyone know any step minimums or averages for university of utah? I cant seem to find much info online</t>
  </si>
  <si>
    <t>250 &gt; I think 230 or maybe 240, though be advised a couple current residents have insane scores (270s) though this isn't the norm, but may skew TexasStar averages up if that's what you're referencing</t>
  </si>
  <si>
    <t>Gotta pump those numbers up. Those are rookie numbers in this racket. I myself, I jerk off to UWorld at least twice a day.</t>
  </si>
  <si>
    <r>
      <rPr>
        <sz val="10"/>
        <color rgb="FF000000"/>
        <rFont val="Arial"/>
      </rPr>
      <t xml:space="preserve">Anyone else notice how there are some programs with interview dates before the November 6th offer date suggested by SAU... I guess programs are still doing whatever they want. &gt; </t>
    </r>
    <r>
      <rPr>
        <b/>
        <sz val="10"/>
        <color rgb="FF000000"/>
        <rFont val="Arial"/>
      </rPr>
      <t xml:space="preserve">Per Dr. Greene "I will look into this and correct it. No interviews should be offered prior to 11/6 or 11/9" - SD </t>
    </r>
    <r>
      <rPr>
        <sz val="10"/>
        <color rgb="FF000000"/>
        <rFont val="Arial"/>
      </rPr>
      <t>&lt; thank you for asking! looks like they have been removed, and now the first interviews are Nov 12</t>
    </r>
  </si>
  <si>
    <t>Wtf really?? &lt; Yeah there are 2 programs with dates on Nov 5 on the SAU website</t>
  </si>
  <si>
    <t>@StreamTeam or @UroRes u wanna do some digging for us plebians? &gt; hard to know where to start, SAU twitter account never responds to being tagged (or tweets at all for that matter). Tell me who to DM and I'll do it &gt; DMing Dr Greene had pretty good results last time right? maybe just send her a screenshot and ask whether the SAU was endorsing progs listing interviews ahead of hte gated schedule/whether progs would be allowed to offer invites early? (since it is listed on the SAU website/) PS youre the best thank u &lt;3 &gt; DM sent, stay tuned &gt; thank u!!</t>
  </si>
  <si>
    <t>What programs? &gt; Connecticut and UT McGovern Houston</t>
  </si>
  <si>
    <t>Big yikes</t>
  </si>
  <si>
    <t>I might be behind but is there a place on this spreadsheet that shows all of the online residenct miixers? What is the best way to stay updated on these? &lt; The "Webinars" tab but idk how frequently this is updated</t>
  </si>
  <si>
    <t>Webinars tab is no longer updated so I slid it back into obsoletion. UroResidency website has a much better webinar calendar you can add to outlook/google to keep up with this. No sense duplicating our efforts. -SD</t>
  </si>
  <si>
    <t>Current VCU urology resident here. Wow, this spreadsheet's content has exploded in the past 2-3 years! Just wanted to wish you all well this year - can't even imagine how stressful it is to not have AIs or in-person interviews. Urology is so much a personality fit, and it'll be interesting to see how you guys find that fit this year. It'll work out :)
Also just a quick shout-out about our program. We just updated our website in the last two weeks - have a resident-made video and added TONS of content to the website. Briefly, 5yr program with 6mo research during PGY3. 2 residents/year this year but likely expanding to 3 per year next year. All 4 of our recent chiefs in past 2 years went to great fellowships- Sloan-Kettering (Onc), Michigan (Onc), Cleveland Clinic (Recon), and Boston Children's (Peds). Our program has flown under the radar, and just wanted to put it on y'alls map.
We have a great tight-knit group of diverse residents from across the country, and looking for some like-minded, chill people to join. We have a resident happy hour every other Wednesday if you want to meet up. The next one is tomorrow 8/18 at 7pm EST - email our coordinator via website. Also have a virtual sub-internship that two of our faculty worked hard to make, with spots still open for September and October.</t>
  </si>
  <si>
    <t>Attended y'alls resident HH and it was so down to earth, loved it!</t>
  </si>
  <si>
    <r>
      <rPr>
        <sz val="10"/>
        <color rgb="FF000000"/>
        <rFont val="Arial"/>
      </rPr>
      <t xml:space="preserve">Hi! Any women in your program/ faculty? what are min/ average step scores for ur program? &gt; No min step scores, but &gt;230 typically to be considered for interviews at the least.Yes! 3 faculty are women, and I think like 40% of residents? Usually hovers around 30-50% in recent years. Check out the current residents page - </t>
    </r>
    <r>
      <rPr>
        <u/>
        <sz val="10"/>
        <color rgb="FF000000"/>
        <rFont val="Arial"/>
      </rPr>
      <t>https://surgery.vcu.edu/education/residencies/urology/urology-residents/</t>
    </r>
  </si>
  <si>
    <t>Does it matter if a program is looking for a new chair? I know there are a few programs that have long-standing chairs retiring over the next year or so, and was wondering if that's something that other people would factor into their decision</t>
  </si>
  <si>
    <t xml:space="preserve">Definitely something to consider. Losing a long-standing chair often comes with major faculty turnover and program changes for a few years regardless of if the next chair is better or worse. Not always a red flag per se, but a factor to take into account </t>
  </si>
  <si>
    <t>What programs out of curiousity besides Georgetown? &gt; main one i know of is UNC, Pruthi left last summer/fall for UCSF and Nielson (admittedly, a rockstar too) is current Interim. But no word yet if he'll get the gig or another will take over</t>
  </si>
  <si>
    <t xml:space="preserve">Def matters. Trust me </t>
  </si>
  <si>
    <t>Vandy chair just dumping on signal on twitter lol &gt; the UroGeek has spoken&gt; is it true its applicant-made --&gt; no it's "applicant lead". But yes, it seems at least one person on the team is a current uro applicant. &gt; Im applying yall wanna send me money too</t>
  </si>
  <si>
    <t>Christ --&gt;</t>
  </si>
  <si>
    <t>Looks like ent embraced signal based on twitter &gt; nah I dont see any specialty with greater than 15-20% participation at which point, its useless.  @futureentres &gt;&gt; appears to be endorsed by their managing bodies for match &gt; Oh they're making their own ENT prefernce signaling application, managed by ENT authorities, this is separate from the signal company thats trying to sell us tokens</t>
  </si>
  <si>
    <t>I dont see anything on twitter, it literally won't work unless you get 70%+ program participation and that will never happen this year. Literally a moneysuck for applicants &gt; agree, borderline predatory even. AUA needs to either condemn this or do the signal thing themselves, otherwise applicants will be taken advantage of this year and some randos will be laughing to the bank &gt; TY to guy who caught my typo!</t>
  </si>
  <si>
    <t>&gt; what is signal? and how's it a moneysuck? &gt; its basically the bachelor rose system where applicants can give programs roses created by some residents/fellows. Costs $25 bucks for applicants to "send roses" to programs. So they're just looking to make money off of us with no guarantee of program participation &gt; AND ALSO they don't even publish which programs are participating aka ZERO transparency - so you could participate and send all 12 of your tokens to programs that arent participating aka just shooting them into the void. boycott boycott boycott &gt; you could say you'd be firing blanks</t>
  </si>
  <si>
    <t>Signal seems to be dead in the water, at least in the urology match. For a company that's all about signalling preferences, they can't seem to take a hint... &gt; could've been a successful business model, they rushed it and didn't get buy in from programs first</t>
  </si>
  <si>
    <t>Just show me the ass I have to eat to match this year so I can get it over with. Just need to make sure they have a negative covid test within the last 72h per my hospitals policy. &gt; Actually it's changed, there's now a token system for analingus &gt; Is COVID transmitted anus to mouth? Or have the studies not been done on that yet?</t>
  </si>
  <si>
    <t>Lmao imagine thinking eating ass is a chore &gt; Not everyone keeps their buttholes as clean as a pornstar. Pretty good chance the average ass you eat has dingleberries</t>
  </si>
  <si>
    <t>284 applicants so far listed with 30 programs not reporting, only 2 IMGS, and 14 no-home program students... looks like app numbers are gonna be up this year. Apparently theres 30ish DO students applying alone + all those MD orphans. Likely 500 applicants.</t>
  </si>
  <si>
    <t>Anyone getting their backup plans together? Lmao &gt; yikes, I feel top applicants are going to get all the interviews now, they can do 30+ interviews with no problem... &gt; welp, time to prepare backup for a research year &gt; 350 spots/500 = 70% match rate</t>
  </si>
  <si>
    <t>I'm not saying applicantions won't be up but it won't be that high. Of those programs not reporting, some will definitely have no uro students this year. It's going to be a down year for IMGs because they weren't able to get US clinical experience this year. I think orphans are counted - I don't think that 14 number is out of line. DOs are definitely high, but they tend to be competing amongst each other at DO-friendly programs (I hope that doesn't come off wrong, I truly mean no offense) &lt; none taken, DO match rate was already low and I expect it to be even lower this year...just my luck</t>
  </si>
  <si>
    <t>Just off of twitter, i count 25+ orphans... Some of the programs not reporting I know for sure have 3-4 students applying just off of twitter too and its high unlikely not to have anyone not apply into uro at a med school. COVID won't affect IMGS because most of them already have 1-2 years of clinical experience and research in the US prior to applying so its the future IMG's thats delayed. &gt;&gt; facts. don't forget about IMGs who do all their med school clinicals in the US anyway</t>
  </si>
  <si>
    <t>Yeah this is the year to shoot for the "reach" specialty 100%</t>
  </si>
  <si>
    <t>We should 100% take call as students to get a true experience of what being a resident in this specialty will be like &gt; tell that to your surgery coordinator and make sure to send out a class wide email with a peitition &gt; No problem.  Students need to know what theyre getting themselves into &gt; students should follow their residents to the bathrooms and syncronize their peepee times/bowel movements. how else are we gonna know what residency is like &gt; big L. OP with good points &gt; nah</t>
  </si>
  <si>
    <t xml:space="preserve">Sir this is a wendy's &gt; L </t>
  </si>
  <si>
    <r>
      <rPr>
        <sz val="10"/>
        <color rgb="FF000000"/>
        <rFont val="Arial"/>
      </rPr>
      <t xml:space="preserve">Is the Twitter page not working for anyone else? &gt; you mean the link doesn't work, or when you get there something on the page itself doesn't work? Lemme know and I'll try to fix  &gt; Been trying for a few days and I get this message "Something went wrong." when I click the link posted above &gt; </t>
    </r>
    <r>
      <rPr>
        <b/>
        <sz val="10"/>
        <color rgb="FF000000"/>
        <rFont val="Arial"/>
      </rPr>
      <t>FIXED: when you get to that "something went wrong" screen, you have to click Log In or Switch to App and then it will show the list. I think lists only work if you are logged in. Link is working properly. - SD</t>
    </r>
  </si>
  <si>
    <t>&gt; What twitter page? &gt; UroList Stream team page</t>
  </si>
  <si>
    <t>which program has the highest reputation as being the "chillest" in terms of work/life balance? &gt; Mayo &gt; Idk man, that q12 call sounds unforgiving</t>
  </si>
  <si>
    <t>it seems like Yale has really happy residents, great training but also strong work/life balance &gt; Heard yale doesn't operate much</t>
  </si>
  <si>
    <t xml:space="preserve">With everything going on I am feeling pretty hopeless about my future right now. It's exasperating. </t>
  </si>
  <si>
    <t>why?</t>
  </si>
  <si>
    <r>
      <rPr>
        <sz val="10"/>
        <color rgb="FF000000"/>
        <rFont val="Arial"/>
      </rPr>
      <t xml:space="preserve">Some hope: </t>
    </r>
    <r>
      <rPr>
        <u/>
        <sz val="10"/>
        <color rgb="FF000000"/>
        <rFont val="Arial"/>
      </rPr>
      <t>https://twitter.com/ASlavitt/status/1294765929797124099</t>
    </r>
  </si>
  <si>
    <t>Any tips for ways to reach out to programs/show interest beyond attending a virtual open house? For instance, I know programs have their coordinators/PDs emails available, but I don't even know what I'd say when I reach out..."I attended your town hall and really enjoyed hearing about your program. Are there any ways I can learn more?"</t>
  </si>
  <si>
    <t>Ive reached out a couple times. The problem is that contacting people might show interest in and of itself but that's really it; you can't make a genuine connection just based on a couple of emails. Just shows why this cycle is going to be a bunch of home matches. &gt;&gt; Thanks, yeah it seems like there isn't much genuine communication that can happen without seeming like you're trying way too hard. I guess I'll just stick with the occasional open house lol</t>
  </si>
  <si>
    <t>Did they decrease the amount of letters from 4 to 3 this year?</t>
  </si>
  <si>
    <t xml:space="preserve">I thought yes? </t>
  </si>
  <si>
    <t>"This year, two (2) letters of recommendation will be required, including one from a urologist." per SAU &gt; this is not referring to the maximum</t>
  </si>
  <si>
    <t xml:space="preserve">Do those who have completed virtual sub-i's have any tips to prepare? </t>
  </si>
  <si>
    <t>stretch your eyes and get a cozy chair&gt;&gt;haha love this! Thank you</t>
  </si>
  <si>
    <t>Random Q, but for CVs (not ERAS) how are y'all listing pubs? Should I separate into groups of published/accepted, and submitted? Right now I have it purely in chronologic order but there's some that I submitted and haven't heard back yet but have been published since then. Not sure how best to proceed &gt; i put published/in press ones chronologically (new first) then put in progress ones last with "in review" or "resubmission" wherer the date should go &gt; You should definitley have a separate section for in preparation or submitted (if at all). Putting these in the same category lumped together with accepted/in press/published is flat out misleading as most people just skim and will interpret them all as being published. This is verbatim from a PD I posed this question to in the past</t>
  </si>
  <si>
    <t xml:space="preserve">Unless you have a CV that is many pages of just publications there is no need to separate your publications into categories. That is more for attendings -&gt; disagree, you should absolutely separate out poster presentations v podium presentations v published peer-reviewed journal articles. Lumping a poster presentation together with a peer reviewed manuscript is a bad look </t>
  </si>
  <si>
    <t>&gt; OP here, definitely agree with separating posters/abstracts/oral presentations from pubs, my question was more geared towards articless in print vs articles submitted/in review. My CV isn't terribly extensive mind you, but I didn't want anyone who did more than just skim to think I was padding/attempting to be misleading. Thanks for the advice other person who said a PD told them that</t>
  </si>
  <si>
    <t>I just came here to say that I saw a 10" penis on rounds today. Real inches, not porn inches. Urology is awesome. &gt; bruh I thought I told my nurse no students, wtf</t>
  </si>
  <si>
    <t>&lt;-- the winning first sentence in a personal statement goes to..+1</t>
  </si>
  <si>
    <t>&gt; What are porn inches? Pretty sure those porn dude's penises are also actually that big</t>
  </si>
  <si>
    <t>wait, yalls penis isnt 10 inches? &lt;-- only when I fold it in half &lt;- I tried to measure mine but I ran out of length on my measuring tape &gt; I didn't know they made 2" measuring tape&gt;lmao</t>
  </si>
  <si>
    <t>Could someone please pass on the link to watch the round table discussion from 8/6 +1? &gt; its trash dont waste your time &gt; how so?</t>
  </si>
  <si>
    <t>add Colorado as a program who will be matching home students this year per their chair at a meeting --&gt; they have solid home students, and should be so lucky to match them. &gt; hi, CU home student here. FYI this claim about our chair saying that is def false. we would all be happy to match at home bc the people are great but our chair would never say something like that at a meeting or even in confidence to another chair, he plays it pretty close to the vest. someone is trolling/gunning. &gt; was hoping someone from colorado would chime in, thanks dude +1</t>
  </si>
  <si>
    <t>Whats the source &gt; My gut call is that most programs will favor their home students a lot more this year due to lack of away student rotators and in person interviews. Rather take a known commodity than take risk on an unknown ya know... &gt; the devil that u know is better than the devil that you don't know</t>
  </si>
  <si>
    <t>I mean, they can only match home students if they all rank colorado high. Heard the program works very very hard so who knows if that will happen +1 &gt; they wayyyy over work them and their health system treats residents like shit +1 &gt; Don't know about treating residents like shit but every program works very very hard. It's a surgical subspecialty, not psychiatry +1 &gt; agree, i'm v concerned that a lot of applicants this cycle are gonna do 1 mo of urology and think its super cush, and then hit intern year and realize uro isn't for them just based on the hours required. 3+ months of sub-Is was a great weed-out that we don't have this year. &gt; Colorado is definitely on the upper end of work hours for uro residents, it's super rough</t>
  </si>
  <si>
    <t>Definitely sketched out by these reports. What incentive do i have to believe them, barring official announcement, besides saving a few bucks?</t>
  </si>
  <si>
    <t>There's also no incentive at all for a chair to say something like this, even if that is their intention. OP probably gunning +1 &gt; said it at a system chair meeting &gt; wtf is a system chair meeting? so your chair casually told you what he overheard another chair say? seems unrealistic</t>
  </si>
  <si>
    <t>has anyone done NYU virtual sub-i? if so, what is it like?</t>
  </si>
  <si>
    <t>Are you planning to do it? &gt; I think so</t>
  </si>
  <si>
    <t xml:space="preserve">Anyone have the link for MSH tonight 8/12? </t>
  </si>
  <si>
    <t>Umich said they would have a virtual away. Does anyone have any news about it?</t>
  </si>
  <si>
    <t>&gt; Still not on VSAS as of yet, so who knows</t>
  </si>
  <si>
    <t>It was just approved! Think they may have pulled from applicants who applied for in-person away</t>
  </si>
  <si>
    <r>
      <rPr>
        <sz val="10"/>
        <color rgb="FF000000"/>
        <rFont val="Arial"/>
      </rPr>
      <t xml:space="preserve">1 minute feedback survey from the BIDMC Urology Anki team for internal QI purposes only (not tryna publish, just make better decks in the future.) Thank you so much! </t>
    </r>
    <r>
      <rPr>
        <u/>
        <sz val="10"/>
        <color rgb="FF000000"/>
        <rFont val="Arial"/>
      </rPr>
      <t>https://docs.google.com/forms/d/e/1FAIpQLSfIkKWBH1yATxLDZMdifJKrkBvnukycxxkVmFm0sAmOk9h5Gw/viewform?vc=0&amp;c=0&amp;w=1&amp;flr=0</t>
    </r>
    <r>
      <rPr>
        <sz val="10"/>
        <color rgb="FF000000"/>
        <rFont val="Arial"/>
      </rPr>
      <t xml:space="preserve"> </t>
    </r>
  </si>
  <si>
    <t>dude just give up on the deck +1 --&gt; thx will do +10</t>
  </si>
  <si>
    <t>Why do u need this info if not to publish some bullshit lol --&gt; thx will do. Chananki here. I'm sorry this cycle has made you so cynical. I am giving my word that this is for QI purposes only and will not be used to publish anything.</t>
  </si>
  <si>
    <t>Chananki is the man.  Thank you for your friendliness</t>
  </si>
  <si>
    <t>Join Yale Urology tonight @ 7-8 PM EST for Zoom session to get to know the program &amp; introduce yourself to the department - super low key &amp; fun .. Register here bit.ly/3fE1Xgs" with "Join Yale Urology tonight @ 7-8 PM EST for Zoom session to get to know the program &amp; introduce yourself to the residents - super low key &amp; fun .. Register here bit.ly/3fE1Xgs</t>
  </si>
  <si>
    <t>What do you mean "Yale thing"...?      https://youtu.be/waRH-b59jHg</t>
  </si>
  <si>
    <t>&gt;Why did someone delete the link?? Some gunner trying to keep that Yale meet n greet to themselves? You know it's on UroRes/a bunch of other places right? smfh</t>
  </si>
  <si>
    <t>Anyone doing any uro rotations at their school other than the sub-i? Like rotating with a community urologist in addition to your home sub-I? Yes, doing 1 month on general urology and 2 months focusing on urology subspecialties &gt; I did a sub-I and then one of my required core curriculum rotations just happened to be with a community urologist</t>
  </si>
  <si>
    <t>Not allowed &gt; I have been doing the that. We do not have a urology program so ive been doing an "elective" at that school</t>
  </si>
  <si>
    <t>wasnt worth the risk of having to explain that decision in interviews for me.</t>
  </si>
  <si>
    <t>Anyone that killed CK have any advice for studying? Should I be doing questions by system/subject or just do a mix of everything?</t>
  </si>
  <si>
    <t>uworld and then do some uworld. and then sprinkle in some uworld. and then old/new nbmes on top. good luck &lt;3</t>
  </si>
  <si>
    <t>Urologists are getting screwed with the new CMS reimbursement guidelines</t>
  </si>
  <si>
    <t>?? urology is supposed to increase by 8% &gt; procedure cuts of 10%. Overall hurts cause procedures $$$ &gt; link to source?</t>
  </si>
  <si>
    <t xml:space="preserve">Physicians will continue to make less and less until vocal physicians start standing up for themselves. No group promotes policies that hurt themselves quite like vocal physicians on twitter etc. it's actually an interesting phenomenon </t>
  </si>
  <si>
    <t>Anyone with advice on how to organize your CV if your research project has many names....? For instance, mine has a long name but some meetings/poster sessions have limits on title/abstract length so I had to change the name of the project slightly.  Does it matter if I separate those out based on the name of it at the time of presention??</t>
  </si>
  <si>
    <t>Bruh what? You should have a citations section where you list each individual paper/poster/etc. Then a separate research experience section where you lost your major projects or labs. Title these whatever the hell you want</t>
  </si>
  <si>
    <t>Makes sense "bruh". Thx</t>
  </si>
  <si>
    <t>anyone got the UNC zoom info for tn?</t>
  </si>
  <si>
    <t>This is just for people who didn't go to the first one, right? &gt; ya content is similar to the first one &gt; sweet</t>
  </si>
  <si>
    <t>Recently started my third year and looking at the applicant stats tab it's kind of crazy to see how so many of you honored a majority of clerkships. I've only completed one rotation so far, but it just seems so dang hard to honor. Can you give a newbie some advice? &gt; do well on your shelves, depending on your school that may determine the entirety of your grade in essence (like at mine) &gt; The more you are present and active during the clearkship the more you will learn without even knowing you are learning. Make sure you set a schedule to cover U world for that clearskhip at least one week before the shelf that way you can go over incorrect questions. &gt; great advice above, but don't beat yourself up too much if you don't end up honoring. Some schools make it extremely difficult to honor. It's awesome for the people who have honored everything, but it's not the end of the world if you don't</t>
  </si>
  <si>
    <t>some schools lets 50% of the class honor so it depends also on how hard your school is. &gt; That's disgusting, but I also know UMass/other schools do similar shady crap (their grading system is High Honors/Honors/Pass/Fail), so a High Pass at one school is an honors at those. Such a wad of crap</t>
  </si>
  <si>
    <r>
      <rPr>
        <sz val="10"/>
        <color rgb="FF000000"/>
        <rFont val="Arial"/>
      </rPr>
      <t xml:space="preserve">This video is kind of douche-y and out-of touch from an attending’s perspective, but the advice is pretty solid: </t>
    </r>
    <r>
      <rPr>
        <u/>
        <sz val="10"/>
        <color rgb="FF000000"/>
        <rFont val="Arial"/>
      </rPr>
      <t>https://www.youtube.com/watch?v=SHwbcjnbY6Y.</t>
    </r>
    <r>
      <rPr>
        <sz val="10"/>
        <color rgb="FF000000"/>
        <rFont val="Arial"/>
      </rPr>
      <t xml:space="preserve"> One of the ways you can really stand out is by giving good presentations without needing to write everything down and read it (both in clinic and on rounds) This was something I noticed the really good residents and M4s doing last year, and its extremely impressive when you can do it. It’s a skill you have to practice. I also think being personable with nurses/MAs goes a long ways and some of my best evals have said something like “the nurses knew this students name, which never happens.” Same goes for your patients.                                                         </t>
    </r>
  </si>
  <si>
    <t xml:space="preserve">OP here. I go to a top 30 school where about 15-20% get honors. Thanks for the solid advice. Open to more of your suggestions. On my eval for my last rotation the things lacking was my clinical skills (ofc I just started rotations), such as presenting patients and taking an extra step with the assessment and plan. Also my attending said I could have brought in an article or something for rounds (this sounds exessive and unnecessary imo) to do better. &gt; Yeah it's really tricky because evals are so subjective and come down to the individual grader, and youre right in a cohort of 20 students in a rotation only 5ish will get Honors. I think at the end of the day your overall body of work as a student will come through on your evals/deans letter, which is what you should shoot for instead of just trying to get the grade. I'm not sure bringing in an article would help, but a really good way to build rapport/seem interested to attendings is to ask about new things in medicine. So if you're on Heme/Onc ask if they use KeyTruda ever (I did this and got a great eval, not really knowing much more about it other than it exists and won the Nobel Prize). Or ask about something you saw in Grand Rounds. Listening to a medical podcast like Curbsiders is a great way to learn about these.  </t>
  </si>
  <si>
    <t>Really curious about how PDs view clerkship honors. Seems so variable at each school. My school only gives honors to students with scores above the 91st percentile on the shelf, so it's not uncommon for good students to not honor a single rotation. Then there are other schools (see left) with 50% of the class honoring with completely different standards&gt; at the uro roudntable they made it seem like it is the most important thing to them but idk the whole thing seemed like horse shit. They all claimed to not care about step 1 or research and only care about third year grades and your personal statement &gt; wtf &gt; I've had multiple uro advisors say nobody gives a shit about third year grades lol +1 &gt; uhh so what matters then...just step 1 and research?</t>
  </si>
  <si>
    <t>The number of honors doesn't matter as much as AOA membership. And yes, its step 1, research, AOA, and Letters which matter a lot in such a small field</t>
  </si>
  <si>
    <t>On a scale of 1-10, how's everybody doin tonight? &gt; 10</t>
  </si>
  <si>
    <t>&gt;By a round of applause HOW DO YA FEEL?? &gt; Wow what a throwback, Dane Cook reference? &gt; Yes! So glad someone got the reference</t>
  </si>
  <si>
    <t>Are there really people doing aways that have a home program?  &gt; where'd you hear this?</t>
  </si>
  <si>
    <t xml:space="preserve">Enjoy explaining that at interviews +1 &gt;agree, seems like uro PDs are gonna be out for blood if ppl are not following guidelines. I'm highly suspicious that anyone would actually get home approval to do an away </t>
  </si>
  <si>
    <t xml:space="preserve">How many ppl from your school are applying urology this year? &gt; There's literally a tab with this info dawg </t>
  </si>
  <si>
    <t>This seems like an efficient way to figure this information out... &gt; 348 people from my school applying uro this year! (for the OP, what are you expecting with random assortments of info, you didn't even ask from which school. Are you trying to estimate total # of applicants or something??) &gt; curious to hear whether any schools have a shit ton of people. Idc about the schools who have 1-3 applicants but curious if there are any crazy numbers out there</t>
  </si>
  <si>
    <t>&gt; pretty sure there's a school with like 13. Downstate is my gut thought but I'm not sure</t>
  </si>
  <si>
    <t>Would it look bad to not get a letter from home PD? Just want people's thoughts &gt; you should have one from your chair or PD, some will get a combined letter from both, some will get two letters one from each. Would be weird if you had neither, probably OK if you just have one (in which case get chair letter) &gt; thanks!</t>
  </si>
  <si>
    <t>no i dont have a home PD lol</t>
  </si>
  <si>
    <t>Y'all are going to get this page deleted stop &gt; nah we gucci relax</t>
  </si>
  <si>
    <t>why did someone delete the post that said MCG is gonna be matching their home students this year?</t>
  </si>
  <si>
    <t>Somebody scrubbed all the chat from last night because they were butthurt by the posts talking shit to uroresidency. I think the MCG row just got caught in that big deletion</t>
  </si>
  <si>
    <t>what were ppl saying about MCG? &gt; MCG is gonna be matching their home students this year</t>
  </si>
  <si>
    <t>This is too perfect --&gt;  “In addition exploring to global health, he’ll be exploring the SOAP pretty damn soon” &gt; what is this from?? &gt; twitter, r u blind&gt; Link? --&gt; I'm digging the like from urores. Could be a good addition to their bOaRd.</t>
  </si>
  <si>
    <t xml:space="preserve">&lt;the bggest travesty of that photo is the amount of facetune he used to blur out his entire face... yikes &gt; if I had to interview this kid I would just put him out of his misery </t>
  </si>
  <si>
    <t>He isn't the SD we deserve, but definitely the SD we need right now. Thanks for putting up with us. We collectively owe you all the beers. +100</t>
  </si>
  <si>
    <t>What &gt; bro do you not know batman quotes &gt; obviously I get the quote, but what is the reason for posting this? some drama went down it sounds like but what in particular &gt; u can look in version history if you're curious. i went through it bc i didn't feel like watching netflix and it was a decent replacement</t>
  </si>
  <si>
    <t>&gt;Anyone got the timestamp to see this juicy heat that went down? Lost my ex-gf's netflix password and need some entertainment bois &gt; around 9-930pm on 8/6 &gt; Thank you kind sir/madam &gt; fasho homie i gotchu</t>
  </si>
  <si>
    <t>Is the recording from last nights roundtable going to be posted anywhere? &gt; +1</t>
  </si>
  <si>
    <t>Anyone do a virtual away yet or in one currently? Any thoughts or tips?</t>
  </si>
  <si>
    <t>Anyone do a virtual away yet or in one currently? Any thoughts or tips? &gt; It's been awesome, way better than I expected. Lots on one-on-one facetime and learning tons. Just stay curious and engaged :) &gt; what if I need letters</t>
  </si>
  <si>
    <t>Agreed - I'm doing one now also and it has been a good experience so far. You can tell they put in a lot of effort and they are honestly all trying to help you learn</t>
  </si>
  <si>
    <t xml:space="preserve">Nah </t>
  </si>
  <si>
    <r>
      <rPr>
        <sz val="10"/>
        <color rgb="FF000000"/>
        <rFont val="Arial"/>
      </rPr>
      <t xml:space="preserve">FYI UCSD has a webinar tomorrow 8/4, didn't see it on the webinar tab. They'll have small group conversations with the residents. Info for registration is here </t>
    </r>
    <r>
      <rPr>
        <u/>
        <sz val="10"/>
        <color rgb="FF000000"/>
        <rFont val="Arial"/>
      </rPr>
      <t>https://twitter.com/UCSD_Urology/status/1288899660141256704</t>
    </r>
  </si>
  <si>
    <t xml:space="preserve">
</t>
  </si>
  <si>
    <t xml:space="preserve">Any one of you guys who signed up for Georgetown webinar get the zoom link? </t>
  </si>
  <si>
    <r>
      <rPr>
        <sz val="10"/>
        <color rgb="FF000000"/>
        <rFont val="Arial"/>
      </rPr>
      <t xml:space="preserve">Yep! </t>
    </r>
    <r>
      <rPr>
        <u/>
        <sz val="10"/>
        <color rgb="FF000000"/>
        <rFont val="Arial"/>
      </rPr>
      <t>https://georgetown.zoom.us/j/99345354231</t>
    </r>
  </si>
  <si>
    <t>Wasn't able to make it -- did they confirm the q2 call on the call tab? Yep. Sounds like a nightmare.</t>
  </si>
  <si>
    <t xml:space="preserve">Has anyone tried these Flashcards? There's also an app on the App Store but the interface sucks. Wondering if someone who is proficient at Anki would consider making an Anki deck based off them. https://books.apple.com/us/book/urology-flashcards/id553860855 </t>
  </si>
  <si>
    <t>More geared for in-service (not appropriate for those preparing for uro elective) and woefully out of date (even by 2013 standards).</t>
  </si>
  <si>
    <r>
      <rPr>
        <sz val="10"/>
        <color rgb="FF000000"/>
        <rFont val="Arial"/>
      </rPr>
      <t>how are ppl feeling about non uro letters.. obviously uro ones are ideal but wanted to get an idea of what ppl are thinking. maybe reply like (a) will have non uro letter (b) potentially have one, they should be ok (c) will have only uro, would advise against non uro &gt;</t>
    </r>
    <r>
      <rPr>
        <b/>
        <sz val="10"/>
        <color rgb="FF000000"/>
        <rFont val="Arial"/>
      </rPr>
      <t>uro round table with 5 PDS said quality&gt; quantity this year and they are open to non uro letters so if you could find 2 people that know you well you should be good, probably even just 1</t>
    </r>
  </si>
  <si>
    <t>&lt; B (I'm aiming for all uro, but depending on how I feel I might include 1 or 2 non-uro from certain attendings that know me very well, like 4+ years)</t>
  </si>
  <si>
    <t>C - i'm an orphan applicant and will have letters from 3 aways lololol suck it ya hosers &gt; also C with home program; if you have a home program, i can't see how you'd fit a nonuro letter unless it's research. otherwise your chair &amp; PD is already 2. and then ask 1 from sub-i and another from someone you'll bust out a case report/research absract with +1</t>
  </si>
  <si>
    <t xml:space="preserve">I am planning on only submitting 2 letters. Is everyone else still doing 4? Why are we all gunners?  &gt; I only have 2 letters. Idk how to get more. My chair and PD is the same person &gt; my chair and pd always do a joint letter so .. basically the same issue </t>
  </si>
  <si>
    <t xml:space="preserve">2 here, also 2. My chair and PD is also the same person. </t>
  </si>
  <si>
    <t>Does not showing up to the virtual tours/open houses count against you when it comes to getting an interview at a program? Or are they not keeping track?</t>
  </si>
  <si>
    <t>Hopefully they understand we are busy, ive been late or missed because of clinical obligations during sub i &gt; Def counts against you &gt; I heard if you don't ask at least three questions about resident autonomy, you are auto blueballed&gt; same</t>
  </si>
  <si>
    <t>@uro_res would you consider doing a twitter poll for this? I'd actually be interested in knowing how programs are approaching this +7</t>
  </si>
  <si>
    <t>We all agree that the best part about this virtual AI season is being able to read our notes while we present at grand rounds on zoom instead of standing in front of a room full of experts and fumbling around our words right??  &gt; what is this, amateur hour???&gt;&gt;quite literally, yes. This is actually my first time trying to be a urologist believe it or not +2</t>
  </si>
  <si>
    <t>Life saving. It also severely mitigates my performance anxiety bc I don't feel like there are actual humans watching me &gt; everyone on Zoom except for you is a bot &gt; FACT</t>
  </si>
  <si>
    <t>uhhh how tf are we supposed to get a feel of a program that we'll spend the next 5 years at in FOUR HOURS???? dont get me wrong i also have zoom fatigue up the wazoo but idk..  &gt; just watch, some people will schedule an AM interview and a PM interview. And make sure the time zones match for both, etc</t>
  </si>
  <si>
    <t>well that webinar was useless</t>
  </si>
  <si>
    <t>So whos gonna give us the breakdown of what we missed &gt; literally nothing &gt; wear pants even though technically you don't have to &gt; that shook me to the core of my being</t>
  </si>
  <si>
    <t>Kavoussi popping on and just saying "hi" and then Pruthi smirking at him was my favorite part. Dude is the grandpa I never had</t>
  </si>
  <si>
    <r>
      <rPr>
        <sz val="10"/>
        <color rgb="FF000000"/>
        <rFont val="Arial"/>
      </rPr>
      <t xml:space="preserve">SAU virtual interview webinar webinar link: </t>
    </r>
    <r>
      <rPr>
        <u/>
        <sz val="10"/>
        <color rgb="FF000000"/>
        <rFont val="Arial"/>
      </rPr>
      <t>https://sauweb.org/meetings/upcoming-meetings/meeting-details.aspx?id=380</t>
    </r>
  </si>
  <si>
    <t>what's the line on how long this goes? At least 6" &lt; nice</t>
  </si>
  <si>
    <t xml:space="preserve">Deos anyone have the link for the cleveland clinic open house tonight? After registering I was never sent the zoom link. </t>
  </si>
  <si>
    <t>Props to UCSD for putting out their min. step 1 score, more programs need to do the same</t>
  </si>
  <si>
    <t>what was it? Min score of 235 &gt; are other programs doing this? if so, where is it being published? &gt; surprised it's actaully that high. I have an average Step score for Urology and feels bad I didn't do that great when looking at the cutoff score lol</t>
  </si>
  <si>
    <t xml:space="preserve">Isn't Urology average 245&gt;&gt; more than that.  Thought it was 249-250 last year &gt; That average was posted on a top program's website for their average accepted step 1 score, overall average is lower &gt; Any idea which top program this was? &gt; no i think uro avg was 249 overall when you include everyone </t>
  </si>
  <si>
    <t>mount sinai average is 249</t>
  </si>
  <si>
    <t>I always wondered what was the average step 1 for uro</t>
  </si>
  <si>
    <t>Anyone else having issues getting on the USF open house?  &gt; Just came here to say this, yes! Says host has another meeting in progress for me &gt; Same, I just e-mailed the coordinator &gt; anyone else have any luck? &gt; She sent a new link!</t>
  </si>
  <si>
    <r>
      <rPr>
        <b/>
        <sz val="10"/>
        <color rgb="FF000000"/>
        <rFont val="Arial"/>
      </rPr>
      <t xml:space="preserve">Alright guys, new feature I hope you find useful. </t>
    </r>
    <r>
      <rPr>
        <sz val="10"/>
        <color rgb="FF000000"/>
        <rFont val="Arial"/>
      </rPr>
      <t>I've organized a bunch of useful links and resources into a link tree so that we can keep them handy and avoid the posts where people are looking for a specific link or combing through the spreadsheet for something. I'll keep this updated with all the main links, and then feature 3-4 recently highlihgted ones on the Home tab which will get switched out as new stuff is created. For example, the Rod Squad podcast was just added to the featured links area. This will live on the Home tab but posting here for general awareness. Please check it out and let me know your feedback and what else (links, resources, etc.) you'd like to see added. Sadly, "/streamteam" was already taken by some stupid gamer clan. - SD</t>
    </r>
  </si>
  <si>
    <r>
      <rPr>
        <b/>
        <u/>
        <sz val="10"/>
        <color rgb="FF000000"/>
        <rFont val="Arial"/>
      </rPr>
      <t>https://linktr.ee/uromatch</t>
    </r>
    <r>
      <rPr>
        <b/>
        <sz val="10"/>
        <color rgb="FF000000"/>
        <rFont val="Arial"/>
      </rPr>
      <t xml:space="preserve">	</t>
    </r>
  </si>
  <si>
    <t>I LOVE YOU SO MUCH</t>
  </si>
  <si>
    <t>Whoever asked the question of "How many UMich students will you be taking this year", I give you the biggest of props. Slow clap and everything, wickedly done. I tip my hat to you sir/madam</t>
  </si>
  <si>
    <t xml:space="preserve">&lt; That was me. I liked how they all smiled. There's at least 3-4 UM applicants on Twitter this year. With COVID, I doubt they'll be taking many outsiders. &gt; insider info is that they didn't rank all 4 of their PGY-1s highly..  they just fell pretty far on their match list </t>
  </si>
  <si>
    <t>&lt; false information lmao</t>
  </si>
  <si>
    <t>&lt;--I highly doubt they ranked their four students as 1-4. Probably just an anomaly that I wouldn't take too seriously.</t>
  </si>
  <si>
    <t>What did they say? We don't have a set number. We had a large applicant pool last year. We have the benefit of being attached to a top medical school.</t>
  </si>
  <si>
    <t>Gotta love how UofM always involves a circle jerk to how great they are &gt; you can do that when youre a top 5 program</t>
  </si>
  <si>
    <t xml:space="preserve">holy shit the U Mich chair or whoever is talking has the worlds biggest ego </t>
  </si>
  <si>
    <t>&lt;- this comment is 100% Factz</t>
  </si>
  <si>
    <t>While I appreciate people posting their Anki decks and podcasts, I've noticed a whole bunch of mistakes. Obviously appreciate the effort, but if you're gonna post stuff for everyone to see then check it and the double check it. Seeing random mistakes like that makes people not trust these resources &gt;&gt; examples? &gt;&gt; nothing major. small things like calling leuprolide LHRH agonist and then calling degarelix GnRH antagonist. Even though GnRH and LHRH are the same thing, it makes sense to use the same terminology to avoid confusion. Also, it's standard to call it GnRH instead of LHRH from what I've seen (could be wrong). Then calling the androgen receptor, testosterone receptor.                                                                                      Moving on to the podcast now ---- I was listening to one of the episodes on Prostate Cancer and the explanation for what fPSA is and how it relates to PSA was wrong. Again, I really do appreciate the effort, but just want to provide some feedback. The person said %free PSA &gt; 25% has higher risk of cancer. Also the explanation of %fPSA was wrong or kind of just glossed over. For those who are curious, PSA is a serine protease made by the prostate epithelium and has bunch of different forms in the serum, but broadly is classified as freePSA (nicked, intact, several other proPSA) and complexed/bound PSA, which is bound to a protease inhibitor, alpha 1 antichymotrypsin, alpha 2 macroglobulin, and alpha 1 protease inhibitors. Since PSA is enzymaticlly active, it gets bound to those protein to make a stable complex. In prostate cancer, the architercture of gland especially the basal layer/basement membrane is compromised causing a "leak" of PSA and thus the elevation of serum PSA. The active PSA in the prostate gland undergoes proteolysis to form inactive PSA. A tiny portion of that enters the bloodstream as free PSA. Normally, active PSA also "escapes" the gland and enters the blood, but it gets inactivated by proteins and forms complexed PSA. Normally, in men without prostate cancer, there isn't a "leakage" of PSA so they have a lot more normally cleaved/processed PSA in their serum aka free PSA. However, in men with prostate cancer, even though you have a lot more leakage of all PSA thus increasing both free PSA and bound PSA, the amount of free PSA is much lower compared to the bound PSA since the disrupted basement memberane allows PSA to leak out before it has time to get processed and get converted to free PSA. So looking at the total PSA, the percentage of free PSA is lower than bound PSA in men with prostate cancer.</t>
  </si>
  <si>
    <t xml:space="preserve">Chanan here. I take responsibility for all mistakes in our deck and will upload a deck with corrections. It would be very helpful if you could submit errata at the link on the home page of this google doc. Thank you so much. &gt; Thanks for the hard work man. Will do! &gt; in defense of Chanan, feel like every deck we've gone thru for Step1 always had some errors, so at this point we should all know that these decks should be used to reinforce info rather than seeing it for the first time. and I've actually seen LHRH more often than GHRH when it comes with prostate cancer literature (no idea why tho, historical perferences?) &lt; Ok fair point! I suppose I'm still a little new to using Anki so thanks for putting that into context. Also you're right, LHRH is used more often even in Wieder's 
Parker from the Podcast; I really appreciate this feedback. I find it challenging at times to bring the content I'm learning to the episode that I end up publishing. I attempt to find a balance between touching all the material that is important, yet when I am describing underlying physiology or complex clinical decision making I find myself at a point where I just don't know the details well enough. I will do my best in future podcasts to stop before this point, and only present the material that I have a good grasp on. If I do describe further, I'll make sure to preface it with something that signifies my blurred or incomplete understanding. </t>
  </si>
  <si>
    <t xml:space="preserve">Can y'all chill tf out? +1 &gt; Seriously. Thank you people who are spending their free time trying to put together resources for other applicants. I feel like there is a small minority of people on this sheet who are legitimately upset that people are helping their co-applicants&gt;&gt;Totally agree! Thank you to everyone who has put a resource out there. Of course there will be small mistakes in the resources, you're human! I think saying there are a "whole bunch of mistakes" and writing out a super long explanation was uncalled for. </t>
  </si>
  <si>
    <r>
      <rPr>
        <b/>
        <sz val="10"/>
        <color rgb="FF000000"/>
        <rFont val="Arial"/>
      </rPr>
      <t xml:space="preserve">Sharing a new Anki deck that was emailed to me today. </t>
    </r>
    <r>
      <rPr>
        <sz val="10"/>
        <color rgb="FF000000"/>
        <rFont val="Arial"/>
      </rPr>
      <t>Thanks to the creator for sharing your work. In his words: "created from bits of Devirgilio and Surg Recall decks that were created in the past. Has a nice added bit of general surgery knowledge that still applies to Uro. Not as detailed as the BIDMC deck, but thought it was still worth sharing." Link is in cell to the right, enjoy. -SD</t>
    </r>
  </si>
  <si>
    <r>
      <rPr>
        <b/>
        <sz val="10"/>
        <color rgb="FF000000"/>
        <rFont val="Arial"/>
      </rPr>
      <t xml:space="preserve">"Pecker Deck" </t>
    </r>
    <r>
      <rPr>
        <sz val="10"/>
        <color rgb="FF000000"/>
        <rFont val="Arial"/>
      </rPr>
      <t xml:space="preserve">- </t>
    </r>
    <r>
      <rPr>
        <u/>
        <sz val="10"/>
        <color rgb="FF000000"/>
        <rFont val="Arial"/>
      </rPr>
      <t>https://drive.google.com/file/d/1W0cb-DntFDCu5YAASYT488JQO_GkG4jk/view?usp=sharing</t>
    </r>
  </si>
  <si>
    <t>Anyone on the Hackensack town hall impressed with the fancy technology? They're literally "live" from OR 17 haha &lt; as opposed to what?</t>
  </si>
  <si>
    <t>They shouldn't have their own program tbh &gt; ?? &lt; yah wtf.</t>
  </si>
  <si>
    <t>How come? Am I missing something?</t>
  </si>
  <si>
    <t>Deleted: "No idea if this is the place to put this, but I thought I'd let ya'll know just in case it was helpful. As I go through the next few months I'm working through the AUA core and I am making a podcast on the topics as I go through them. I also add info from Smith's General Urology and Cambell's Urology where I see fit. I have also been covering the surgeries I see and my prep for boards, etc. Also am hoping to get some interviews with docs/residents. It's not perfect, mostly cause I'm learning the material as I go along, but I do a decent job breaking down topics and delivering AUA/basic content. ANYWAY, its called Rod Squad: The Urology Podcast For Students. It's on Itunes and Spotify. You could also go to rodsquadpod.com too if that works. If you do end up listening to it and have suggestions on how I could make it better, please email me at rodsquadpod@gmail.com. Good luck to all of you!"</t>
  </si>
  <si>
    <t xml:space="preserve">Good lord man, you've got 40 episodes done and you're only just sharing this here??? lmao why you been holding out on us all this time? Nice work, looking forward to checking it out. -SD&gt; yeah, I should have put it here earlier. Been too busy trying to crank out episodes lol. I hope you enjoy it though! Also, if for some reason you have to give a presentation on a topic ive made an episode about just email me and i can send you my slides for that episode. Itd at least give you a nice base for the presentation. And if you listen to it I only ask that you let me know how I can make it better. Give me some episode requests too :p. </t>
  </si>
  <si>
    <t>Exactly what I was looking for this morning. You're the best! &gt; lol thanks. Im trying to get through most of the AUA core stuff in August. Let me know how you like it!</t>
  </si>
  <si>
    <t xml:space="preserve">This is awesome man. Great work! &gt; I really appreciate that! It's selfishly a structured way for me to get through the material, but I hope others get some use from it. </t>
  </si>
  <si>
    <t>SD please pin the registration link somewhere &gt; will do, good idea. I actually couldn't find it myself the other day, took like 15 mins. I'm working on something to organize a bunch of links for us, should be ready shortly. -SD</t>
  </si>
  <si>
    <t>https://medmatch.auanet.org/Account/Login</t>
  </si>
  <si>
    <t>is a ped uro rotation a requirement for every uro program's curriculum?  &lt; yes, at least some sort of exposure to hit your peds numbers.</t>
  </si>
  <si>
    <r>
      <rPr>
        <sz val="10"/>
        <color rgb="FF000000"/>
        <rFont val="Arial"/>
      </rPr>
      <t xml:space="preserve">For whoever was asking about the recorded AUA webinar from late June, it has been posted here: </t>
    </r>
    <r>
      <rPr>
        <u/>
        <sz val="10"/>
        <color rgb="FF000000"/>
        <rFont val="Arial"/>
      </rPr>
      <t>https://www.auanet.org/education/auauniversity/for-medical-students/medical-student-resources</t>
    </r>
  </si>
  <si>
    <t>wish i could go back to 2015 and tell myself to chill on the med school plans. christ my life was so much better then &gt; to be fair this year has sucked for a lot of reasons not just med school. But its almost over my dude, hang in there</t>
  </si>
  <si>
    <t>Hate that for you. Can honestly say it has been the best decision of my life. Will be a generational change for my family. It's fun seeing my wife and relatives start to sense how close we are  &gt; you have a very negative net worth you're further than you were 4 years ago lol&gt;&gt; speak for yourself you poor &gt; i got dat phat stack from my loan office bby $$$</t>
  </si>
  <si>
    <t>Who is SD? &gt; standard deviation &gt; south dakota &gt; san diego &gt; sand dollar &gt; Supercalifragilis Dick</t>
  </si>
  <si>
    <t>Sheet mu'fuckin DADDY &gt; yeet &gt; think I might start going by Yeet Daddy as well -SD</t>
  </si>
  <si>
    <t>crying</t>
  </si>
  <si>
    <t>Been reading a lot of great papers this year by uro applicants. Would be interested in finding and reading more. Would anyone be interested in a google drive folder or an area on the spreadsheet where applicants can drop their full text PDFs for others to read if interested? Thoughts? -SD</t>
  </si>
  <si>
    <t>nah+69&gt; Lol &gt; Can i write a review of all your papers</t>
  </si>
  <si>
    <t>When you say "shit" do you mean good or terrible? &gt; lmao that was definitely an aftermarket edit &gt; lol OK this was a major error of judgement. no folder then. carry on with the normal spreadsheet debauchery folks! -SD</t>
  </si>
  <si>
    <t>Can someone please explain what that token thing is? I read the tweets and I am still so confused.</t>
  </si>
  <si>
    <t xml:space="preserve">My understanding is that at the end of interviews you would send X number of places a token indicating youre highly interested in that program.  Depending on how many tokens are allowed this could "signal" to the program that you are ranking them in your top 2-5 (however many tokens they decide to allow us).  Would give programs a better understanding of what applicants truly want to come there to keep every program from highly ranking the same top 10-20 applicants in the country.  (All of this could apply to interviews as well if the tokens are distributed before interview season).  </t>
  </si>
  <si>
    <t xml:space="preserve">Its for interview invitations, not ranking. Would give programs a sign that you are really interested in them and not just 1 of the 100 programs you applied to, so they can interview students who actually really want to be there. Would help mitigate the issue of 'hoarding' by competitive applicants. &gt; how tf am i supposed to pick my top programs wtihout interviewing at them?? thats literally waht the interview is for. jesus you guys. &gt; how are you going to rank your top programs if they don't send you an invite cause they sent them all to the same top tier applicants in the 1st and 2nd wave of interviews intvites; how are you going to edge the match if you end up with &lt;10 invites because the top tier applicants chose to go to 20 interviews cause it costs literally nothing now? &gt; interviews this year arent gonna be much more informative than these open houses.. </t>
  </si>
  <si>
    <t>Don't love it for interviews. Just apply if you're interested. Love it for after interviews to signal a preference toward ranking a program highly &gt; What purpose does it serve after interviews? Always have had the opportunity to send a message or have a mentor make a phone call in those cases &gt; what about a hybrid 15 pre-interview tokens and then 1-2 post interview tokens? &gt; Does this not still only benefit the most highly qualified applicants? Don't you think less qualified ones would want to send more? &gt; see my question at column H, but i still don't see how it benefits highly qualified applicants only</t>
  </si>
  <si>
    <r>
      <rPr>
        <sz val="10"/>
        <color rgb="FF000000"/>
        <rFont val="Arial"/>
      </rPr>
      <t xml:space="preserve">Yea I agree that it is better for after interviews. It seems like you can't possibly hoard too many interviews becuase a lot a probably going to fall on the same dates. But I also think this is all kind of dumb. We should just open communication lines in this case. It is so bureaucratic for absolutely no reason. &gt; ummm programs seem to have 4 interview days each so you can technically go on 30ish interviews easily without issue through the 2 months </t>
    </r>
    <r>
      <rPr>
        <u/>
        <sz val="10"/>
        <color rgb="FF000000"/>
        <rFont val="Arial"/>
      </rPr>
      <t>https://uroresidency.com/interview-dates</t>
    </r>
  </si>
  <si>
    <t>U can't contact program after rank list. Everyone doesn't have someone to call on their behalf either &gt; exactly, so this system just benefits the most highly qualified and privledged applicants. Instead of making another rule to circumvent the first rule, we should just open lines of communication. &gt; 100% not trying to be a smartass but why would this system benefit only the highly qualified/privileged? wouldn't it actually give mid/low-tier applicants (like myself) more access to mid to low tier programs as these programs would have a better idea not to give interviews to the &gt;269's out there as they'll likely exhaust their tokens on top tier programs? CB CNN &gt; as a mid tier person myself, I think I can personally show interest in as many programs as I want without this. so if we are now going to be restricted in how many we can do that for, I don't see how that is helpful</t>
  </si>
  <si>
    <r>
      <rPr>
        <sz val="10"/>
        <color rgb="FF000000"/>
        <rFont val="Arial"/>
      </rPr>
      <t xml:space="preserve">This only helps top teir applicants becuase for the lower tiers the goal is to </t>
    </r>
    <r>
      <rPr>
        <b/>
        <sz val="10"/>
        <color rgb="FF000000"/>
        <rFont val="Arial"/>
      </rPr>
      <t>match</t>
    </r>
    <r>
      <rPr>
        <sz val="10"/>
        <color rgb="FF000000"/>
        <rFont val="Arial"/>
      </rPr>
      <t xml:space="preserve">, not just match at your dream program. If this is narrowing down the places where I am likely to match, how does this help me?? &gt; As a lower-tier applicant, I go back and forth. Yes, our goal is to match and this may hurt us at some places we wouldn't submit the token to, but on the other hand it might help us at places we wouldn't have a shot at otherwise </t>
    </r>
  </si>
  <si>
    <t>Matching would be easier cause programs wouldn't rank the rando from 10 states over who put on a good show of interest at the interview  &gt; exactly &gt; but it does not benefit you if you literally would go anywhere</t>
  </si>
  <si>
    <t>Seriously, why can't they just impose an enforced limit on apps? That would solve the problem and there would be no need for this "token" &gt; bc its illegal &gt; There's no reason to limit applications - hurts applicants who would normally have to apply broadly. Limiting interviews would make sense imo, and I'm pretty sure some other specialties are doing it &gt; I disagree, and think it would help applicants aim for lower tier residencies that top applicants wouldn't apply to &gt; doesn't matter, as someone else said before it's illegal +1 &gt; limiting interviews is not illegal. Just requires centralized scheduling</t>
  </si>
  <si>
    <t xml:space="preserve">In general it would be bad for applicants if admin "trusts" more competitive applicants to not apply at lower tier places. You can't expect someone to not try to do everything the can to match </t>
  </si>
  <si>
    <t>Does anyone know the requirements for being Urology Match 2021 Google Sheet Board of Directors Member? &gt; send CV, SAT score, genitalia size to me via USPS for consideration - SD</t>
  </si>
  <si>
    <t>You must have 500+ Twitter followers, 3 tweets at PDs, 4 "Thank you SO MUCH FOR YOUR GREAT WEBINAR" tweets, 3 deletes of posts you dont like</t>
  </si>
  <si>
    <t xml:space="preserve">&lt; I know exactly who wrote this lol. Stop being an "anonymous" hater already with your 2X7 followers on Twitter. Enough already. &gt; seriously, the anon hate is real, if you've got the genitalia, go say it to their face&gt;&gt; *whispers* it was a joke... we're all doing it.  Dont think anyone really dislikes these people.  Just easy to give them a hard time &gt; i dislike them, they a buncha jabronis&lt; you don't know any of the applicants this year in real life to even have enough of an opinion on whether to like or dislike anyone. This is weird. You sound like a child that got picked last for dodgeball.  I hope you don't express yourself this way when it comes to your patients.&gt; fucc em </t>
  </si>
  <si>
    <t>&lt;----yeahhhhh &lt; better movie than i thought it was gonna be</t>
  </si>
  <si>
    <t>What is uroheat &gt; looks like a "Hot Ones" spin off where they eat spicy wings and interview somebody &gt; fucc yea</t>
  </si>
  <si>
    <t>&lt;- something fun I can actually get behind. Hopefully no “bOaRd oF dIrEcToRs” &gt; We promise there won't be one lol. This is hopefully just a distraction for us all during a tough application year. We are already cooking up ways to get others involved (guest hosts, community 60sec videos, etc.) if you guys are interested. Otherwise, we just hope the videos give you a laugh. Please feel free to post ideas!</t>
  </si>
  <si>
    <t>honestly, great idea boyz. can't wait to watch!</t>
  </si>
  <si>
    <t>how to pay for registration? When I click pay registration i get a webpage that says "you must be logged in to view this information". when i click to login i get page not found?</t>
  </si>
  <si>
    <t>what browser are you using? I typically use Brave and that didn't work, Firefox also didn't work. Using Chrome I got it to work for me. &lt; i was using chrome and it wasn't working :( &lt; update: got it to work on chrome, though on the match website it says I still have to pay? but I have the email saying i paid ;)</t>
  </si>
  <si>
    <t>Are lots of people having this registration issue? Can forward to AUA if so. &gt; unrelated, but took me 10+ mins just to find the link to the registration page. Can AUA/SAU feature this better on website and make it easier to find?</t>
  </si>
  <si>
    <t>Sent an email to the AUA team re:difficulties locating the link and registering with different browsers. Will let you know what I hear back. &gt; thanks &gt; being passed up the committee chain as of now &gt; once it gets to the top of that chain does it then go up to the UroResidency board of directors????? &gt; LMAO &gt; I'm here for it</t>
  </si>
  <si>
    <t>what's the autonomy like at places like Cleveland clinic where there's a lot of high profile patients?</t>
  </si>
  <si>
    <t>fellows fellows fellows +2</t>
  </si>
  <si>
    <t>are there some interviews being offered in person still? &gt; per SAU this would consittute a match violation this year, so no</t>
  </si>
  <si>
    <r>
      <rPr>
        <sz val="10"/>
        <color rgb="FF000000"/>
        <rFont val="Arial"/>
      </rPr>
      <t xml:space="preserve">Hey all, please follow </t>
    </r>
    <r>
      <rPr>
        <u/>
        <sz val="10"/>
        <color rgb="FF000000"/>
        <rFont val="Arial"/>
      </rPr>
      <t xml:space="preserve">@UroHeat </t>
    </r>
    <r>
      <rPr>
        <sz val="10"/>
        <color rgb="FF000000"/>
        <rFont val="Arial"/>
      </rPr>
      <t>on Twitter if you'd like to be the first to know when Episode 1 (feat. Dr. Lee Richstone himself) drops. We also appreciate likes/RTs to help spread the word! Hoping to add a bit of fun for our applicant community during an otherwise super stressful year. Feel free to DM with suggestions on who to interview next. Thanks!</t>
    </r>
  </si>
  <si>
    <t>Kavoussi, obviously, number one pick +1 &gt; can you interview his mustache as well? &gt; will turn into a drinking game and take a shot everytime he says "kids"</t>
  </si>
  <si>
    <r>
      <rPr>
        <b/>
        <sz val="10"/>
        <color rgb="FF000000"/>
        <rFont val="Arial"/>
      </rPr>
      <t>Question for the group:</t>
    </r>
    <r>
      <rPr>
        <sz val="10"/>
        <color rgb="FF000000"/>
        <rFont val="Arial"/>
      </rPr>
      <t xml:space="preserve">
If "Signal" was free and every program used it, as an applicant would you find it useful and want to use it to? Why or why not? I don't work for them I swear, just a curious applicant.
(signal is that new "preference token" thing that recently posted a promo video on Twitter - </t>
    </r>
    <r>
      <rPr>
        <u/>
        <sz val="10"/>
        <color rgb="FF000000"/>
        <rFont val="Arial"/>
      </rPr>
      <t>https://vimeo.com/439129397)</t>
    </r>
  </si>
  <si>
    <t>Thoughts? &gt; If it were free and every program was involved of course I would use it so that my top programs know they're my top +3&gt; video link doesnt work &gt; fixed the link. sorry!</t>
  </si>
  <si>
    <t>Nah, its for profit and $25 bucks with no guarantee of any programs &gt; yeah, hence the hypothetical... we are curious to see if applicant interest is there based on a perfect scenario &gt; definitely would be interested!</t>
  </si>
  <si>
    <t>I think it's great for mid/low tier applicants... much less valuable for the top applicants (see uroresidency board of directors) as the top 10-20 applicants likely would be ranked in the top 5-10 at many places otherwise &gt; lmao at thinking uro res "board of directors" has anything to do with how strong of applicants those bozos are &gt; pretty sure he wasn't serious and just making fun of them mate&gt; yeah I was joking &gt; oh in this case solid work</t>
  </si>
  <si>
    <t>Still not exactly sure what this "signal" concept really is... &lt; ditto, and now there are surveys on it. When did this get mentioned/found in the first place? I'm way out of the loop on this one...</t>
  </si>
  <si>
    <t>I actually think it could really hurt mid/low tier applicants - those who always would have had to apply broadly and can't bank on matching at one of their favorite programs. Yes, it would give you an advanatge at your top 10-20 but disadvantage you everywhere else</t>
  </si>
  <si>
    <t>Has anyone been pulled back out? I'm getting worried about it &gt; I am 80% sure my next rotation in August won't happen (and I'm hoping that's the case because it's in the emergency room)</t>
  </si>
  <si>
    <t>I've been worried about that too. It'll probably be state by state. The current message/ideology seems to be were pushing through this no matter what...</t>
  </si>
  <si>
    <t xml:space="preserve">I'm in the great state of Florida and admin is pretty adamant about going through as though nothing is wrong. I honestly don't think we will be pulled again unless hell freezes over (which, in 2020, who knows might actually happen) &gt; I'm also from Florida but in the last two weeks, everything has been shut down again in my city and I had to last minute apply to do an away elsewhere </t>
  </si>
  <si>
    <t>Can you do an away if your clinic gets closed and you have a home residency lol</t>
  </si>
  <si>
    <t>What's a good way to generate a topic for grand rounds presentation? Is there some sort of website that lists controversial urology topics somewhere?</t>
  </si>
  <si>
    <t>Usually you pick a cool case you encountered on your subi. Or just like a normal case. Or if you have done any research you can talk about that too</t>
  </si>
  <si>
    <t>A resident mentioned point/counterpoint in Gold Journal as a launching point</t>
  </si>
  <si>
    <t xml:space="preserve">nah </t>
  </si>
  <si>
    <t>How am I supposed to narrow down where I'm applying??</t>
  </si>
  <si>
    <r>
      <rPr>
        <u/>
        <sz val="10"/>
        <color rgb="FF000000"/>
        <rFont val="Arial"/>
      </rPr>
      <t>This</t>
    </r>
    <r>
      <rPr>
        <sz val="10"/>
        <color rgb="FF000000"/>
        <rFont val="Arial"/>
      </rPr>
      <t xml:space="preserve"> but instead of stocks, residency programs</t>
    </r>
  </si>
  <si>
    <t xml:space="preserve">This may not exist, but does anyone know of any programs where the residents work hard but don’t sacrifice every aspect of their life? Coming off a subI where the residents all barely see their family and it’s making me wonder if this is how it is everywhere. &gt; family med &gt; It's a surgical specialty. I don't know where people get the idea that Urology residency is chill or more laid back than other surgical residencies. Most programs are going to work you very hard &gt; They'll be in for a hard knock when they're working 70-80 hours minimum. &gt;maybe a newer program where they are more closely watched by the ACGME?  less likely to abuse residents if they are being watched more closely.  Just a thought.  </t>
  </si>
  <si>
    <t xml:space="preserve">Find a lower volume program with little scut work. Comes at the cost of becoming proficient at the end of residency </t>
  </si>
  <si>
    <t>&gt; I'm at a instituition where COVID has shut down alot of elective procedures so they're at half volume and residents still work 6AM-6PM at the earliest, can't imagine when they're busy. sucks but thats surgery for you.</t>
  </si>
  <si>
    <t>6am to 6pm is pretty good actually...at half volume?</t>
  </si>
  <si>
    <t>lol at uroresidency deleting the shit talk row about them from a few days ago...</t>
  </si>
  <si>
    <t>What was said? mostly how they are self felaciators &gt; yall will roast anything lmao</t>
  </si>
  <si>
    <t>I mean they made their own "board of directors" &gt; I'm not involved but can't knock the hustle +1</t>
  </si>
  <si>
    <t>What's more important: actual surgical training at a less prestigious program or decent training at a program with a big name? Goal is good fellowship match. &gt; what fellowship do you want? where have their fellows come from? that'd be your best place to start</t>
  </si>
  <si>
    <t>Program name /thread</t>
  </si>
  <si>
    <t>FYI Weider is now shipping pocket urology! He has not updated the website to show this but I emailed him and he said he is shipping &gt; thank you for the update! i just lost mine...fml &gt; a tragic expensive mistake</t>
  </si>
  <si>
    <t>If interivew dates are all going to be offered at the same time, no longer rolling, is there any incentive to still submit our apps on September 1st?</t>
  </si>
  <si>
    <t>When did ppl submit on September 1st?? &gt; people who don't understand how ERAS/the match works and think they somehow "get to the front of the list" if they submit when ERAS opens.. in reality all peopel who submit before 10/21 are batch downloaded on 10/21 +2</t>
  </si>
  <si>
    <t>Signal seems like a decent idea but for fucks sake stop adding stress to this cycle and let us all just blanket apply and hope for the best. &lt; if you like wasting money, go ahead and blanket apply</t>
  </si>
  <si>
    <t xml:space="preserve">think programs will actually use signal? that seems like the limiting factor here &gt; They don't even have a working website, probably don't have any programs. </t>
  </si>
  <si>
    <t>For people to take it seriously they should probably actually have more than a hype video &gt; Fyre festival 2.0</t>
  </si>
  <si>
    <t>what is signal +2 &lt; what is this signal thing even referring to? &gt; a paid service to indicate your preference in a program a la the bachelor where you give roses to programs or some shit &lt; a end-2-end encryption open source chat app used to faciliate dissent in dictatorships.</t>
  </si>
  <si>
    <r>
      <rPr>
        <sz val="10"/>
        <color rgb="FF000000"/>
        <rFont val="Arial"/>
      </rPr>
      <t xml:space="preserve">Virtual Happy Hour with BIDMC Urology Residents on Thursday July 23, 2020 at 7:30 PM EST. Sign up here! </t>
    </r>
    <r>
      <rPr>
        <sz val="10"/>
        <color rgb="FF000000"/>
        <rFont val="Arial"/>
      </rPr>
      <t>https://docs.google.com/forms/d/e/1FAIpQLSdFhSUoxFsENGV4c9HeKHt1gRoZTUKllg11xjsyINaBzZIA9A/viewform</t>
    </r>
  </si>
  <si>
    <t>Does anyone have good mnemonics or tips on uro pharm? Any handy reference books/handouts for clinic?</t>
  </si>
  <si>
    <t>Use VAST for a vast erection: vardenafil avanafil sildenafil tadalafil&gt;&gt; ayyyeee</t>
  </si>
  <si>
    <t>Is there an easy way to find a list of the programs that are 6 years instead of just having to look them up individually &gt; so that i can rank these higher than all the 5 year programs? &gt; higher as in a higher number away from your #1 or higher number as in youd rather go there lmao</t>
  </si>
  <si>
    <r>
      <rPr>
        <u/>
        <sz val="10"/>
        <color rgb="FF000000"/>
        <rFont val="Arial"/>
      </rPr>
      <t>https://docs.google.com/spreadsheets/d/1o2w4G4pkBQkrUGvBaXwzCxZGxo0AnDAL1V7rKIqhHks/edit#gid=1811906471</t>
    </r>
    <r>
      <rPr>
        <sz val="10"/>
        <color rgb="FF000000"/>
        <rFont val="Arial"/>
      </rPr>
      <t xml:space="preserve"> &gt; Thanks! &gt; brooooo IOWA CITY IOWA for 6 years? Jesus god dont do me like that &gt; jesus will be your best friend &gt; plenty of time to nothing to do but to get close with the good lord</t>
    </r>
  </si>
  <si>
    <t>Are the open houses changing the list of programs that people are planning to apply to? If not, were all just going to apply to the same programs that we would have before and take whatever interviews we can get - the hours we're spending on zoom each week are a pretty big waste of time &gt; if you can't handle dumb time-wasters in the service of achieving the next step in your career, then i have some bad news for you about residency +1000</t>
  </si>
  <si>
    <t>They are for me, but I also started with no geographic limitations and the open houses have caused me to nix a few schools that were not impressive to me at all, and some schools that were initially not in my top 10, now are but n=1. But I'm also planning on limiting my total apps, if you're planning to applying to all programs regardless, then I could see why this would be pointless. &gt; That's fair, and yeah I definitely have a more defined geographic interest. Glad to hear at least someone else is getting something out of the experience. &gt; not pointless if even you plan to apply broadly bc it will factor into ranking, somewhat &gt; But then you'll get to interview, which I imagine will give you a much better sense of the people than a zoom call with the PD and 50+ applicants</t>
  </si>
  <si>
    <t>PGY-1 here, our program director said that they will be paying attention to who attends and shows interest. I think its a good opportunity to show interest in programs!</t>
  </si>
  <si>
    <t xml:space="preserve">Do urology programs think tweeting about politics helps them attract more applicants? Seems like a weird plan to isolate yourself from half the people applying &gt; I mean if it turns you off and I like it I would say thats a good way to find candidates that are a good fit. &gt; also...not every single tweet has to be in service of furthering a urological career&gt;&gt; of course not jackass. No one said that. They said its weird to tweet about things like politics that could cause a large portion of the applicant pool to not want to go there.  It's one thing for individuals to express theirs but a program? thats stupid. Most see past their virtue signaling </t>
  </si>
  <si>
    <t>Haven't noticed this but it's probs because I pretty much ignore any post on Twitter outside from town hall posts</t>
  </si>
  <si>
    <t xml:space="preserve">If you can't work with/train someone who has different views than you do you need to do some serious introspection and step away from Twitter </t>
  </si>
  <si>
    <t>So almost every zoom open house i've joined has been "recording" but very few have posted it - are they jsut recording to see who's interested and taking down all our names? &gt; i doubt it - i bet they realize it was a huge waste of time so they dont bother with the time/effort to edit and upload it somewhere &gt; I think everyone is overestimating a programs social media/technological knowledge and aplitude</t>
  </si>
  <si>
    <t xml:space="preserve">I wouldn't put it past a program to look at the video later to see if their top few candidates were in attendance and how they acted. In talking to a program coordinator, they do a lot of that stuff even though you may not realize it. Every little interaction matters and they recommend being sharp all the time just in case. +1  &gt; in order to nip the neuroticism this comment will inevitably induce in the bud - I suspect this will apply to very few people per program, so don't worry about it too much. &gt; Also, lets remember these are still busy professionals. I really can't imagine them combing through videos like that. &gt;&gt; nice, you shouldnt be sharp all the time then.  Just take it easy and have a good time.  dont worry about it, they probably arent paying attention </t>
  </si>
  <si>
    <t>has anyone gotten the Mt Sinai open house link yet &gt; OP update, it started 40 mins ago and i never got the link</t>
  </si>
  <si>
    <t>You should have gotten an email with a link to register, and then you would get a zoom link from there  &gt; never got that email. how was it &gt; ever seen another open house? It was exactly like that &gt; let me guess - theyre unique bc the residents are all friends, they have great attendings, awesome autonomy, and everyone is supportive</t>
  </si>
  <si>
    <t>Its our damn fault for asking about autonomy so much. I mean what did we expect? &gt; +1000000000</t>
  </si>
  <si>
    <t xml:space="preserve">We should ask better questions: "can you tell me about the case you've done the most in?" Rather than: "do you get to operate a lot?" </t>
  </si>
  <si>
    <t>Rising third year student here who just recieved their Step 1 score. What kind of options does an osteopathic student have with a Step 1 score of 248 and a lot of research? Are allopathic residencies out of question? no &gt; I don't think most allopathic programs take DO's and if it happen, its very rare</t>
  </si>
  <si>
    <t>Not out of question. We have 40 DO applicants this year so just keep an eye on our match data &gt;&gt; Do we really have 40??? &gt; gonna be a dogfight &gt;damn gonna be a really rough year for yall! are there even any DO urology programs? &gt; There are only ACGME programs after all residency programs merged this year under one organization smdh &gt; where is this 40 coming from? And only 5/40 are on the applicant stats. Is this going to be record year of applicants overall? &gt; Bruh, just compare the applicants page to last years, definitiely way more applicants. still missing a ton of applicants too, only 2 IMGS and 13 orphans? Please &gt;</t>
  </si>
  <si>
    <t>where did you get that # from? Thats alot isn't it? &gt; yea man its scrub city this yr i heard even chiropractors are applying .&gt; classic troll</t>
  </si>
  <si>
    <t>DO applicant here. If it makes you all feel better to talk shit about DOs and to mask your own insecurities, go ahead. Don't be suprised when match day comes around and things actually work out for a lot of us. We have done the research, put the time and effort into figuring this out and aren't blindly applying. +2&gt; alright man, whatever you need to feel better  &gt; yeah wtf? Plenty of places won't even open your app once the see "weird name" school of osteopathic medicine tbh, it's just part of being a DO +1 &gt; Its a numbers game in the end my man, doesn't matter how prepared you are if the numbers don't match up &gt; FYI, there are 30+ programs with active DOs in their roster</t>
  </si>
  <si>
    <t>One urology resident put it best when said why schools wont take DO's. "If we take a DO, people will wonder why we didn't take a MD, is it cause they have trouble attracting MD candidates? it'll cause the program to be viewed more negatively and trouble attracting future applicants come rank time" &lt; this is exaclty why we dont +1 &lt;  that's great. probably won't be applying/not interested in that program to begin with &gt; Also tough that historically DO programs have begun to take MDs, although many MD programs haven't been open to many DOs. Look at Einstein: all 6 of their PG 4-5s are DOs but only 2/9 PG 1-3s are DOs</t>
  </si>
  <si>
    <t xml:space="preserve">in b4 insecure emoji guy deletes this thread &gt; the (wo)man the myth the legend </t>
  </si>
  <si>
    <t>My opinion? I think programs look only at one thing: board pass rate. This MD vs DO thing is not a thing per the RRC or the ACGME.  It's only board pass rate. Some programs may say only 1 DO per 10 years but I know some DOs that can operate MDs under the table and  basically after a year of residency everyone's the same anyway.  There are only a certain number of ways to stop a hemorrhaging renal vein tear +1</t>
  </si>
  <si>
    <t xml:space="preserve">What do you all think about getting letters of recommendation from solely urologists vs having one from an outside specialty? I know in the past people typically got only urology letters, but without in person aways that might change things. Do you think we need to get one letter from an outside specialty we did a rotation with because their letter might be viewed as less biased than the ones from your home urology program? </t>
  </si>
  <si>
    <t xml:space="preserve">Urologists know urologists so I would get Urology letters if able &gt; on the SAU webinar, they recomended getting letters from non-urologists if the non-urologists can speak towards your personality/other aspects of your work ethic etc etc. They said in a typical season they weight non-urology letters less HOWEVER this season they will NOT look down upon non-urologist letters due to lack of away rotations. SO if you feel like this non-urologist can say good things about who you are as a person then definitely go for it!! </t>
  </si>
  <si>
    <t xml:space="preserve">My PD and chair said not to get non-Uro letters FWIW, however it's probably different for those with no home program &gt; interesting, the SAU seemed pretty emphatic that they would expect programs to treat non-uro letters equivalently. good info to have. </t>
  </si>
  <si>
    <t xml:space="preserve">Yeah him program gave me the impression non-uro letters would be useless </t>
  </si>
  <si>
    <t>this is so dumb. there is no reason why only urologists can write a meaningful letters. letters are literally all the fucking same anyway. any bozo can write a solid one. i really dont see the need for the circle jerk for only uro letters+68&gt;&gt;&gt; cause 95% of the letter is about who wrote the letter. Just cause some random lady liked having you on service, that doesnt mean the lady you get drinks with at AUA meetings likes you &gt; huh?</t>
  </si>
  <si>
    <t>Y'all this is so random and dumb but if anyone else's back hurts like a lot after wearing lead all day, a fellow I worked with showed me how he just takes a piece of silk tape and wraps it tightly around his waist after putting his lead on and it props everything up as if you're wearing a hiking backpack full of lead. Honestly life changing just wanted to share. Love not feeling 80 years old after a long day of PCNLs or whatever &gt; keep in mind that bending the lead the wrong way can damage it and expose the boys to radiation</t>
  </si>
  <si>
    <t>not the hero we deserve, but the hero we need -- &lt;3</t>
  </si>
  <si>
    <r>
      <rPr>
        <sz val="10"/>
        <color rgb="FF000000"/>
        <rFont val="Arial"/>
      </rPr>
      <t xml:space="preserve">Are the SUNY downstate and the other 4 NY program zooms really overlapping tonight? Can that be changed please?? &gt; all 4 programs are doing it together on one zoom call my friend, dont worry &gt; no </t>
    </r>
    <r>
      <rPr>
        <b/>
        <sz val="10"/>
        <color rgb="FF000000"/>
        <rFont val="Arial"/>
      </rPr>
      <t>downstate</t>
    </r>
    <r>
      <rPr>
        <sz val="10"/>
        <color rgb="FF000000"/>
        <rFont val="Arial"/>
      </rPr>
      <t xml:space="preserve"> is separate, i am worrieddddd &gt; ohhh duh my b friend, read that wrong &gt; i forgive you &lt;3 &gt; thx boo bear  love u</t>
    </r>
  </si>
  <si>
    <t>Just pick one. There will be more later</t>
  </si>
  <si>
    <t>NY Med is NOT NY U.  NY Med is in westchester with city rotations.  The NY Med open house is Thursday the 23rd at 4 PM</t>
  </si>
  <si>
    <t>refreshing to hear the vandy chair actually admit the autonomy is very top heavy lol</t>
  </si>
  <si>
    <t>also kinda scary their chiefs are not doing prostates beginning to end &gt; theyre talking about how great the opp experience is they had 2 chiefs and a PGY2 doing a scrotal exploration lol</t>
  </si>
  <si>
    <t xml:space="preserve">I am not working on a 3-5 minute video for a single interview. This is what the personal statement is for +1 &gt; what is this about for those of us not on the call? &gt; it's a 3-5 minute video personal statement &gt; oh god i hope that doesnt catch on &gt; god please no  &gt; guys.... we saved 2-3 months of our lives not doing away rotations. How are you not jumping at the chance to show off your personality to a top prog? I would happily invest a couple hrs each to make videos for my top programs if that meant they got to know me better. &gt; EM had a standardized video portion of their applications that failed fantastically. no, making a 3-5 minute video does not and should not replace the years of work we put into what our PS and ERAS CV will be &gt; its a supplemental video?? literally no one has said that it will replace anything??? jesus y'all are gonna need to toughen up fast for residency +1 </t>
  </si>
  <si>
    <t>no chance thats real&gt;&gt;&gt; unfortuately will highlight huge disparites amongst applicants. Those with access (or money to pay for) good recording software/studios will have drastically better videos than those of us with no access and just a computer or phone camera. &gt; iphone cameras are literally 4k now.... buy a $10 ring light and you'll be fine &gt; jesus christ the bitching will not stop +`1</t>
  </si>
  <si>
    <t xml:space="preserve">if this happens ima go full timmy brabston production </t>
  </si>
  <si>
    <t>3-5 minutes per program, apply to 100 programs, 500 minutes of recording, 8.3 hours of content recorded. Likely edited from three times that length = 24.9 hours of content(+ editing + formatting + uploading) &gt; oh calm down, no one is saying do it for 100 programs. But if you had the chance to do it for your top 10, why tf wouldn't you? No offense but you guys do realize that you have to put in *some* effort for this cycle, and that residency isn't exactly a cake walk, right? &gt; i've been putting in work into building my application, not a sick youtube video of my life in 3-5 minutes</t>
  </si>
  <si>
    <t>thass crazy</t>
  </si>
  <si>
    <t xml:space="preserve">Hi everyone! Just wanted to invite everyone to follow a new Twitter initiative @LatinXUro that will highlight and celebrate LatinX in urology because #representationmatters. By NO MEANS is this an EXCLUSIVE account -- All are welcome and invited, we will be sharing content that celebrates LatinX culture and hope that many of you can support! </t>
  </si>
  <si>
    <t>+1e^69 &gt; nice</t>
  </si>
  <si>
    <t>We stan!</t>
  </si>
  <si>
    <t xml:space="preserve">just had my first-author manuscript rejected... again. I know it's super common to be rejected i'm just moping. Gonna resubmit obvs but do y'all think that being middle author on like 8 manuscripts would make up for having no first author pubs if push came to shove. (I know i'm being neurotic plz be gentle) &gt; never get discouraged - remember every paper has a home. Having 8 manuscripts with your name on it is a success you should celebrate that! Congratulations. &gt; thank u friend you are the best  </t>
  </si>
  <si>
    <t xml:space="preserve">I wouldnt stress it too much.  Keep trying for sure but if you truly have 8 other pubs and can talk about them well you will be fine assuming research isnt the capstone of your application &gt; thank you so much friend for being kind and straight w me. i have a really good step score (thank u confidence interval gods) and hopefully good letters so i mostly just wanted the research part to be "well rounded" ya know. think I just needed some reassurance to not beat myself up too much. &gt; Yeah I mean my understanding is most places just want to know that you know how the "research process" works.  Maybe you could turn this difficulty into a postitive by saying "through these rejections I realized x, y, and z and have actually resubmitted to ____.  We are now waiting to hear back from them and hope this will be a better fit for our research" etc etc </t>
  </si>
  <si>
    <t>Just remember that theres always gonna be another mountain and you're always gonna wanna make it move, its always gonna be an uphill battle and sometimes you're gonna have to lose, it ain't about how fast you get there and it ain't about what's waiting on the other side. It's the climb. &gt;&gt;&gt; MiLeY rEaX OnLy</t>
  </si>
  <si>
    <t xml:space="preserve">jesus christ </t>
  </si>
  <si>
    <t>Anybody know what the good community residency programs are?</t>
  </si>
  <si>
    <t>Duke and MGH -1</t>
  </si>
  <si>
    <t>What even are any community programs? Pretty much everyone I can think of is associated with a university/med school</t>
  </si>
  <si>
    <t>Maimonides is an example &lt; OP here, this is the kind of thing I was looking for. Thanks! Any others we know of? &lt; Cook County in Chicago</t>
  </si>
  <si>
    <r>
      <rPr>
        <sz val="10"/>
        <color rgb="FF000000"/>
        <rFont val="Arial"/>
      </rPr>
      <t xml:space="preserve">Wtf is with these cell deletions. every time I check this sheet a recent convo has been deleted &gt; whatd i miss? Like 50 things get deleted every couple days  &gt; sheet daddy should lock cells more frequently &gt; Hey guys, I'll try to do it more often now... Every week will be the new goal. It's a tough line though, becuase once rows are locked you cant have any conversation there, ,hence why we can't do it daily. Some other sheets encourage post authors to lock their own cell always, and each comment/response is in a new column in that row, but it can make the conversations very long horizontally which is its own problem in itself. Anyways, always open to suggestions if you all have them! </t>
    </r>
    <r>
      <rPr>
        <b/>
        <sz val="10"/>
        <color rgb="FF000000"/>
        <rFont val="Arial"/>
      </rPr>
      <t>-SD</t>
    </r>
  </si>
  <si>
    <t xml:space="preserve">If you dont agree with them they will delete your post.  Thats how the world works these days.  Entitlement is rampant &gt; Insecure Emoji guy strikes again  &gt; they're becoming a true icon </t>
  </si>
  <si>
    <t>I am open minded to anyone who agrees with me #2020</t>
  </si>
  <si>
    <t>Who are the coolest/most interesting personalities from these open houses and webinars thus far? I remember reading in the chat below that "Dr. X from program Y" is hilarious/is a total bro/is so cool, etc. Anybody remember names?</t>
  </si>
  <si>
    <t>I have a love/hate relationship w the UW PD &gt;SORENSEN IS BAE</t>
  </si>
  <si>
    <t xml:space="preserve">Had a terrible experience with a UWisc faculty at a conference </t>
  </si>
  <si>
    <t>Reyblat for President &gt; Wasn't there a Badalato too?</t>
  </si>
  <si>
    <t>Badalato is the next US President.  Columbia.  She's Bad Ass a lot oh.  Awesome</t>
  </si>
  <si>
    <t>Can schools keep to an hour limit?!?!? +1</t>
  </si>
  <si>
    <t xml:space="preserve">no </t>
  </si>
  <si>
    <t>yes</t>
  </si>
  <si>
    <t>a comment below reminded me of this: has every city in America been deemed "one of the top foodie cities in America"? cause everyone says that... &gt; it's such a shame because I was looking for a city where I can starve +69 &gt; also i love how every small city says "the beer scene is great" code for there's nothing else to do here &gt; everyone has GREAT people, amazing autonomy, PLENTY of research opportunities, and they all have fellows but NONE of the fellows get in the way of residents lmao&gt;&gt;&gt; part of the reason virtual will be hard.  Usually these are the things you can determine for yourself with a full day at a program.  Now we just take their word for it and pray  &gt; the more times they mention how great everyone gets along the less i beilieve it</t>
  </si>
  <si>
    <t xml:space="preserve">"hey everyone, raise your hand if you eat food??? this is the spot for you" &gt; Like 65% of this country is overweight or obese. Every city in this country is one of the top foodie cities. That's the problem. </t>
  </si>
  <si>
    <t>We have fellows, but the great thing is that our fellows ADD to the resident experience!</t>
  </si>
  <si>
    <t>Damn, Penn State PD is BAE!</t>
  </si>
  <si>
    <t xml:space="preserve">imagine thinking a thursday at 12 noon was a good time for a webinar&gt;&gt; literally </t>
  </si>
  <si>
    <t>&gt; "If there's one strength of our program, it's the PEOPLE" - literally every webinar from every program</t>
  </si>
  <si>
    <t>did penn state comment about their virtual sub-i and if it was available on VSAS? &lt;- its there on VSAS last time I checked</t>
  </si>
  <si>
    <t>on a sub-i and struggling to attend virtual open houses. Anyone know if it's a bad look to sign up for one and then be unable to attend? i have no idea if i'll be free by 5:30 PM on any given day</t>
  </si>
  <si>
    <t>I mean I'm sure they could keep track of that, who knows. But I'm in the same boat and already missed two I was signed up for. I have been signing up so at least I can log on if I'm off</t>
  </si>
  <si>
    <t>i doubt they check. you should be fine &gt; not sure that's true, multiple places have said that they take note of attendance. i don't think that it looks bad if you don't show up unless it was something w limited attendance like a resident happy hour, but you likely won't get the "interest points" if you sign up but don't show up &gt; fair enough just not too sure if you'd truly get dinged. feel like many people are signing up for the link and attending if/when they can &gt; i think we're saying the same thing tbh - i agree that i don't think you'd get dinged if you couldn't make it. I just disagree w the person saying "i doubt they check" re: if you show up or not - i don't think signing up and not attending will get you the same "interest points' as signing up and actually attending</t>
  </si>
  <si>
    <t>so sick of these webinars. theyre all the same, wish they would just end  +3</t>
  </si>
  <si>
    <t>OP, I'm in the same boat, just been emailing coordinators 30-60 mins before the webinars explaining why I can't attend. It's a huge hassle and the best response I've gotten so far is "Okay,." but at least I can say I did my part?  &gt; Yeah it's really annoying that most of them are not recorded..</t>
  </si>
  <si>
    <t>Has anyone seen the data on Urology salaries? How do urologists make the same or even less amount of money as General surgeons? Seems like urology should be making more or General less</t>
  </si>
  <si>
    <t>People get paid what they allow themselves to get paid. We as a group need to decide we're worth more and refuse lower paying jobs (in 5-7 yrs lol)  &gt; this is true. the hospital system (employed physician, no asso. residency) that my school rotates at a lot has a starting salary of $395,000. They have general surgeons starting at 400K. This is a metro area but there arent a ton of urologists in town.</t>
  </si>
  <si>
    <t>I also think there's some factors to consider. One, many urologists are PP, so the base salaries may be similiar to general surgery but the actual pay day is far greater. Two, I think you also have to look at what you're making for hours worked. Compared to general surgery, Urology makes far more for hours worked. We may make the same but GS may work 20 more hours. I'll personally run away home with that time to my kids' soccer game, dinner with my wife, etc. (general surgery call is also far more brutal)....note these are all my opinions based off anecdotal experiences...</t>
  </si>
  <si>
    <t>current numbers hover at around 400k. if academic certainly this will be lower, and if in lower paying regions also lower. if you go out to the boonies you can prob make 700 or some other crazy number but that is true for many specialties.  &gt; yeah you can do anything in the boonies and make a lot of money. Its just interesting how some say its a great lifestyle with great pay and great everything... but the pay is quite lousy (relatively) if you look at the numbers. Even gyn onc makes more than urology</t>
  </si>
  <si>
    <t xml:space="preserve">Where are these numbers from? Uros have 'lousy' pay if you want to compare to ortho/CT/neurosurg but I'm not sure why people are acting like the salary is below gen surg. Talking about gyn/onc, you have to consider that's 7 years of post-graduate training &gt; gyn onc has an extremely narrow scope of practice and they share some of the same turf with 2 other fields. There is no medical management to their field. There are no quick procedures like cysto + stent insertion. Urologists should be way higher than them. </t>
  </si>
  <si>
    <t>AT THE END OF THE DAY&gt; DEMAND MORE MONEY WHEN YOU TAKE YOUR FIRST JOB FOR THE SAKE OF EVERYONE &gt; Yeah, keep in mind you get what you ask for</t>
  </si>
  <si>
    <t>https://www.merritthawkins.com/uploadedFiles/MerrittHawkins_2019_Incentive_Review.pdf</t>
  </si>
  <si>
    <t>jesus christ CRNAs earn 200k ? wtf</t>
  </si>
  <si>
    <t>THe diff between UNC and Arizona's town hall's is hilarious in a good way</t>
  </si>
  <si>
    <t>whats the diff -&gt; UNC - extremely regimented, 10 mins/breakout room for like 6 or 7 breakout rooms, prepared slides. Arizona - "you guys can just relax while we play this video" great vid w literal elevator music the entire time. The chair talked for like 15 mins and then asked for questions, said "we're not recording who asks quesitons, no pressure, just ask if you're curious but we're not tracking."</t>
  </si>
  <si>
    <t>Is interim chair at UNC a red flag this year? I know they're traditionally strong &gt; third best program in a 30 mile circle</t>
  </si>
  <si>
    <t>&gt; yes, red flag. Don't apply+1 &gt; lmao. matt nielsen is the fucking man, i hope he gets to keep that spot</t>
  </si>
  <si>
    <t>LOL you all have a lot to learn.  Matt Nielson is a well respected leader in urology.  A little more respect needed on this 'forum'.</t>
  </si>
  <si>
    <t>Any one know when interviews will be held? Trying to get an idea of when to take an off rotation to help prepare for interviews</t>
  </si>
  <si>
    <t>November 9th is when you have to accept your interview invites. Jan 12 is the rank order deadline, so no one will have any interviews after then. So interviews can happen anywhere in between</t>
  </si>
  <si>
    <r>
      <rPr>
        <sz val="10"/>
        <color rgb="FF000000"/>
        <rFont val="Arial"/>
      </rPr>
      <t xml:space="preserve">This doesn't have a ton of listings but it exists and will hopefully be updated by the SAU as we get closer </t>
    </r>
    <r>
      <rPr>
        <u/>
        <sz val="10"/>
        <color rgb="FF000000"/>
        <rFont val="Arial"/>
      </rPr>
      <t>https://sauweb.org/match-program/match-dates.aspx</t>
    </r>
  </si>
  <si>
    <t>how chill are the resident happy hours? has anyone been to any</t>
  </si>
  <si>
    <t>v chill</t>
  </si>
  <si>
    <t>Am I wasting my life away on this ERAS webinar rn?</t>
  </si>
  <si>
    <t xml:space="preserve">I dont even know what you're talking about so I would say yes &gt; idk i got an email about this webinar and signed up for it ..."Effectively Utilizing Electronic Residency Application Service (ERAS)"...but yea its stupid. do not recommend. </t>
  </si>
  <si>
    <t>Has anyone done a virtual SUB I? Are they even moderately worth it? +1 &gt; would love to hear some thoughts on this as well. I know there's a heavy perception of them being unpopular but would appreciate some balanced thoughts from those who gave them a chance.</t>
  </si>
  <si>
    <t xml:space="preserve">They suck &gt; lol my mentor told me to avoid them like the plague &gt; why do they suck though in your experience?  my mentor told me to avoid them as well unless I was genuinely interested in going to a program. </t>
  </si>
  <si>
    <t xml:space="preserve">Has anyone gotten a letter out of it? Yeah IBM Siri wrote me a good one </t>
  </si>
  <si>
    <t>F' to the people asking legit questions while others try to impress with their humor.... kool comment</t>
  </si>
  <si>
    <t>Does anyone know if the 6/24 AUA med student webinar was recorded? I've been waiting for the link to drop on the SAU site but no luck so far &gt; just came here to ask this question too hahaha</t>
  </si>
  <si>
    <t>Its the SAU (not the SAU, AUA), they hella slow, better off reading the google doc for what happened. &gt;&gt; Thanks!</t>
  </si>
  <si>
    <t xml:space="preserve">How does one get on the student AUA committee? &gt; They sent out a call for applications in Sept of 2019 to AUA committees. Med student education committee is the only one with med student spots. Term started June 2020.&gt;&gt; awesome. Thanks for serving! Make us proud! </t>
  </si>
  <si>
    <t>Anyone now where we can get a copy of pocket urology? I feel like it would be super helpfyul for sub Is but the website is not currently shipping</t>
  </si>
  <si>
    <t>tbh it isnt very helpful for sub-i's. At least not where I had mine last month, I was mostly in the OR with very little time on the floors and definitely zero downtime to read it &gt; I think it depends on where you rotate. My home program has at least a day or two per week of clinic time and it was quite helpful when presenting to the Chair or attending in clinic that day. Not saying it's necessary, but it was helpful. There's a link somewhere down below with a PDF version of the book. -&gt; Chanki quicker and faster</t>
  </si>
  <si>
    <t xml:space="preserve">Yeah just wait till residency to buy </t>
  </si>
  <si>
    <r>
      <rPr>
        <sz val="10"/>
        <color rgb="FF000000"/>
        <rFont val="Arial"/>
      </rPr>
      <t xml:space="preserve">anyone have a link to the pdf? couldn't find below &gt; Looks like someone deleted it below: </t>
    </r>
    <r>
      <rPr>
        <u/>
        <sz val="10"/>
        <color rgb="FF000000"/>
        <rFont val="Arial"/>
      </rPr>
      <t>https://drive.google.com/file/d/1b29pJ3D_6Gn_EDWa8kTJV5Ql1WWdHX_w/view</t>
    </r>
  </si>
  <si>
    <t xml:space="preserve">Where does this idea that people have a higher rate of matching in their general region come from? I have seen so many people match into opposite sides of the country even when they didnt do an away there &gt; how tf do u &gt;know where everyone and their mother rotated lol &gt;yall have a lot of issues 
</t>
  </si>
  <si>
    <t>&gt; heard of a thing called Covid? Aways are cancelled this year, your LoRs are more likely to have connections to your current general region than opposite side of the country. Like really who are you even +2</t>
  </si>
  <si>
    <r>
      <rPr>
        <sz val="10"/>
        <color rgb="FF000000"/>
        <rFont val="Arial"/>
      </rPr>
      <t xml:space="preserve">You mean other than published data saying this is a fact? &gt; I totally think regional matching is a thing and will be increased cause of COVID, but is there an article/is it it online somewhere to back this up in terms of published data? &gt; JU Forum article a month ago specifically on this with data. </t>
    </r>
    <r>
      <rPr>
        <u/>
        <sz val="10"/>
        <color rgb="FF000000"/>
        <rFont val="Arial"/>
      </rPr>
      <t>https://www.auajournals.org/doi/abs/10.1097/JU.0000000000000796</t>
    </r>
  </si>
  <si>
    <t>Why does Avagard look like semen? Like who thought that would be a good idea???&gt; Have you seen TISSEEL? &gt; ACCORDING TO THE MANUFACTURER - YOU DO NOT NEED TO WET SCRUB YOUR HANDS BEFORE APPLYING IT - I GUESS YOU CAN SAY YOU CAN GO IN "DRY" ;-)</t>
  </si>
  <si>
    <t>It tastes like it too  &gt; delete this neph-u &gt; underrated comment tbh</t>
  </si>
  <si>
    <t>Wherever you are, happy 4th of July fellow dick clique homies. Enjoy a nice lemonade/claw/brew/cocktail, ideally outside, and stay safe out there. &gt; gonna shotgun a claw in honor of all my fellow sub-i's who had to go in today &gt; lol, I didn't even have to go in yesterday. No cases or clinic or inpatients</t>
  </si>
  <si>
    <t>Might be a dumb question..but how long is everyone's CVs? I was told to add non-Uro abstracts as well and now my CV goes into page 5 and I feel like that's kinda ridiculous and too long? But I'm non-trad who worked/did another degree after undergrad so all of it is relevant. Thoughts? &gt; My CV is 8 inches &gt; 10+ pages if i list absolutely everything. U fine bro &gt; I made my abstracts a smaller font than the rest to make CV a bit more readable. feel like if your pubs are reaching 5 pages, then they'll likely just count your abstracts but look closer at you manuscripts anywho &gt; OP here, thanks for the tip on making font smaller!</t>
  </si>
  <si>
    <t>CVs cant be too long if theyre truthful and relevant. If you have five pages congrats. I have 1/3 of a page. We are not the same &gt; Are we supposed to put the entire abstract of a research project on the CV or condense it? Just title and authors. Be ready to discuss questions regarding content in the abstract/paper but I wouldnt include the abstract up front &gt; No abstract, just the citation (Authors, title, when/where it was submitted) &gt; lmao imagine copying and pasting the words of an abstract onto your CV &gt; whoever asked this...just lol &gt; wait until you see mine after i include all my method sections, tables and figures from my papers into my CV. &gt; you think that's funny, take a look at mine, I copied the entire of Campbell's urology into my Hobbies and Interests to prove my dedication to the field</t>
  </si>
  <si>
    <t>How is your CV a 1/3 of a page? Doesnt your name/information and school information take up a 1/3 page as is? joke</t>
  </si>
  <si>
    <t xml:space="preserve">If you delete comments/questions you dont like or cant handle youre the worst type of person in todays society </t>
  </si>
  <si>
    <t xml:space="preserve">&gt; Agree 100% - someone/people going through and "cleaning" comments and questions is getting ridiculous. Someone deleted a question asking about when an open house was being held a couple days ago, like wtf gunner much? &gt;&gt; exactly.  Everyone knows this is an anon page and it doesnt "represent" anything but that.  You are not in charge of everyones thoughts believe it or not.  This is not twitter </t>
  </si>
  <si>
    <t>What are average hours for an attending urologist at an academic vs community hospital?</t>
  </si>
  <si>
    <t>thats a very good question. Why don't you look it up tongiht and give us a presentation on it tomorrow? &gt; rekt &gt; who is the jackass who keeps posting this lmao &gt; why don't you research this and give us your best guess tomorrow +69</t>
  </si>
  <si>
    <t>idk but peds uro today let me off at noon. lmao &gt; peds uro is not real urology lol &gt; can i get a 0 degree F take for 500, Alex? make it C while you're at it &gt; Peds is considered the toughest service surgically and hours wise at my home program. The amount of people on this sheet who have no idea what they are talking about is staggering +9 &gt; agreed. peds uro department has some legends who are more comfortable with gen surg-type procedures (bowel anastamoses, recon, vascular) than the general urologists&gt;are they as comfortable w/ the prostate? exactly &gt; i dunno but i know for sure your mom is&gt;lmfao some comical ass people on here</t>
  </si>
  <si>
    <t>to answer the original question: not so sure abt academic but i know a few community attendings who work 3-4 days a week and make bank. Academics idk. I wish there were more info on this out there though.&gt;&gt; Thanks for actually answering the question, ur a swell human &gt; np bud! I've always wondered the same so hopefully others have some input too :)&gt; I know private practice groups who easily work 60+ hour weeks</t>
  </si>
  <si>
    <t>would also depend on the structure of the hospital, and how the urologists deal with call. Some community or private practice really limit your calls, some academic hospitals require you to take quite a few</t>
  </si>
  <si>
    <t>anyone else going thru their sub-i and feeling like they have absolute no idea what they're doing or how they're doing?  &gt; no but im on my sub-i wondering if i really want to go into urology &gt; ouch &gt; it's not uncommon, at my school there's at least 1-2 people who decide Uro ain't for them after their sub-Is and aways each year. My advice is try and get a feel for why you're questioning if you want the field - I suggest picking whichever field will make you happiest) &gt; not one of the OPs here, but i also am questioning going into uro, mostly because of the hours. waking up at 4 AM for 5+ years is actually starting to be really daunting and switching to a field like radiology that is usually 8-5 during residency is more and more appealing &gt; Sounds like surgery isn't right for you, no shame in that. Better to know that now than 2 years down the road and stuck with 3 more years &gt; I am also questioning urology because of the hours. My sub-I was brutal and I can't imagine doing it for 5 years &gt; Radiology easier as resident, but harder as attending. Urology harder as resident, easier as attending. &gt; Rads attending will never work the hours of a Uro attending, gtfo &gt; ok, there are plenty of urologists who only work 4 days a week and have a good life... &gt; Yea, but you have to go through residency first, you can have a good life in any specialty if you don't wanna work and take the paycut</t>
  </si>
  <si>
    <t xml:space="preserve"> &gt; Isn't urology one of the surgical specialties with more favorable hours compared to the others? &gt; "favorable" hours in surgical subspecialty is still surgical hours. The only reason Uro is viewed as having "better" hours are because we have fewer acute emergencies (testicular torsion is pretty rare compared to appendicitis, for example). If you compare a Uro resident's hours to a Gen Surg resident vs a IM or Rad resident its still much higher for any surgical subspecialty &gt; have you had any experience with the faculty or residents before? Ask them if you know them pretty well, the'yll tell you  &gt; Did people really think Uro would be chill 40-50 hour weeks cause of its good lifestyle reputation? &gt; Honestly with in-person aways cancelled this year I'm expecting more people will apply into Uro not realizing that it's primarily a surgical specialty with 70-80+ hour weeks &gt; yeah some of these programs on twitter talk about how they have such a great work/life balance and a life outside the hospital yet I know a couple of their residents and they routinely go over 80 hours. routinely.</t>
  </si>
  <si>
    <t>what? you dont like sweating your dick off wearing lead for 50% of your day while handlebar gripping another mans horse cock? color me surprised &gt; this. I was amazed after rotating with my home program how much my feet hurt after a cysto day. Lead takes its toll after 8-10 hours</t>
  </si>
  <si>
    <t>Do residency directors/app evaluators actually check how many national vs regional meetings you have abstracts/presentations at? Like, if your ERAS box says "8 abstracts/posters/presentations", are they going to really look into how many were national vs regional?</t>
  </si>
  <si>
    <t xml:space="preserve">I mean yea, national is better...&gt;&gt; Quick glance.. are any of these AUA , EUS, SUO? Do I know any of these authors? otherwise prob will count most of the rest as just "other" </t>
  </si>
  <si>
    <t>oh man...should i not just be wiriting 3 authors and then et al.? &gt; i can't imagine people really looking that closely at all your abstracts esp if you have a long list of them, but i guess it would be good to keep your author's list if your senior/last author is well-known. definitely would keep author lists for pubs i think &gt; Just do "Author 1, Author 2, Your Name, .... Last Author"</t>
  </si>
  <si>
    <t>What is the drop down for professional development w/ Step 1, Step 2CK, etc. for on the AUA match registration?  &gt;&gt; I was also super confused. I just picked the furthest one down that I completed, which was CS. Not sure what they want there</t>
  </si>
  <si>
    <t>Im on the AUA website, why is it so difficult to find the match registration lol &gt;&gt; IMPOSSIBLE! someone posted the link down below somewhere, that is how I got to it. &gt;omg same, turns out there's a link on the SAU website under the match tab</t>
  </si>
  <si>
    <t>https://medmatch.auanet.org/Account/Login. &gt; goat &gt; god this website blows, page not found so many fuckigm times &gt; did anybody else not get asked to pay the 70$, so confused</t>
  </si>
  <si>
    <t>how did you get past the "page not found" &gt; dick must be at least 8 inches long/thiccc</t>
  </si>
  <si>
    <t xml:space="preserve">What is your strategy regarding bad research projects youre involved in.  Say it was in another field and you presented it at a local conference or something but it never got published (either denied or just not a good project so the PI just let it go).  Are you including them on ERAS or would that be a "red flag" that you didnt push it through? I guess my question is what is more important... finishing projects through to publication? or volume? </t>
  </si>
  <si>
    <t>why wouldn't you put it on there? As long as you dont have 20 posters and 1 pub. I mean say I have 8 projects that were presented locally from first year but none got published (or were like "abstract posted online" or just a local QI project), otherwise one first author a couple mid author actually published.  Would those 8 non-published projects do me any good to mention? &gt; yes +1</t>
  </si>
  <si>
    <t>I think there's also some context. A lot of basic science projects I have been a part of take 3-5 years for publication. If it's a case report that made a dead end, it could look odd. But also in academia and research through my personal experience....it's taken that said length of 3-5 years for things to go through for bigger journals.</t>
  </si>
  <si>
    <t>Is western section AUA considered a "national meeting"? I'm guessing no because its not "AUA" lol &gt; its a "regional" meeting. Not national &gt; LOL</t>
  </si>
  <si>
    <t>Sub 240 a no-go for academic programs? Might consider switching from another surgical subspecialty</t>
  </si>
  <si>
    <t>Depends on how your research and LORs are &gt; can probably get LORs if I commit to Uro, but my research is all unrelated &gt; Ask urology specialty advisors in your school or your urology PD. Academic programs like urology research, Step scores &gt;240, and/or applicants from top schools. You can definitely get involved in urology research now and hopefully have something to show for it in the next few months.</t>
  </si>
  <si>
    <t>Sub-240 is okay for Step 1, just improve on CK &gt; sub 230 step 1 would be a bigger issue&gt; sub 240 is not ok for step 1 in uro anymore.  If you are sub 240 you should apply broadly and strolgy consider going to smaller community program.  This is not 2014 &gt; I disagree and honestly don't think a 230+ is going to crush you as long as there is improvement in CK&gt;&gt; you should trust me on this one.  23x is not competitive for urology.  You should apply broadly, look for smaller community programs and have a mentor reach out personally on your behalf.  You should also have a back up plan/dual apply. 100% &gt; Sub-240 Step 1 does not take you out of the running, you just have to improve on CK and have a well-rounded app.  It worked out for a handful of people I know in the past couple cycles (myself included).  Yes, apply broadly, but it isn't all doom and gloom.</t>
  </si>
  <si>
    <t>Considering the average is 240ish, likely 245, completely agree with that 230ish is not very competitive and should look at lower tier programs. especially if there is more applicants this year. Wasnt the average 249 last yr?</t>
  </si>
  <si>
    <t xml:space="preserve">I am faculty at an academic institution. Our institution, and many others, do not screen use a step 1 cutoff for screening. We  make decisions about interviews based on one's total application package. We want a well-rounded team of residents who we can be proud to train. Numbers are a very small part of the story. We have interviewed applicants with scores in the 200s, 210s, 220s, and 230s. Letters, personal statements, publications, and experiences are key. (Keep in mind that I also know of academic and community programs that screen with score cutoffs. And in my experience, it seems like the community programs are the ones that rely more heavily on numbers. But this observation is an anecdote, and I don't have data to back it up.) +2&gt; Can we start taking bets on which PD this is? </t>
  </si>
  <si>
    <r>
      <rPr>
        <sz val="10"/>
        <color rgb="FF000000"/>
        <rFont val="Arial"/>
      </rPr>
      <t xml:space="preserve">What's the difference between testis vs testicle and penis vs phallus? I've heard different faculty and residents refer to them differently &gt; synonyms &gt; same difference as urology vs  urologic surgery lol &gt;&gt; phallus can aslo refer to the clitoris &gt; phallus is a sexual/figurative term - penis is the anatomic term. Be a surgeon not a creative writer &gt;&gt; that is false my friend &gt; </t>
    </r>
    <r>
      <rPr>
        <u/>
        <sz val="10"/>
        <color rgb="FF000000"/>
        <rFont val="Arial"/>
      </rPr>
      <t>https://en.wikipedia.org/wiki/Phallus</t>
    </r>
    <r>
      <rPr>
        <sz val="10"/>
        <color rgb="FF000000"/>
        <rFont val="Arial"/>
      </rPr>
      <t xml:space="preserve"> ain't false, you should read brah &gt;&gt; oh wikipedia, what a credible source brah</t>
    </r>
  </si>
  <si>
    <t>Your mom is incredibly familiar with each of them. Ask her +4</t>
  </si>
  <si>
    <t xml:space="preserve">Just so I'm clear, when should my ERAS stuff be finalized? </t>
  </si>
  <si>
    <t>&gt; October. Can we submit all the way up to October 20th? &gt; Yes &gt; so pograms have what 7 days to decide interviews &gt; 16 days to screen us and send out 1st set of interviews on 11/6, yeah &gt; damn, getting reaaaal</t>
  </si>
  <si>
    <t>now that there aren't aways, any best time for when to take home urology elective??</t>
  </si>
  <si>
    <t xml:space="preserve">was there any information distributed about a University of Michigan Resident thing tonight? i put it on a calendar but don't know if we should have been sent info about it.. &gt; it was a small groups thing... the residents were unimpressive.  &gt;&gt; Michigans number one focus appears to be on their appearance on social media amongst the echo chamber of academic leftists </t>
  </si>
  <si>
    <t xml:space="preserve">What's the best way to enter publications into ERAS? Say for example you presented an abstract that was later published, is it best to only put the manuscript under publications, and then mention the poster presentation in research experiences? I want to get credit for the presentation but don't want to look like I am inflating my publications by putting something twice </t>
  </si>
  <si>
    <t>&gt; I think it's fine to include both, it's not double-dipping since it actually got published and you presented on it. Now if you presented it more than once and it also got published - i would probably just put 1 presentation and then the publication.</t>
  </si>
  <si>
    <t>Have you seen the CV of a seasoned professor? Put everything you've got. Don't sell yourself short. If you or someone presented that project more than once thats absolutely fair to add to your list - it shows that lots of orgs think your research is worthy of being shared</t>
  </si>
  <si>
    <t>Any good podcasts for uro that would be helpful for sub-i? Got a long drive coming up. Thx +1</t>
  </si>
  <si>
    <t>Dungeons &amp; Daddies is pretty good imo (not uro tho)</t>
  </si>
  <si>
    <t>Does anybody know the last date that we can submit LOR for ERAS app? I know programs can begin to see our apps on Oct 21st. Can we still submit after that date?</t>
  </si>
  <si>
    <t>You can, but if programs download your app on 10/21, they won't be notified of any new additions.  You'd have to individually interview PCs to let them know.</t>
  </si>
  <si>
    <r>
      <rPr>
        <sz val="10"/>
        <color rgb="FF000000"/>
        <rFont val="Arial"/>
      </rPr>
      <t xml:space="preserve">UroResidency Open House Survey results are now posted! Sorry it took longer than expected. </t>
    </r>
    <r>
      <rPr>
        <u/>
        <sz val="10"/>
        <color rgb="FF000000"/>
        <rFont val="Arial"/>
      </rPr>
      <t>https://t.co/voYmo1vFcx?amp=1</t>
    </r>
  </si>
  <si>
    <t>Is there any way to add research projects that have been submitted for publication but are not actually published yet into ERAS?</t>
  </si>
  <si>
    <t>Yes. Submit as "Peer Reviewed Journal Articles/Abstracts (other than published)" and then select the appropriate status (submitted, accepted, etc) &gt; thank you!</t>
  </si>
  <si>
    <r>
      <rPr>
        <sz val="10"/>
        <color rgb="FF000000"/>
        <rFont val="Arial"/>
      </rPr>
      <t xml:space="preserve">Chananki here: Plz submit feedback/comments/errata to the form. Thx! </t>
    </r>
    <r>
      <rPr>
        <u/>
        <sz val="10"/>
        <color rgb="FF000000"/>
        <rFont val="Arial"/>
      </rPr>
      <t>https://rebrand.ly/getBIDMCUrologyAnki</t>
    </r>
    <r>
      <rPr>
        <sz val="10"/>
        <color rgb="FF000000"/>
        <rFont val="Arial"/>
      </rPr>
      <t xml:space="preserve"> &gt; sorry chanan. I was so excited to download the deck I didn't realize there was an official channel for errata!</t>
    </r>
  </si>
  <si>
    <t>Couple qs re the anki deck: 
1) I believe failure of gubernaculum attachment to the tunica vaginalis leads to EXTRAvaginal torsion (largely in neonates), whereas failure of the posterior aspect of the epididymus to adhere to the scrotum directly (due to intervening high attachment of the tunica vaginalis) leads to bell clapper and INTRAvaginal torsion, or the acute scrotum type in teens/young adults. Thoughts?
2) Is the incidence of bell clapper really TWELVE percent?? I feel like at that level we should be doing something prophylactic for it &gt; Hi from the anki team, source for the 12% is from Caesar, R. and G. Kaplan, Incidence of the bell-clapper deformity in an autopsy series. Urology, 1994. 44(1): p. 114-6. per the AUA core curric. &gt; wow, I wonder if there will be a follow up study at some point, seems like a limited cadaver series is not necesarily that generalizable</t>
  </si>
  <si>
    <t>&gt; great questions. why dont you research that and give us a 10 min presentation tomorrow morning &gt; +69 &gt; y'all are brutal lmao</t>
  </si>
  <si>
    <t>2) Incidence of torsion in men under 25 is 1 in 4,000 to 1 in 25,000, and that's not limited to bell clapper deformities. You'd be dumb AF to treat bell clapper prophylactically, even with a 12% incidence. &gt; in light of this, can someone explain why we do contralateral orchidopexy then? &gt; Because the past history of something is a big risk factor for having it again &gt; and b/c youre already in the scrotum doing surgery and it takes you 2 minutes. same reason you take the appendix out in most intraabdominal surgeries.</t>
  </si>
  <si>
    <t>&gt; who the fuck takes the appendix out for no reason &gt; yeah... never saw this happen &gt; only seen this in kids with malrotation, they take the appendix to avoid misdiagnosis of appendicitis in the future &gt; If you go in for appendicitis based on clinical dx and limited imaging but then it turns out not to be appendicitis on surgical exploration, you still take the appendix out. Not the case for just any abd surgery - saw this happen once. &gt; ACS says otherwise &gt; "Even if the appendix appears normal, early intramural or serosal inflammatory changes can sometimes be found in subsequent microscopic evaluation. Accordingly, the normal-appearing appendix should be removed." - UptoDate. https://pubmed.ncbi.nlm.nih.gov/19851267/, https://pubmed.ncbi.nlm.nih.gov/25644545/ &gt; uptodate says u might need to do an orchiectomy for Fourniers gangrene. Completely separate blood supply and is totally unneccessary &gt; uptodate is good for medicine but not good for surgery</t>
  </si>
  <si>
    <t>Did the meeting from the AUA from this past wednesday get posted? I could not find it anywhere. Also, what did they say about step 2 ck? Are they needed before rank lists are made?"</t>
  </si>
  <si>
    <t>&gt; it'll get posted to SAU website eventually, and CK is not needed (if you don't have it you don't have it - they won't judge you for being unable to schedule the exam)&gt; Thank you! In the past, did you have to have ck before you submitted rank lists? Or did you not need it at all to match if you were ok with your step 1 score? &gt; Maybe with the exception of 1 or 2 programs (I think UCSF and Utah** - but will let someone else clarify), pretty much all uro programs don't require it for interview or ranking - general advice has always been only take it if you need a boost. This year they'll be especially lenient with CK so no program will require it most likely</t>
  </si>
  <si>
    <t>Ya so this really makes me demotivated regarding ck lol...at what point is the cutoff for "needing a boost" do y'all think?</t>
  </si>
  <si>
    <t>Umich PD said 240+ is fine &gt; This is for Step right? &gt; no its penis length in cm &gt; nah it's number of 1st author pubs &gt; ugh.. just under a 240 :(</t>
  </si>
  <si>
    <r>
      <rPr>
        <sz val="10"/>
        <color rgb="FF000000"/>
        <rFont val="Arial"/>
      </rPr>
      <t xml:space="preserve">Hey Uro applicants! You are invited to participate in a survey to assess the impact of the new SAU guidelines on Urology residency applicants. All medical students or recent graduates who intend to or would have intended to apply in the upcoming 2020-2021 Urology match are eligible to respond to this survey. This research aims to obtain information that can be used by stakeholders, including program directors and applicants, to understand the impact of the COVID-19 pandemic on the 2020-2021 residency application cycle. Your decision to participate in this study or not will have no negative consequence on your application to residency. The survey is completely anonymous and all data will be presented in aggregate. If you have any questions, please feel free to send an email to Dr. Akanksha Mehta at amehta32@emory.edu or Nelson Kuete at nkuete@msm.edu. Thank you for your participation!                                                                                                                                                                                                                                     </t>
    </r>
    <r>
      <rPr>
        <u/>
        <sz val="10"/>
        <color rgb="FF000000"/>
        <rFont val="Arial"/>
      </rPr>
      <t>https://forms.gle/fkGRYMcQ7iPyd2f77</t>
    </r>
    <r>
      <rPr>
        <sz val="10"/>
        <color rgb="FF000000"/>
        <rFont val="Arial"/>
      </rPr>
      <t xml:space="preserve"> </t>
    </r>
  </si>
  <si>
    <t>Dude we've filled out this exact survey three other times. Can y'all just share data? &gt;tired of people pushing pubs by beating this horse &gt; This survey is different, it's about how people feel about the new guidelines from SAU and how that will impact their application</t>
  </si>
  <si>
    <t xml:space="preserve">IDK if I've actually filled out this survey before or if it just feels like it but I'm ready to be past the "reflecting on how much of a bummer this cycle could be" phase and move on to getting excited about programs/applying/etc. No shots for putting a survey together and I filled it out but I think you missed the moment a little &gt; This is actually the first survey post SAU new guidelines so it will be interesting to see what data shows &gt; cool cool </t>
  </si>
  <si>
    <r>
      <rPr>
        <sz val="10"/>
        <color rgb="FF000000"/>
        <rFont val="Arial"/>
      </rPr>
      <t xml:space="preserve">Another med student sent me this.  Seems like this is a new site but i found the info really helpful.  Not urology specific but addresses a lot of general app stuff. figured Id pass along </t>
    </r>
    <r>
      <rPr>
        <u/>
        <sz val="10"/>
        <color rgb="FF000000"/>
        <rFont val="Arial"/>
      </rPr>
      <t>https://medstudentedge.com/</t>
    </r>
    <r>
      <rPr>
        <sz val="10"/>
        <color rgb="FF000000"/>
        <rFont val="Arial"/>
      </rPr>
      <t xml:space="preserve"> </t>
    </r>
  </si>
  <si>
    <t xml:space="preserve">&lt;Founder's about me page is hilarious, guy sounds like a total chode. Congrats on your 54 interviews dewd! &gt; is this the same guy that was recruiting on last years spreadsheet looking to hire consultants for his pay for advice website?? &gt;Omg you're right - it's that same douchebag that spammed last year's sheet. The about me page reads like a really awful person to be around&gt;&gt; Tbf, if hes going to promote a blog to help people succeed he kinda has to have succeeded himself and convince you he'll help you succeed too... Wouldnt want to take advice from someone that got 4 interviews </t>
  </si>
  <si>
    <t>TOTAL CHODE, I love it</t>
  </si>
  <si>
    <t>@Anki Team, was the text in the cards developed from a particular resource? Is there a certain workflow you recommend prior to doing the cards?y</t>
  </si>
  <si>
    <t>Chananki here: The cards are intended to be used alongside the AUA student curriculum. To further your knowledge after completing a section, I recommend watching videos on uroedcentral. &gt; why are u calling yourself Chananki plz dont &gt; yes it is "chonk" now &gt; this man blessed us mortals with a super clutch anki deck for free. he can call himself whatever tf he wants</t>
  </si>
  <si>
    <t>Anyone else running into difficulties paying the registration fee for the AUA Residency Match? &gt; is it not free?</t>
  </si>
  <si>
    <t>Yes! Idk what to do</t>
  </si>
  <si>
    <t>Google chrome</t>
  </si>
  <si>
    <r>
      <rPr>
        <sz val="10"/>
        <color rgb="FF000000"/>
        <rFont val="Arial"/>
      </rPr>
      <t xml:space="preserve">Link to registration page: </t>
    </r>
    <r>
      <rPr>
        <u/>
        <sz val="10"/>
        <color rgb="FF000000"/>
        <rFont val="Arial"/>
      </rPr>
      <t>https://www.auanet.org/education/auauniversity/for-residents/urology-and-specialty-matches/specialty-match-timelines</t>
    </r>
    <r>
      <rPr>
        <sz val="10"/>
        <color rgb="FF000000"/>
        <rFont val="Arial"/>
      </rPr>
      <t xml:space="preserve"> </t>
    </r>
  </si>
  <si>
    <t>Was the data about what people think about virtual open houses ever shared? I think it was a uroresidency thing from a week ago ish?</t>
  </si>
  <si>
    <t>Making the infographic now, should be released tomorrowish &gt; nice ty!</t>
  </si>
  <si>
    <r>
      <rPr>
        <sz val="10"/>
        <color rgb="FF000000"/>
        <rFont val="Arial"/>
      </rPr>
      <t xml:space="preserve">Sheet parent, mind adding the new link to the homepage? Thx -chananki! &gt; </t>
    </r>
    <r>
      <rPr>
        <b/>
        <sz val="10"/>
        <color rgb="FF000000"/>
        <rFont val="Arial"/>
      </rPr>
      <t>Done - SD</t>
    </r>
    <r>
      <rPr>
        <sz val="10"/>
        <color rgb="FF000000"/>
        <rFont val="Arial"/>
      </rPr>
      <t xml:space="preserve"> &gt;is this a replacement for the prior deck or meant to be an addition? &gt; a replacement! the faculty at BIDMC helped develop this content, so it's better vetted than the OG deck. more topics to come (timeline TBD). &gt; sweet thanks chonk</t>
    </r>
  </si>
  <si>
    <t>Megan here, thanks all for your patience! Please share with all your friends interested in uro! &gt; whos megan? &gt; one of the other med students in the Urology Student Anki Group :) &gt; Megan is the best!</t>
  </si>
  <si>
    <t>thanks for the hard work!+69 &gt;&gt;&gt; bless you</t>
  </si>
  <si>
    <t>&gt;So are we giving up on the "FUCKS" deck name? A moment of silence for a great study aid name &gt; RIP</t>
  </si>
  <si>
    <t>hi bbs i love u all &gt; love u bb</t>
  </si>
  <si>
    <t>was the webinar recorded? &gt; Yeah, it should be on the AUA website at some point, though I don't see it rn</t>
  </si>
  <si>
    <t xml:space="preserve">The previous "how to succeed on urology rotation" AUA recording was up like a week after the live meeting FWIW </t>
  </si>
  <si>
    <t>sounds good, appreciate the info!</t>
  </si>
  <si>
    <r>
      <rPr>
        <sz val="10"/>
        <color rgb="FF000000"/>
        <rFont val="Arial"/>
      </rPr>
      <t xml:space="preserve">UroResidency is starting the UR Rountables Series! The first panel is titled ‘Success in Your Urology Rotation’ and will feature Urology resident leaders from across the country! Register for the event July 16, 8PM EST/ 5 PM PST: </t>
    </r>
    <r>
      <rPr>
        <u/>
        <sz val="10"/>
        <color rgb="FF000000"/>
        <rFont val="Arial"/>
      </rPr>
      <t>https://tinyurl.com/ybm4letr</t>
    </r>
  </si>
  <si>
    <r>
      <rPr>
        <sz val="10"/>
        <color rgb="FF000000"/>
        <rFont val="Arial"/>
      </rPr>
      <t xml:space="preserve">Featuring Dr. Justin Dubin from UMiami, Ashley Johnston from Duke, Michael Ernst and Shervin Badkhshan from UBuffalo, and Jake Taylor from NYU. " with "&gt; Where is registration link?"&gt; </t>
    </r>
    <r>
      <rPr>
        <u/>
        <sz val="10"/>
        <color rgb="FF000000"/>
        <rFont val="Arial"/>
      </rPr>
      <t>https://www.eventbrite.com/e/ur-roundtable-series-success-in-your-urology-rotation-tickets-111001380116</t>
    </r>
  </si>
  <si>
    <t>WHEN IS THE DEADLINE FOR PROGRAMS TO DECIDE??? NO ONE ACTUALLY ANSWERED &gt; I don't think that is going to happen unfortunately &gt; THERE IS NO DEADLINE&gt;HORSESHIT &gt; the horse is indeed shit</t>
  </si>
  <si>
    <t>I need to make my schedule broski</t>
  </si>
  <si>
    <t>that's a wrap y'all, it's been fun</t>
  </si>
  <si>
    <t>bitch ill be reasonable when i have a guaranteed job for all this debt +1</t>
  </si>
  <si>
    <t>Dual Apply boi for 100% effectiveness &gt; man im the boy from down there thinking about rads/im, i might just do it</t>
  </si>
  <si>
    <t>DID HE JUST SAY DR WEINER</t>
  </si>
  <si>
    <t>Dr. Greene - lol if a student doesn't fit in its not that they're "different", we prefer the term "special"</t>
  </si>
  <si>
    <t>Badalato: "if you don't mesh well? i'm not saying it's a you problem... but its probably a you problem</t>
  </si>
  <si>
    <t xml:space="preserve">FR though, if out of a entire department you can't find one mentor </t>
  </si>
  <si>
    <t>he's back to the log cabin now</t>
  </si>
  <si>
    <t xml:space="preserve">This is Moben, welcome to my crib </t>
  </si>
  <si>
    <t>hotboxin for sure</t>
  </si>
  <si>
    <t>I'm a gunner but also I follow the rules: applying to 51 programs. HA! take that establishment!</t>
  </si>
  <si>
    <t>THANKS GREENE</t>
  </si>
  <si>
    <t>anyone else turned on?</t>
  </si>
  <si>
    <t>bottoms up</t>
  </si>
  <si>
    <t>LOL &gt; Chef's kiss on that delivery</t>
  </si>
  <si>
    <t xml:space="preserve">dr greene thank you </t>
  </si>
  <si>
    <t>omfg lol</t>
  </si>
  <si>
    <t>PERFECT</t>
  </si>
  <si>
    <t>boom roasted</t>
  </si>
  <si>
    <t>kirsten is reading this sheet confirmed</t>
  </si>
  <si>
    <t>she just SMILED &gt; you know it fam &gt; love this, love your work</t>
  </si>
  <si>
    <t>letsgooooo</t>
  </si>
  <si>
    <t>one hundo</t>
  </si>
  <si>
    <t>PDs on SAU call if you're reading this +1 plzzzz</t>
  </si>
  <si>
    <t>LEE ENOUGH &gt; lmao</t>
  </si>
  <si>
    <t>guys... have you heard about virtual Sub-Is? I heard they can cure prostate cancer &gt; better submit to NEJM</t>
  </si>
  <si>
    <t>He know's we're doing a drinking game</t>
  </si>
  <si>
    <t>webinar has not been helpful at all but ive enjoyed the banter yall thank u +69</t>
  </si>
  <si>
    <t>lol did u guys see gina react to this slide &gt; i love gina , shes def texting rn &gt; wish she would un bun</t>
  </si>
  <si>
    <t>MOBEN was great, he's winning me over (sorry DRUNK MOBEN is winning me over) &gt; maybe moben is lowkey playing the drinking game w us</t>
  </si>
  <si>
    <t>He said loaded!!! &gt; "come visit me" &gt; what a comment</t>
  </si>
  <si>
    <t>LOL HE'S PLUGGING VIRTUAL SUBIS AGAIN</t>
  </si>
  <si>
    <t>More like they didn't want to use up weekend time</t>
  </si>
  <si>
    <t>moben wanna throw hands??</t>
  </si>
  <si>
    <t>sounded so aggressive lol</t>
  </si>
  <si>
    <t>polina please adopt me&gt; Same  +10000</t>
  </si>
  <si>
    <t xml:space="preserve">Twitter gonna be an application criteria now </t>
  </si>
  <si>
    <t>LOL we about to get judged on how many followers we have &gt; good thing im a uro twitter OG &gt; the new ortho 500 &gt; the uro #280?</t>
  </si>
  <si>
    <t xml:space="preserve">I imagine these folks signing up for this SAU board position a year ago thinking it would be the easiest CV pad of their career.   Then boom covid </t>
  </si>
  <si>
    <t>SAU is still a baby. Has only existed for like 4 yrs&gt; 300 twitter followers &gt; no wonder they are so incompetent</t>
  </si>
  <si>
    <t xml:space="preserve">i'm mad as hell that our "early match" is not early enough to back up apply. im borderline and would not be sad as a radiologist or internist tbh &gt; </t>
  </si>
  <si>
    <t>Submit that dual/tri application at the beginning. Our match is the day the NBME opens. &gt; It can be done. I am applying to 2 specialties</t>
  </si>
  <si>
    <t xml:space="preserve">why would it be too early? I was planning on dual applying so would love the insight &gt; it used to be super early that's why the match rate was so low, people shot their shot </t>
  </si>
  <si>
    <t>blah blah twitter twitter</t>
  </si>
  <si>
    <t>Make like a bird homies</t>
  </si>
  <si>
    <t>moben - if you cancel i will excute you and your entire family</t>
  </si>
  <si>
    <t>holy shit I do not want him as my PD... being vindictive is not what you want in a PD &gt; seriously. imagine needing time off for something like family emergency or health reasons</t>
  </si>
  <si>
    <t xml:space="preserve">I feel he is just saying what all PDs feel though. The difference is that he says it and others just make actions in the shadows &gt; others might silently judge but he fucking emails your PD and others about you... that's bonkers </t>
  </si>
  <si>
    <t>lmao reyblat is rolling her eyes at moben rn +1 moben came out firing god damn</t>
  </si>
  <si>
    <t>Moral of the story: COVID is step scores time</t>
  </si>
  <si>
    <t>Except if you're talking about step 2 CK bc fuck that test</t>
  </si>
  <si>
    <t>moben i check my phone q5min anyway</t>
  </si>
  <si>
    <t>Moben- "we actually put effort into planning the match this year guys wheres our cookies"</t>
  </si>
  <si>
    <t>Anyone have link to the thing? &gt; what is this amateur hour &gt; check ur email &gt; i didn't get an email about anything &gt; got one reminding me, but I registered before</t>
  </si>
  <si>
    <r>
      <rPr>
        <sz val="10"/>
        <color rgb="FF000000"/>
        <rFont val="Arial"/>
      </rPr>
      <t xml:space="preserve">Supposed to register early, can try this registration link again tho: </t>
    </r>
    <r>
      <rPr>
        <u/>
        <sz val="10"/>
        <color rgb="FF000000"/>
        <rFont val="Arial"/>
      </rPr>
      <t>https://register.gotowebinar.com/register/9222608283888145933</t>
    </r>
  </si>
  <si>
    <t>&lt; Thanks it worked &gt; Cool beans wo/man</t>
  </si>
  <si>
    <t>hold all interviews on one day. BOOM &gt; i love it</t>
  </si>
  <si>
    <t>These fools arguing interview spots like this isn't our future on the line &gt; jokes that they think that people will ~respect their peers~ by not applying/interviewing at a ton of programs</t>
  </si>
  <si>
    <t>i hate when they bring up " past trends"...trends are not predictive they are self fulfilling</t>
  </si>
  <si>
    <t>there is so much data on this question. they'd better say something to answer it lmao</t>
  </si>
  <si>
    <t>My honest guess based on registered students is that there will be about 550 USMD, 75% match rate &gt; thats like 100 more students than last year...highly doubt that</t>
  </si>
  <si>
    <t>high match rates -&gt; more applicants similar to ENT. ENT had a 100 applicant jump after a 96% match rate and then a 68% the year after &gt; urology match rate dropped significantly in 2020 vs 2019 &gt; 83% is still pretty good, it was the 60s in 2013 &gt; do you know that 2013 is a very long time ago</t>
  </si>
  <si>
    <t>you'd hope that covid would've scared some of the people away... &gt; honestly the lack of in-person aways is preventing more people from being scared off &gt; Nah this is the year to shoot your shot -everyone</t>
  </si>
  <si>
    <t>"to your own benefit" oh who am i kidding "to your colleagues benefit"</t>
  </si>
  <si>
    <t>BE NICE GUYS</t>
  </si>
  <si>
    <t>omg we stumped richstone</t>
  </si>
  <si>
    <t>Are there going to be the same amount of applicants this year as previous years? just curious  &gt; I am 100% sure that I know 0% what will happen &gt; Good match rates past 3-4 years so tons are shooting their shot this year. Gonna be back to the 65% match rate days boi</t>
  </si>
  <si>
    <t>2x many applicants at least &gt; this is speculation and terrifying, gtfoh</t>
  </si>
  <si>
    <t>&gt; according to twitter, there are 30 DOs applying &gt; "guys everyone put themselves into the google doc so its the same # as last time" lol nah I'm guessing 500 applicants this year</t>
  </si>
  <si>
    <t>HA</t>
  </si>
  <si>
    <t>God I hope they're reading this shit hahahaha &gt; tbh they prob should</t>
  </si>
  <si>
    <t>moben is that a pitcher???</t>
  </si>
  <si>
    <t>oh m</t>
  </si>
  <si>
    <t>REYBLAT FOR PRESIDENT +50000000</t>
  </si>
  <si>
    <t>Is the sheet going to explode? Can it handle this many anonymous aurochs? &gt; mooo</t>
  </si>
  <si>
    <t>&gt; Anonymous platypus here - marsupials will take over eventually</t>
  </si>
  <si>
    <t>guys this is lee richstone, have you heard about virtual sub Is? &gt; did you know there are 12, so many options for our students!!!!!! &gt; you could also consider doing a virtual Sub-I</t>
  </si>
  <si>
    <t>I may be a little biased. I had the HONOR to design this nut job idea</t>
  </si>
  <si>
    <t>They keep saying seek your mentor's advice, but my mentor doesn't know shit &gt; get your mentor a mentor</t>
  </si>
  <si>
    <t>&gt; Have a mentor, but they haven't been involved in apps since the 60s &gt; get together with that guy who needs a new wife that supports fanny packs and acqurie some upgrades</t>
  </si>
  <si>
    <t>reylblat sounds like my russian mother and i love it &gt; kinky</t>
  </si>
  <si>
    <t>"i know the SAU statement caused confusion, please completely disregard it"</t>
  </si>
  <si>
    <t>Curious, any orphan applicants actually have secured more than 1 away? Like 2-3? Seems like it'd be tough regardless but just curious " &gt; Orphan here, I got two but they are within the same hospital system (2 different cities)</t>
  </si>
  <si>
    <t>only got 1 &gt; Only 1 confirmed, it is possible I will end up with 2 but not sure +1</t>
  </si>
  <si>
    <t>the program that accepted me requires that I only do one away rotation (so I'm locked into only having one, but the program is worth it) &gt; mind if I ask which program?</t>
  </si>
  <si>
    <t>They can all get two easily &gt; Lol fact that you used 'they' shows you have no idea</t>
  </si>
  <si>
    <t>"Its okay you're fine" - SAU 2020 &gt; "UrOlOGy RoCkS" like thanks I know, please let me match</t>
  </si>
  <si>
    <t xml:space="preserve">let them do multiple AIs at the same away rotation </t>
  </si>
  <si>
    <t xml:space="preserve">yes 2 different places in person is huge advantage/ I'm meeting everyone online </t>
  </si>
  <si>
    <t>Orphan applicant here. Current mood: #DriveFastEatAss &gt; Om nom nom</t>
  </si>
  <si>
    <t>lol</t>
  </si>
  <si>
    <t xml:space="preserve">i hereby emancipate myself from my home program &gt; LOL &gt; you can't just yell emancipate and run away kiddo, get back hurr &gt; "You can just say, " I declare emancipation," and expect anything to happen" &gt; "EMANCIPATION PROCLAMATION LEADS TO SUB-I CONSTIPATION" </t>
  </si>
  <si>
    <t xml:space="preserve">I denounce my affiliation to my home program 3 aways here i come </t>
  </si>
  <si>
    <t xml:space="preserve">horseshit </t>
  </si>
  <si>
    <t>&lt; I love the simplicity of this comment</t>
  </si>
  <si>
    <t>Guys just wanna say I love this sheet rn - This is what sheets were like every year before Covid &gt; me and my cabernet love all of you &lt;3</t>
  </si>
  <si>
    <r>
      <rPr>
        <sz val="10"/>
        <color rgb="FF000000"/>
        <rFont val="Arial"/>
      </rPr>
      <t xml:space="preserve">omg dr greene totally missed the point ... home </t>
    </r>
    <r>
      <rPr>
        <b/>
        <sz val="10"/>
        <color rgb="FF000000"/>
        <rFont val="Arial"/>
      </rPr>
      <t>rotatos</t>
    </r>
    <r>
      <rPr>
        <sz val="10"/>
        <color rgb="FF000000"/>
        <rFont val="Arial"/>
      </rPr>
      <t xml:space="preserve"> are with the SAME PROGRAM &gt; boil em, mash em, stick em in a stew &gt; RO TA TOS</t>
    </r>
  </si>
  <si>
    <t xml:space="preserve">and my home program doesnt have room for me to do 3 months of rotations </t>
  </si>
  <si>
    <t>who asked about the fucking orphan sub i situation lmao</t>
  </si>
  <si>
    <t>DRAMA DRAMA DRAMA</t>
  </si>
  <si>
    <t>(I am so sorry to whoever's post i just typed over, this sheet is too popping)</t>
  </si>
  <si>
    <t>reyblat spitting fire right now /s</t>
  </si>
  <si>
    <t>dude your college applicant kid is not in the same situation as us &gt; seriously dont lump that scrub in with us &gt; lmao</t>
  </si>
  <si>
    <t>REYBLAT love her</t>
  </si>
  <si>
    <t>LOL shes awesome</t>
  </si>
  <si>
    <t>aaaaaaand I'm cancelling my step 2 CK date &gt; what did I miss?</t>
  </si>
  <si>
    <t>im taking that shit in december +1 love u uro for doing this</t>
  </si>
  <si>
    <t>Step 2 CK? I hardly know her</t>
  </si>
  <si>
    <t xml:space="preserve">What happened? +1&gt;&gt; They said they can only evaluate whats in front of them and given the situation this year, no one can blame you for not having a step 2 score so it wont be considered in their evaluation process </t>
  </si>
  <si>
    <t>"assess in the operating room" "can be assessed virtually" what</t>
  </si>
  <si>
    <t>this cycle wacc as fucc</t>
  </si>
  <si>
    <t>This sheet is POPPING right now I love it &gt; ALL THE COLORS &gt; boy howdy</t>
  </si>
  <si>
    <t>Richstone forgot we wont be there in person which seems impossible &gt; I think yer boy got a little toasted for this one</t>
  </si>
  <si>
    <t>someone get this man a UDS</t>
  </si>
  <si>
    <t>"i would remind folks there are virtual sub Is" - lee richstone</t>
  </si>
  <si>
    <t>I'ma start all my interviews with- I really want to be here. Really really wanna be here</t>
  </si>
  <si>
    <t>How could anyone in a virtual sub I "know you well"</t>
  </si>
  <si>
    <t>Eveyrone about to make up that they have a fiance in a specific geography</t>
  </si>
  <si>
    <t>&gt; Mormons are gonna be so OP this year &gt; sailors too, girl in every port &gt; I'm bringing back the Sultan system: Building a harem so I can match</t>
  </si>
  <si>
    <r>
      <rPr>
        <sz val="10"/>
        <color rgb="FF000000"/>
        <rFont val="Arial"/>
      </rPr>
      <t xml:space="preserve">#Urologists #FlyDelta: </t>
    </r>
    <r>
      <rPr>
        <u/>
        <sz val="10"/>
        <color rgb="FF000000"/>
        <rFont val="Arial"/>
      </rPr>
      <t>Girls in Every City</t>
    </r>
    <r>
      <rPr>
        <sz val="10"/>
        <color rgb="FF000000"/>
        <rFont val="Arial"/>
      </rPr>
      <t xml:space="preserve"> &gt; Also props to my lady pimps out there</t>
    </r>
  </si>
  <si>
    <t>i got hoes in dif area codes - my mentor</t>
  </si>
  <si>
    <t>Dr. Reyblat probaby my fav panelist +1</t>
  </si>
  <si>
    <t>shes goated</t>
  </si>
  <si>
    <t>Take a shot every time someone says "I agree with everything that's been said" &gt; rip my portal vein &gt; it's like a college discussion board but irl</t>
  </si>
  <si>
    <t>LMFAO. All this advice is just "get your mentor to talk to someone" like wtf? i'm a poor ass URM boy with no connections besides my absentee faculty, what I look like? &gt; Get your ass out there and make some &gt; you wot mate</t>
  </si>
  <si>
    <t>Are you me &gt; probably &gt; poor ass URM girl here in bumfuck nowhere, RIP us &gt; praying for you homie, stay strong out there</t>
  </si>
  <si>
    <t>"there are virtual sub Is" - lee richstone &gt;&gt;&gt; LMAO I'm dead</t>
  </si>
  <si>
    <t>"they might nut --might not" loooooollllll &gt; i might nut tbh</t>
  </si>
  <si>
    <t>Mirza just talks in circles, could've say "No" from the start &gt; he tipsy dont hate &gt; okay okay clearly i just need to catch up &gt; you only have zero mentors? you gotta pump those numbers up those are rookie numbers</t>
  </si>
  <si>
    <t xml:space="preserve">yikes plz do not email PDs about your low step score lol &gt; seems like awful advice &gt; do you want to be defined as "anxious low scorer" for the rest of the season bc thats how that happens &gt; had a visceral WTF reaction to that comment &gt; imagine a letter of rec that says "this person has a low step score but is 'awesome'" &gt;&gt; is this a joke? </t>
  </si>
  <si>
    <t>"I got a 220 Dr. Greene can i come to UVA plz"</t>
  </si>
  <si>
    <t>It's a pretty important screen that a lot of programs use, but we still wont tell you. &gt; LMAO. i think my gallbladder inverted at the supreme display of logic&gt; It's not that important, it's going away in a few years... only important if you do poorly</t>
  </si>
  <si>
    <t>Emailing PDs and programs directly feels a little like violating match policies</t>
  </si>
  <si>
    <t>also feels like it would be just annoying for PDs &gt; yeah exactly</t>
  </si>
  <si>
    <t>I'm losing the drinking game</t>
  </si>
  <si>
    <t>"Doctor I would LOVE to come to your program please gib interview"</t>
  </si>
  <si>
    <t>Dr. BAD-alato amirite? &gt; you HELLA wrong lmao +1&gt;&gt; lol &gt; i gotta call it like I see it my dude</t>
  </si>
  <si>
    <t>lee richstone full of bright ideas &gt; brightly dumb ideas</t>
  </si>
  <si>
    <t>Aaaaand queue the mass emails from applicants to PDs starting in 30 mins</t>
  </si>
  <si>
    <t>networking matters this year more so than ever before +1 &gt; "we are forced to read your applications" lmao</t>
  </si>
  <si>
    <t>Anyone wanna take bets on whether they ignore the step cutoffs question? &gt; answer to the question about releasing ranges: "probably not"</t>
  </si>
  <si>
    <t>I still want to know when all programs will announce one way or another whether or not theyre offering a virtual subI &gt; that a question to come</t>
  </si>
  <si>
    <t>cant emphasize this enough: its pissing me off they spend all of their time talking about subIs +10000</t>
  </si>
  <si>
    <t>if i succ off the PD does that demonstrate interest &gt; If no ball fondling they don't rank you. Make sure you tweet at them</t>
  </si>
  <si>
    <t xml:space="preserve">kirsten green bout to get 450** emails tonight &gt; girl need to improve her cam lighting  &gt; dawg EVERYONE is mass applying </t>
  </si>
  <si>
    <t xml:space="preserve">drink if he says innovator &gt; imagine thinking I'm not drunk already +1 &gt; </t>
  </si>
  <si>
    <t xml:space="preserve">"talk to your advisors to see if you're a normal person or not" &gt; how do i know if i do well in a virtual environment?? &gt; how often do people respond positively to the comments you leave on Pornhub videos? That's my go-to litmus test dawg &gt; negative i am meat popsicle </t>
  </si>
  <si>
    <t>Vote here if you are Team Moben +11</t>
  </si>
  <si>
    <t>lol// Moben chillin on the porch is awesome &gt; he's fighting the sun now/ Hell yeah Moben with the beer</t>
  </si>
  <si>
    <r>
      <rPr>
        <sz val="10"/>
        <color rgb="FF000000"/>
        <rFont val="Arial"/>
      </rPr>
      <t xml:space="preserve">What is your schools shelf exam cut off for honors? I didnt realize it varied.  Its 50th percentile or higher at mine on the shelf &gt; 50th percentile?.... Mine is 92nd percentile or higher... &gt; Mine is 90th... I didn't honor too many rotations /// 90th and 92nd percentile? or 90/92 on the shelf? &gt; 92nd percentile &gt; what's a 92nd percentile in terms of raw scores usuallly? &gt; No idea. that sucks. &gt; i cant tell if we're all talking about the same thing or not lol in terms of raw scores v percentile... exactly &gt; My school is 80th </t>
    </r>
    <r>
      <rPr>
        <b/>
        <sz val="10"/>
        <color rgb="FF000000"/>
        <rFont val="Arial"/>
      </rPr>
      <t>percentile</t>
    </r>
    <r>
      <rPr>
        <sz val="10"/>
        <color rgb="FF000000"/>
        <rFont val="Arial"/>
      </rPr>
      <t xml:space="preserve"> so your raw score is compared to the most recent chart of score/percentile distributions and then our clerkship determines your status based on %tile. Kinda sucks. 79%tile shelf but 100% of points on everything else in the clerkship... sorry no Honors!!</t>
    </r>
  </si>
  <si>
    <t xml:space="preserve">no hard cutoff here, typically you honor w great evals and a raw score of ~80+ (1/3 of studnets could honor each block, 1/3 HP)&gt; for us shelf did not matter at all, only evals and reflection assignments lol. whats a reflection assignment?  &gt; y'all gotta do the "carat" sign or whatever this "&gt;" thing is when you talk on here bc otherwise it just looks like one run on sentence &gt; I believe "&gt;" is Less than... or greater than? whatever - it's math.  Or we can do what we want </t>
  </si>
  <si>
    <t>^ i thought that was a carrot</t>
  </si>
  <si>
    <t>Anyone going to the AUA webinar tonight able to provide some sparknotes?</t>
  </si>
  <si>
    <t>hell naw</t>
  </si>
  <si>
    <t xml:space="preserve">I'm gonna strangle this "the webinar will begin shortly" lady &gt; Just wait until Lee Richstone starts talking about virtual aways </t>
  </si>
  <si>
    <t>Please remain on the line &gt; ARGH</t>
  </si>
  <si>
    <t xml:space="preserve">Lol they're doing the same webinar but they thought we wouldn't notice because they put it on Go2Meeting </t>
  </si>
  <si>
    <t>Alright peeps, please put yourself in my shoes rn. My #1 dream program is one of the 12 doing a virtual sub i. I have made (tenuous) connections with this program through shadowing and research already. Knowing that it would be tough on scheduling to sign up for this sub i (including sacrificing an extra home rotation), what would you do in my place? &gt; can you honestly assess your odds of doing well in a virtual sub-i? like not an awkward person, presents themselves well over video conference, etc. If you think you'd do well (maybe clerkship grades a proxy?), I'd say go for it &gt; I cannot, I don't think I am terrible awkward or anything but am definitely better in person. My biggest concern is NOT doing it, and them saying why the fuck didn't you do this sub i with us. Oh and my clerkship grades are ass, if I don't match thats the reason lmao &gt; That's a tough one - do you have a home uro advisor? Can you ask them? I only give this advice bc my own home uro advisor and residents have told me that aways have the capacity to hurt students as well. &gt; also why were ur clerkship grades not great? personality thing or tough graders or?? bc depending it might be good to do a virtual sub I to show that you ahve a good personality - w poor 3rd yr grades that can be something progs worry about &gt; tbh i think its just my school has high honors cutoffs. I invariably had really good evals but couldn't meet the shelf score I needed to hit the cutoff</t>
  </si>
  <si>
    <t>in other words, if you feel like your 3rd yr grades are a misrepresentation of u as a person then I'd say try hard to do the virtual Sub I (and crush your home AI) to really show them who you are. But if you are kinda feeling like there were some aspects of your performance that just didn't jive with the (often dumb) expectations of rotations in general, then doing a virtual sub I may be risky and hurt you more than it helps. Don't want to confirm any question marks that 3rd year grades bring up ya know &gt; ya that's a really good point. I think it may be worth the pursuit in that case just because I think it was more about shelf performance than a personality fit issue &gt; ok yea if it's the shelf that tanked you then i would def try to prioritize a virtual AI if it's really your top choice. Would also be a great example of how u improved in interviews if/when you're asked about why your clerkship grades aren't so hot - you can say something like "I knew that I didn't represent myself well during third year, I struggled with being more invested in the clinical lerning experience and also performing highly to our cutoff of X on the shelves, so I was very intentional about getting as much experience with urology (and urologists) during 4th year as I could to emphasize my commitment to clinical learning". But also yes I vote talk to mentors/advisors as well  +1</t>
  </si>
  <si>
    <t>With regards to "Don't want to confirm any question marks that 3rd year grades bring up ya know",: the advice I have always gotten is that it is always better to give your own explanation of your shortcomings (if you wanna call it that) than not because if you do not then the reader/evaluator is just going to fill in that blank with whatever they see fit +1 &gt; the only thing shorter than my dick is my third year grades &gt;:( but for real this is great advice and something everyone should be actively thinking about during PS/interviews!</t>
  </si>
  <si>
    <t>&lt;-- Best of luck OP. Either way you go, you got this!</t>
  </si>
  <si>
    <t xml:space="preserve">DIdn't realize BIDMC is only 2 years old so we wouldn't even have chiefs?? I need a chief :(  &gt; I'll be your chief, baby doll &gt; yeah dude I had no idea they were such a new program &gt; yea i chuckled when the PGY1 was like "everyone is in our call pool from PGY1 to PGY5" like girl u don't have PGY5s that makes it worse . &gt;Their call is split bt BIDMC and Lahey residents. Lahey pgy senior residents are still there at the moment, i believe
</t>
  </si>
  <si>
    <t>&gt;Beth Israel just split from Harvard system a couple years ago - that's why all their residencies are in baby stages. On the bright side the faculty is exact same as the ones that were teaching Hahvahd residents a couple years ago (excuse my Bostonian accent) &gt; hello fellow Boston person &gt; why did they split?&gt;They are still Harvard. Partners is the collab bt bw and mgh. BI is in a collab with Lahey (not harvard). MGH, BI, BW are the three urology programs affiliated w harvard</t>
  </si>
  <si>
    <t>lmao House of God reference &gt; I legit asked it because I thought it was amusing lol - didn't expect they would actually mention/talk about it lmao &gt; loved it tbh</t>
  </si>
  <si>
    <t>olumi such a boss. almost kavoussi level</t>
  </si>
  <si>
    <t>what an exit, just BYE &gt; i can appreciate it got sheet 2do</t>
  </si>
  <si>
    <t>HMS student here: BIDMC has a full set of chiefs and seniors. Right now they are still from Lahey, but over time that will transition to all BID residents. Some hx: BIDMC used to be a site for the BWH combined program. Several years ago, BWH pulled out (due to broader inter-hospital politics that caused many residency programs to split up) and Lahey quickly dipped in those spots with their residents because the training opportunity was so great. Since starting their own program two years ago, it’s been a mix of BID residents in the early years and Lahey residents in the later years. Overtime though it will transition to all BID residents.</t>
  </si>
  <si>
    <t>Does anyone wanna anonymously admit you play CoD/watch Twitch and also want to tell me if/how you will put it on your hobbies section without sounding like a complete weirdo? &gt; Connoisseur of the electonic arts&gt;&gt; hell yeah lol</t>
  </si>
  <si>
    <t>&gt; Don't play COD but I play a ton of Starcraft 2/watch it on YT or Twitch. My hobbies section says "enjoys strategy games" &gt; Thats OG, that was like my senior year of high school</t>
  </si>
  <si>
    <t>i'm prolly just putting "video games" lol</t>
  </si>
  <si>
    <t>What are peoples honest thoughts on virtual sub-Is? Anyone in favor of boycotting lol</t>
  </si>
  <si>
    <t>I'm not especially interested in any of the programs offering them, so kind of boycotting by default. I imagine a lot of people are the same, it's only 12 places. &gt; If one my top 5ish places were offering I would try to get it done.  Feel like virtual opportunities have been strong so far and only getting better negating the need to do them  &gt; why the F would i apply to do a virtual sibi just makes no sense to me/ Just hoping I dont get the "well I see you didnt do a vSubI, why was that?" &gt; highly doubt that would ever be someone's question/comment. There's only 12 offerings rn, just numbers-wise the vast majority of applicants currently have no virtual sub-I lined up</t>
  </si>
  <si>
    <t>I'm literally not doing one +6 +7</t>
  </si>
  <si>
    <t>Where do I go to "register" for AUA match? &gt; is there any rush to registering for the AUA match like now?</t>
  </si>
  <si>
    <r>
      <rPr>
        <sz val="10"/>
        <color rgb="FF000000"/>
        <rFont val="Arial"/>
      </rPr>
      <t>https://medmatch.auanet.org</t>
    </r>
    <r>
      <rPr>
        <sz val="10"/>
        <color rgb="FF000000"/>
        <rFont val="Arial"/>
      </rPr>
      <t xml:space="preserve"> &gt;&gt; thanks love you &gt; does it say 404 Not Found for anyone right now... &gt; yes dude. /r/softwaregore material up in this bitch</t>
    </r>
  </si>
  <si>
    <t>Mine is not letting me pay. Says - you are not logged in. Dang bro good luck in family med  &gt; jackass -1</t>
  </si>
  <si>
    <t>try google chrome. i had the same issue with safari</t>
  </si>
  <si>
    <t>Anybody know why we have to list all this crap on the AUA match registration when it's already in our ERAS? Does it matter/does anyone look at it? Can you update it after it's submitted? Am confuse +2</t>
  </si>
  <si>
    <t>&gt;For those of you that might be confused - AUA match registration is purely for the algorithm/rank list. Programs look at your ERAS app not the AUA profile. It used to be separate so the system kinda grandfathered in the repeated info from before and they never bothered removing it</t>
  </si>
  <si>
    <t>Can you change it after you submit it? +1</t>
  </si>
  <si>
    <t>Is there a time frame that this stuff has to be done by? &gt; Is there any benefit of submitting match registration earlier compared to later? yeah thats what i meant to say lol +1 &gt; zero benefit of doing it today vs. 3 months from now</t>
  </si>
  <si>
    <t>Looks like they removed all the extra requirements stuff</t>
  </si>
  <si>
    <t>Anyone who attended Rush webinar today wanna fill me in on RUSH impressions? +1</t>
  </si>
  <si>
    <t>145 people got shot in Chicago this past weekend alone  &gt; its shooting season then winter snowstorm season. Great place to live lmao &gt; Y'all hate on any city not LA or NYC&gt; I hate cities where 145 people get shot in a weekend&gt; NYC is trash. &gt; i hate on NYC and LA my dude &gt; Idk, chicago seems pretty fun from watching Shameless *shrug*</t>
  </si>
  <si>
    <t>Is Rush in an area where lots of people get shot? Yes, Chicago &lt; Not all of Chicago is that bad. Some neighborhoods I'd stay away from. I hear your advice and will use it to say I will not move anywhere near chicago &gt; I live a few blocks east of Rush and it's safe.  Wouldn't walk west of rush after dark though. &gt; yeah its no for me dog &gt; u dont have to live next door there are  other places to live</t>
  </si>
  <si>
    <t>Medical district is fine - west of western and things get dicier.</t>
  </si>
  <si>
    <t>Just an update on Weider's pocket guide to uro- ordered earlier this month and got it about 10 days later&gt; same. Also shit is way bigger than expected (that's what she said) &gt; is that wieders in your pocket or you excited to see me?</t>
  </si>
  <si>
    <t>Yeah not sure what pocket it's intended to fit tbh lol &gt; its time to get that fanny pack you always secretly wanted&gt;no joke I would love to wear a fanny pack but my wife wont let me &gt; time for a new wife +4</t>
  </si>
  <si>
    <t xml:space="preserve">Is the "FUCKS" anki link no longer available? </t>
  </si>
  <si>
    <t>&lt;- nope.</t>
  </si>
  <si>
    <t>but why &gt; kids about to release a new one &gt; about to release... for the last week &gt; does anyone have the old one and want to share?</t>
  </si>
  <si>
    <t>chananki here. Shoot me an email: chanan@hms.harvard.edu.</t>
  </si>
  <si>
    <t xml:space="preserve">how did NYU explain the hazard pay thing? </t>
  </si>
  <si>
    <t xml:space="preserve">They didn't// what did they say? Just that some of the attendings bought masks and delivered them to the residents. Didn't mention anything about the hazard pay stuff. cough *red flag* cough +1 &lt; pretty sure they said "auto do not rank for asking, next question" &gt; who the fuck would rank THEM? Have some dignity </t>
  </si>
  <si>
    <r>
      <rPr>
        <sz val="10"/>
        <color rgb="FF000000"/>
        <rFont val="Arial"/>
      </rPr>
      <t xml:space="preserve">Their chairman may be one "bad seed" but he's definitely not reflective of the NYU community. Unless you lived in nyc during the pandemic, it's hard to even begin to imagine just how bad it got here. It's easy to have a lot of criticism from outside states who likely would have had some tough decisions had they been hit as hard. All of the NYC programs went through what NYU did and many were in worse conditions. It's just the fact that the urology department got put in the spotlight there that it's such a big topic of convo. Hofstra was the only program to give their residents hazard pay fyi. The programs did the best they could. Ease up a bit. New York was one of the few states to get it right. Look at how many others are going through a second wave as we speak, namely Florida. I'd put my trust in that. If you believe this is the best way to guage programs who were overwhelmed and never had to deal with something like this, then you're right and maybe NYU or New York isn't for you. I'm pretty sure the chair made it right if anyone is bold enough to ask for the full story.  &gt; LMFAOOOO NY was one of the few states to get it right?? NY dropped the ball if anyone did. Regardless, the program and institution as a whole revealed their true colors in this pandemic. They were overwhelmed so they have to become horrible people? GTFO +2 &gt; not the first time for Herb </t>
    </r>
    <r>
      <rPr>
        <u/>
        <sz val="10"/>
        <color rgb="FF000000"/>
        <rFont val="Arial"/>
      </rPr>
      <t>https://nypost.com/2017/05/02/urologist-pissed-away-2m-in-company-funds-suit/</t>
    </r>
    <r>
      <rPr>
        <sz val="10"/>
        <color rgb="FF000000"/>
        <rFont val="Arial"/>
      </rPr>
      <t xml:space="preserve"> &gt; who the heck said Hofstra was the only one to give residents hazard pay??? Sinai was the first one, followed by Cornell and Columbia. Every institution EXCEPT NYU eventually gave residents hazard pay. GTFO dude you're making shit up - signed, someone actually in NYC</t>
    </r>
  </si>
  <si>
    <t>Unfortunately, the chair dictates departmental policy and "one bad seed" cannot be in the position literally in control of a department of nice high quality people without consequences. I respect I cannot understand the challenges of NYC under pressure, but if this is how leadership behaves in a time of pressure, it is quite revealing.+1</t>
  </si>
  <si>
    <t>Leadership (and values in general) only matter when they are put to the test. It's easy to steer a ship in calm seas; it's how you act in the storm that counts.</t>
  </si>
  <si>
    <t>Sooo... Kansas is essentially just a big frat &lt; Mirza seems...like too much of a bro for me even as a dude/  Yeah you def shouldnt apply or rank them. Really bad frat bro disgusting men place you should avoid for sure dont go there yeah &lt; I think you'll be able to match without tryna be obvious about detering ppl to Kansas considering there were literally 28 ppl on the call haha. Yeah it was a joke. Its a great program. Just funny people look for any reason to be mad at a program &lt; I agree with you, I thought Kansas had good vibes honestly (minus their desperate plea for women haha) &lt; Kansas shooting their shot, respek &lt; they did their best lol.  i think its totally ok for different programs to have different vibes and for some of those to be less interesting to various people. They clearly aren't actively discriminating against women so i have no prob w it but its just somewhere i might not apply personally bc i am quite reticent to be a second token girl ya know. but it seems like they treat their female resident/faculty well  (compare this to Utah whose PD told an applicant a few years ago "women don't do well here" like YIKES) &gt; No longer the case. Utah's new PD (currently assistant) is a woman FWIW</t>
  </si>
  <si>
    <t>Kansas is a better location than Iowa City &gt; true but not by much lol// Imagine your choices are in NY, LA, and iowa city/Kansas lol &gt; Yea imagine playing 4k for rent vs 1k &gt; Yo, I feel like there's a lot of country out there, seems a little small looking at just metropolises (although TIL NY state has 16/142 residency programs) &gt; id never live in NYC or LA, but also would never live in Iowa or Kansas lol</t>
  </si>
  <si>
    <t>Hot take: I actually like Webex more than Zoom. Get @ meh! But in all honesty - I think programs that use Webex seem to have a better grasp of the whole virtual/remote process as they clearly were using it since before the pandemic &lt; that's actually not a bad point. I had to download a google chrome extension for this and it made me feel uncomfortable.. &gt; webex is inferior to zoom. The industry will tell u that. The more likely thing is theyve just used webex more frequently &gt; Idk who in the "industry" told you that but Zoom is not superior to Webex. Zoom is littered with problems and security flaws. There's a reason Webex is used by Fortune 500 companies and not Zoom &lt; okay serious question, I cannot for the life of me get Webex to appear in gallery mode like you can with Zoom when screen sharing is enable, so if someone can tell me how to do this, I will switch my vote to Webex</t>
  </si>
  <si>
    <t>Anyone on this NYU call? I like the EMPHASIS on NO STEP 1/2 cut off haha but a little suprised tbh &lt; I have trust issues in general, but I am always skeptical when programs say this. &lt; on their website: "We do not have a minimum score requirement on the U.S. Medical Licensing Examination® (USMLE®); however, students accepted into our program typically score above the ninetieth percentile." &lt; damn &lt; incoming chief scored 230s on Step 1. Don't take everything they say so literally &lt; nope i'm gonna panic thx</t>
  </si>
  <si>
    <t>NYU really going on the offensive talking about other programs &lt; I'm a student in another NYC program, and NYU doesn't have a good training rep. Not sure what to believe &lt; Don't know about their training rep, but I think they might win on location in NYC &lt; Cornell is basically the same location, right? &lt; Yeah you're right, Cornell is a little farther uptown but same same. Lennox Hill too! Wow lots of programs in a similar location. &gt; NYC student here - NYU -&gt; Cornell -&gt; Lenox Hill -&gt; Sinai (in order of appearance traveling north on the east side of manhattan - they're literally every 30 blocks lol). Re: reputation, NYU has a good training rep but they apparently really overwork their residents (esp since residents are covering multiple hospitals, VA/Bellevue/Tisch +/- brooklyn). In general all NYC programs will train you about the same, but the vast majority of residents go onto fellowship - do with that what you will -&gt; how do you fare coming out of a NYC program if you don't want to do a fellowship? &lt; Apparently Montefiore is good for folks interested in PP (not exclusively tho) Based on their info session.</t>
  </si>
  <si>
    <t>Did anyone ask why NYU hates their residents and sent around an email chain to faculty discussing repercussions for those who signed a petition for hazard pay in the midst of a pandemic killing their fellow residents? &lt; i will eat my shoe if someone did &lt; strong question in the chat, i will eat part of my sock now. &lt; *** the hero we need but don't deserve &gt; Plz report on the answer +1 &lt; update???? what was the answer? I had to hop off</t>
  </si>
  <si>
    <t>dr. lepor is dana carvey doing his george hw bush impression on snl...iykyk &lt;- post a youtube link cuz idk</t>
  </si>
  <si>
    <r>
      <rPr>
        <sz val="10"/>
        <color rgb="FF000000"/>
        <rFont val="Arial"/>
      </rPr>
      <t xml:space="preserve">what's this thing they're talking about? IBUmed? how's it spelled? IVU med &gt; </t>
    </r>
    <r>
      <rPr>
        <u/>
        <sz val="10"/>
        <color rgb="FF000000"/>
        <rFont val="Arial"/>
      </rPr>
      <t>https://www.ivumed.org/</t>
    </r>
    <r>
      <rPr>
        <sz val="10"/>
        <color rgb="FF000000"/>
        <rFont val="Arial"/>
      </rPr>
      <t xml:space="preserve"> &gt; litty ty</t>
    </r>
  </si>
  <si>
    <r>
      <rPr>
        <sz val="10"/>
        <color rgb="FF000000"/>
        <rFont val="Arial"/>
      </rPr>
      <t xml:space="preserve">Heres a complete list of Virtual Sub-I's, 12 total so far </t>
    </r>
    <r>
      <rPr>
        <u/>
        <sz val="10"/>
        <color rgb="FF000000"/>
        <rFont val="Arial"/>
      </rPr>
      <t>https://uroresidency.com/virtual-sub-i-list</t>
    </r>
    <r>
      <rPr>
        <sz val="10"/>
        <color rgb="FF000000"/>
        <rFont val="Arial"/>
      </rPr>
      <t xml:space="preserve"> &gt; u rok &gt; If you enjoyed this feature, take our survey on open house experiences! Survey will close tonight </t>
    </r>
    <r>
      <rPr>
        <u/>
        <sz val="10"/>
        <color rgb="FF000000"/>
        <rFont val="Arial"/>
      </rPr>
      <t>https://forms.gle/JCFhA257Qt2e8A8h8</t>
    </r>
  </si>
  <si>
    <t>Does anyone expect there to be substantially more eventually? I get the feeling the vast majority of programs have bagged it and are just going to focus on open houses etc. I reached out to 5 programs.  All say they arent doing it and wont hold it against me if I dont do one somewhere else given scheduling difficulties &gt; Ok great, I'm just going to go ahead like they don't exist then. Thanks for doing that work. &gt; "Do vSubI matter" is a question in the upcoming AUA webinar</t>
  </si>
  <si>
    <t>UGHHHH I would like to reiterate the question of the utility of the SAU site now...I was looking on there for a while and missed the anouncement of one I had been interested in. This is so annoying. There is so much redudancy and no actual advertising of useful resources it seems (outside of this google doc, which has been a godsend despite its sometimes-silliness). Thank you for posting this!   ETA: Maybe I'm just dumb for not realizing this page existed sooner, but I think it's kind of impossible to keep up with all of these different social media. So thanks again, colleagues.</t>
  </si>
  <si>
    <t>which announcement did you miss?</t>
  </si>
  <si>
    <t>continuing the convo about NYC  programs, what have people heard on the Northwell programs</t>
  </si>
  <si>
    <t>Pay alot +1 &gt; Kavoussi &gt; Lenox Hill with 1/year sounds horrible.</t>
  </si>
  <si>
    <t>i love webex</t>
  </si>
  <si>
    <r>
      <rPr>
        <sz val="10"/>
        <color rgb="FF000000"/>
        <rFont val="Arial"/>
      </rPr>
      <t xml:space="preserve">I see the SAU added another pointless webinar this week. Lets organize a drinking game for this one &gt;&gt;&gt;&gt;&gt; This isn't an SAU webinar, This one is hosted by the AUA specifically for any questions medical students had, there was a submission form for all questions to be answered by the panelists, they'll tackle, virtual subI's, step 1 cutoffs, Step 2 requirements, and more. &gt; I'm confused, doesn't the SAU organize the uro match? And so this is a panel with people who aren't directly involved with that but have expertise because....? &gt; Tune in and find out &gt; Ugh &gt; Signup </t>
    </r>
    <r>
      <rPr>
        <u/>
        <sz val="10"/>
        <color rgb="FF000000"/>
        <rFont val="Arial"/>
      </rPr>
      <t>https://www.google.com/url?q=https://register.gotowebinar.com/register/9222608283888145933&amp;sa=D&amp;usd=2&amp;usg=AOvVaw3jMlds4J9Pzpm5kjWTiKXI</t>
    </r>
  </si>
  <si>
    <t>TAKE A SHOT WHEN THE FOLLOWING WORDS ARE SAID:
1. "all in the same boat" &gt;                                                               SIPS: "virtual sub-i"                                            FINISH YOUR DRINK: "Full Thickness"</t>
  </si>
  <si>
    <t xml:space="preserve">why should i care about the sau? serious question. I genuinely dont understand what their role is &gt; the SAU is an organization comprised of program directors which dictate the terms and structure of the match. the AUA conducts the actual match computer algorithm on behalf of the SAU. &gt; TBH u shouldnt care less about the SAU lol </t>
  </si>
  <si>
    <t>Shot everytime a program says "culture"</t>
  </si>
  <si>
    <t>Bonjour! What's everybody been doing in quarantine? I'll start: I have been learning French (as you can see) and jacking off - Gotta get my hands-on Uro experience somehow! &gt; Now these are the kinds of discussions this sheet needs// ever used your opposite hand? could be good for surgical skill practice &gt; I'm ambidickstrous</t>
  </si>
  <si>
    <t>Anyone else terrified of giving their grand rounds presentation?</t>
  </si>
  <si>
    <t xml:space="preserve">I'm not doing it I refuse to do virtual sub I largely did this reason in addition to the concept being very dumb\\ i mean you realize you give a presentation like almost weekly during residency right? Prob should get comfortable doing it </t>
  </si>
  <si>
    <r>
      <rPr>
        <sz val="10"/>
        <color rgb="FF000000"/>
        <rFont val="Arial"/>
      </rPr>
      <t xml:space="preserve">Hey everyone, it seems to me that things are getting heated. So I invite everyone to watch this youtube clip of baby sloths just hanging around. I think we can all learn a thing or two from these majestic creatures :) : </t>
    </r>
    <r>
      <rPr>
        <u/>
        <sz val="10"/>
        <color rgb="FF000000"/>
        <rFont val="Arial"/>
      </rPr>
      <t>https://www.youtube.com/watch?v=qYKrqd9VacY</t>
    </r>
  </si>
  <si>
    <t>Also, can anyone please tell me what anonymous animal I am? I'm on F4 &gt; Auroch, whatever the fuck that is &gt; Thank you! Just google'd it - it's an extinct ox... I hope that doesn't foretell a bad app cycle xD</t>
  </si>
  <si>
    <t>What am I? &gt; Nyan cat &gt; god damn it</t>
  </si>
  <si>
    <t xml:space="preserve"> "Still seeing discussion around whether or not there should be limits on the number of applications. Has a final ruling on this been made by the revelent authorities or is it still up for debate? &gt; No limits"</t>
  </si>
  <si>
    <t>No limits, SAU suggested application limit of 50, but it is just a recommendation &gt; pretty sure its not possible to limit app #s as we are technically applying for "jobs" and there is a US law in place that protects us from anyone limiting applications (there was a court case re: medical residency apps back in early 2000s about this) - all the SAU can do is "recommend" but nothing else &gt; Oh interesting, I hadn't heard that angle. Thanks.</t>
  </si>
  <si>
    <t>https://www.tiktok.com/@yaleurologyresidents/video/6839864562917887238?u_code=dc3a2416a6c20f&amp;preview_pb=0&amp;language=en&amp;_d=dc3a2698mb7jdh&amp;share_item_id=6839864562917887238&amp;timestamp=1592657204&amp;user_id=6818724812652692486&amp;utm_source=more&amp;utm_campaign=client_share&amp;utm_medium=android&amp;share_app_name=musically&amp;share_iid=6818725458227447558&amp;source=h5_m</t>
  </si>
  <si>
    <t xml:space="preserve">I mean obviously super corny but also I love it and Wildest Dreams slaps </t>
  </si>
  <si>
    <t>We should film ourselves dancing in a hospital people are dying in for self gratification imo</t>
  </si>
  <si>
    <t>When are your schools informing you about AOA status?</t>
  </si>
  <si>
    <t>On a similar note, when do we get to see our MSPE/dean letter? I am dying to see if my school's gives ridiculously few honors or if I am, truly, just an average joe. &gt; the clerkship should tell you at the beginning what the grade distribution is &gt; how do you not know if you got honors?? &gt; I know if I got honors or not (spoiler, I didn't LOL) but my point is that our school did not give us a distribution at all, so I have no idea if I am actually one of the top students i.e. there are very few honors if any, or if I am middle of the road</t>
  </si>
  <si>
    <t>This would be an excellent opportunity to reach out to your dean or admin office since this varies so much from institution to institution. This information should be freely available with an email or two. If that doesn't work, I'd email the clerkship coordinator for clerkship grades or the AOA president of your school chapter.</t>
  </si>
  <si>
    <t>AOA, more like LOL</t>
  </si>
  <si>
    <t>Anyone have knowledge of how much a urologist actually makes? I know it depends on practice structure such as academic vs private medicine etc but I'm not sure what an accurate range is? &gt; Medscape has this data behind a paywall; AAMC Careers in Medicine has estimated ranges for academic and private &gt; 350K to 550K &gt; Here's a link to Medscape salary data through 2017 for various med/surg subspecialties as well as some other interesting data. I didn't make it, kudos to whoever did but their version of the file is no longer online. Enjoy. -SD    &gt;&gt;&gt;&gt; medscape 2020 is 419k/year</t>
  </si>
  <si>
    <t>https://docs.google.com/spreadsheets/d/11Qj1Rz1tW2CVrVBMp4P4t_9H21uS61P80L8pkLjJprA/edit?usp=sharing</t>
  </si>
  <si>
    <t>3 and a half balls worth</t>
  </si>
  <si>
    <t>academic starting salary is about 250-350k (source, several job offers) &gt; Damn that is peanuts &gt; mid-career academics at my institution all making 600k+ which is probably not the norm but n=1 &gt; can we PLEASE not have this discussion? we have nothing to gain by talking about our salaries in a public forum -2&gt;this is actually exactly where it should be talked about so people dont go accepting low ball offers&gt; the concept that we shouldn't talk about salaries publicly was a norm created by the managerial class to prevent workers from recognizing when they are underpaid +1 &gt; there's a difference between talking about with your coworkers, and talking about it hypothetically as students years away from it being relevant. just increased downward pressure on doctor pay by the public, and gives free weaponry to the admin class trying to cut our salaries</t>
  </si>
  <si>
    <t>Is there an anki deck thats good for learning uro that people are using/have used? I saw the one on the home page but looks like that one is not downloadable anymore &gt; new chananki is coming soon &gt; can we just call it Chanki &lt;-- Chanan here. This is actually what my mom calls me. &gt; by god. It was meant to be</t>
  </si>
  <si>
    <t>Dude, ctrl+f "anki"+1&gt; he might be on a Mac doe</t>
  </si>
  <si>
    <r>
      <rPr>
        <sz val="10"/>
        <color rgb="FF000000"/>
        <rFont val="Arial"/>
      </rPr>
      <t xml:space="preserve">Help improve open houses for the future! Anonymous survey created by UroResidency about how you feel on open houses and how programs can change for the better. We have 40 responses so far and would love a few more. Results will be made public at the end of the week so programs can hear what applicants think!  $25 amazon gift card drawing!  </t>
    </r>
    <r>
      <rPr>
        <sz val="10"/>
        <color rgb="FF000000"/>
        <rFont val="Arial"/>
      </rPr>
      <t>https://t.co/du8k63pZce?amp=1</t>
    </r>
  </si>
  <si>
    <t>how many total &amp; uro letters are ppl getting this yr? &gt; 5 total, 5 uro. 1 from chair, 2 from well known docs ive done research w, 2 from less well known docs ive done research w that i'll use interchangeably based on their connections &gt; was hoping for a less gunnery answer but aight lol &gt; y'all optimizing your chances to match is not being a "gunner" come on. +4</t>
  </si>
  <si>
    <t>Do any programs even let u turn in that many? Who the hell is reading 5 LORs -&gt;&gt; I think they meant that they were getting 5 letters of rec and they woul submit different combos of 3 LORs depending on the program, its not a bad move &gt; 3 of the most solid would be better than trying to play games &gt; sounds like all 5 will be solid? nothing wrong w being smart about letters if you have multiple people willing to write strong ones</t>
  </si>
  <si>
    <t>The residency application process is absolutely a game. Don't hate the player, hate the game. +2</t>
  </si>
  <si>
    <t xml:space="preserve">I basically have 2 as of now. One from home chair and one from someon at home department I have done research with. If I do a vSUB-I that would be a third but most seem to be 2 weeks. IDK how strong that could be &gt; how about a 3rd from a non-uro doc (maybe from a 3rd yr rotation?) who could speak to your personality/work ethic? one of the town halls was talking about how theyre interested in non-uro letters if they provide a sense of ~who you are~ as a person &lt;3 u got this boo &gt; I've heard Medicine and Gen Surg LORs are the more convincing than others if they are strong &gt; thats dumb </t>
  </si>
  <si>
    <t>It should be illegal to hold an open house NOT on zoom. Why am I dowloading additional software?? &gt; not all institutions pay for a Zoom membership, it's just whatever the larger org uses &gt; if u cant afford zoom i do not want to go to your institution &gt; yeah... this isn't really about $ but w/e &gt; it is though. They wanna pay android money for webex or enterprise google hangout rather than paying for the apple quality product</t>
  </si>
  <si>
    <t>lol.  It's like when you text a girl and she responds with a green message&gt;&gt; *gasps* &gt; instant delete &gt; or when you have a group chat with 5+ people but it turns all green cause 1 person switched to android #pleeb</t>
  </si>
  <si>
    <t xml:space="preserve">Okay I don't like complaining on this sheet BUT CAN WE TALK ABOUT THE GARBAGE THAT IS WEBEX?!?! </t>
  </si>
  <si>
    <t>Can open houses start having a defined end time so they don't fucking drag on?!???? ----PLEASE &lt;---- right there are always applicants who keep asking questions past like the two hour mark--just because they ask if we have any more questions does not mean you need to ask more questions --- lol it's a race to the bottom fellas &gt; i like bottoms</t>
  </si>
  <si>
    <t>who the hell had a 2 hour webinar?? Colorado.  &gt; fits with the theme of a surgical residemcy at colorado +4 (seriously though stay away)</t>
  </si>
  <si>
    <t>Okay I don't like complaining on this sheet BUT CAN WE TALK ABOUT THE GARBAGE THAT IS WEBEX?!?! &gt; I can and I have</t>
  </si>
  <si>
    <r>
      <rPr>
        <sz val="10"/>
        <color rgb="FF000000"/>
        <rFont val="Arial"/>
      </rPr>
      <t xml:space="preserve">AUA Q&amp;A Session Registration Link is up: </t>
    </r>
    <r>
      <rPr>
        <sz val="10"/>
        <color rgb="FF000000"/>
        <rFont val="Arial"/>
      </rPr>
      <t>https://register.gotowebinar.com/register/9222608283888145933</t>
    </r>
  </si>
  <si>
    <t xml:space="preserve">I say we drink everytime they ignore a question that is asked! </t>
  </si>
  <si>
    <t>How do we get a copy of Weiders Pocket Urology? Their website says they arent shipping since March?  &gt; a guy on twitter just got his apparently, can send him aDM &gt; I emailed the author through the website, he thinks he can begin shipping again in the next couple weeks</t>
  </si>
  <si>
    <t>just wait till residency -&gt; yea if you are strapped for cash just use AUA core curriculum and wait for new wieders which is coming soon &gt; Resident told me the same. Current edition is 6 years old now and parts of it are out of date &gt; tbh its not that out of date. Very few guidelines have changed... really not worth waiting an un-determined amount of time for 5 factual changes and some reorganization. The book is comprehensive &gt; if you are gonna keep it for a while during residency might as well wait and get the updated copy since its use prior to residency is limited anyways +1</t>
  </si>
  <si>
    <t>Thanks for the feedback everyone!</t>
  </si>
  <si>
    <t>For the sake of everyone, please do a realistic assessment of your competitiveness and show genuine interest in 10-12 programs you have a chance at. Attending every webinar and open house in the country/tweeting at PDs all across the country will only make it harder on applicants and programs to assess genuine interest. I know it feels weird to skip webinars for fear of "missing out" but I promise it isn't worth it. &gt;Realistic assesment is tough. So few spots at these programs only 2-3 need to be better than you. I get what you're saying tho but some of us have complete shit mentors that just give us the ol' "you'll match" but no real info as to specific programs</t>
  </si>
  <si>
    <t>I think this is why people were pissed a few days ago at people doing this on Twitter. If the standard is to tweet at everyone then no program will believe students have genuine interest even when they do. +1 exactly &gt; while we are at it I want to limit the amount of research, leadership posittions, community service and cold emailing to programs from other applicants. We wouldn't others to work a little harder than us now would we? &gt; but tweeting =/= research, leadership roles, etc &gt; correct, tweeting = networking, which is pretty important during this cycle. From what I've heard at least.</t>
  </si>
  <si>
    <t xml:space="preserve">it doesnt feel weird i literally have no interest in these dumbass webinars... LMAO thats what I'm talkin about! </t>
  </si>
  <si>
    <t>I'm attending webinars to figure out what schools I am interested in beyond my top 5, and the webinars are helping me rule in/out schools. So I don't think there's anything wrong with attending most/all of them. But yes, I agree tweeting and EVERY school after each webinar is absurd. I just attend and ask my questions. +2</t>
  </si>
  <si>
    <t>I've enjoyed every webinar so far, all zero of them. +1</t>
  </si>
  <si>
    <t>It's cool that people think the most productive thing they can do for their app is tell people what they should or should not tweet... -420</t>
  </si>
  <si>
    <t>Out of curiosity - is the FUCKS Anki deck that's currently posted in the home tab just a preview? Will the release that @chanan and ankiteam are planning include what's in the current apkg file?</t>
  </si>
  <si>
    <t xml:space="preserve">@chanan here: Nope, the new release is meant to replace the FUCKs deck. It will be a fresh start with revamped cards curated by attending physicians who are experts in their respective subspecialties within urology. It will also cover a broader range of topics, with more updates to come over the summer. The formatting is also a lot cleaner and more consistent.  &gt; great to hear the previous cards were so amateur +2 &gt; Look at this, someone complaining about a free resource that they’re too lazy to make themselves &gt; just cause a resource is free doesn't mean you can't comment on the quality. Sounds like they were aware anyways though if they specifically tried to improve the content, format, and appearance </t>
  </si>
  <si>
    <t>&lt; can you guys name it something better than "FUCKS" please... &gt; call it "chananki for kids who cant dongscience good" &gt; I personally love FUCKS +1 - on sub-I I want ann attending to look over and say "this guy FUCKS" (Silicon Valley reference anyone?) &gt; did uro kids lose their sense of humor this year? FUCKS is pretty on-brand &gt; doors that go like this ^^ +1 So glad someone else watched it</t>
  </si>
  <si>
    <t>New to the Twitterverse and completely overwhelmed... anyone honestly think it's worth it? &gt; I am exhausted from Facebook, let alone starting a Twitter account. No one's gonna make me do it</t>
  </si>
  <si>
    <t>Honestly it sucks. I just follow the programs I'm planning to apply to. There are way too many webinars it's def overwhelming</t>
  </si>
  <si>
    <t>Pick thep programs you like and go to their stuff. You don't have to do anything else &gt; even with that its a lot</t>
  </si>
  <si>
    <r>
      <rPr>
        <sz val="10"/>
        <color rgb="FF000000"/>
        <rFont val="Arial"/>
      </rPr>
      <t xml:space="preserve">Take a survey on Open Houses and what you would like to be changed. Results will be made public in 3-4 days so programs can improve open houses for the future. $25 amazon gift card drawing!  </t>
    </r>
    <r>
      <rPr>
        <sz val="10"/>
        <color rgb="FF000000"/>
        <rFont val="Arial"/>
      </rPr>
      <t>https://t.co/du8k63pZce?amp=1</t>
    </r>
  </si>
  <si>
    <t>If you want us to take a survey you need to identify yourself and whatnot &gt; Survey created by UroResidency to help programs change open houses based on feedback of applicants. Results will be released to public at the end of the week</t>
  </si>
  <si>
    <t>@chanan and anki team, you guys are the beacon that gives us hope within the shitshow that is this spreadsheet.  Would you mind giving us the tenative date for  the deck release?</t>
  </si>
  <si>
    <t>@chananurology here. Putting finishing touches. Hang tight, I promise it will be worth the wait! &gt; hell yeah brother &gt; +1 brother, &gt; we love you</t>
  </si>
  <si>
    <t xml:space="preserve">Awesome, looking forward to it. Can you give us any sneak peak into the style of the cards and how many we can expect? Jesus, just let them make the cards </t>
  </si>
  <si>
    <t>@chananurology: We'll have ~500 cards in the first release. We're running into some technical difficulties right now, so release will be happening next week. You can find samples here -----------------&gt; 8====D</t>
  </si>
  <si>
    <t>@chananurology: i think we have a lost link or something? nothing after the arrow in the cell to my left &gt; someone posted the link to the rick astley video. @chananurology: yeah, I couldn't miss an opportunity for a good rick-roll. Don't worry, they'll be out soon and look real good! Much love brothers and sisters!</t>
  </si>
  <si>
    <t>who cares.  you need an example of an anki card? come on &lt; my chest &lt; chill fam, it'll all be good</t>
  </si>
  <si>
    <t>will you distribute the cards to all or only to applicants with with big dongs? &gt; imagine thinking us big swingin dicks need to use anki to remember stuff</t>
  </si>
  <si>
    <t xml:space="preserve">Thoughts on Vandy? </t>
  </si>
  <si>
    <t xml:space="preserve">are you from tennessee cause you're the only 10 I see &lt;3 &gt;   Chair was not very relateable. Vandy is a big name for undergrad so some ppl will like it for the name. It is hard to sell Nashville to live in for 5 years although its an easy sell for a bachelor//bachelorette party lol &gt; tru dat on the chair he definitely toots his horn a lot "oh I just I have make some phone calls" like yeah no shit thats how urology fellowships work. &gt; Yeah he kinda rubbed me the wrong way.  Maybe just the digital platform but they should let PD run the show.  Shes the bomb &gt; true bc the APD seemed a bit shaky, but again, maybe its the virtual setup that threw her off too &lt;- Were we at the same open house? Chair was exceptionally lukewarm and unwelcoming and made it clear how hard they go to bat for their residents and care about couture. What more could you ask for? We're allowed to have differing opinions.  You can think he was perfect and we can think he was off.  Its ok i promise </t>
  </si>
  <si>
    <t>Nashville is $$$$$ &lt;- relative to what? Boston, CA, and NYC have way higher COLs &gt; no shit but those places are obviously much diff than a city in Tennessee</t>
  </si>
  <si>
    <t xml:space="preserve">Maybe my expectations were too high </t>
  </si>
  <si>
    <t>Was not very impressed, not sure why</t>
  </si>
  <si>
    <t>Anyone know why programs keep saying "no application caps"? Like has that ever been a thing on an individual program level?</t>
  </si>
  <si>
    <t xml:space="preserve">It doesn't make any sense. Even if you thought there was a need to advocate against caps, which there isn't because it doesn't seem like they're even possible this year, tweeting about it instead of going to the SAU is bonkers. Virtue signaling.  Programs want students to think theyre "advocating" for them.+1  FYI, I just want to get trained well.  Stop trying to be superheros on social media </t>
  </si>
  <si>
    <t>are yall serious? I think it is actually helpful to know that. It more or less means they take a holistic approach to reviewing apps. If a program advocates FOR app caps - its only because they want to do less work (lookin at you @Washington PD) by reviewing fewer "more serious" applicants. The very last thing I am going to care about is a PD doing their annual JOB... reviewing applications &gt; my question was whether they were advocating for no caps, or indicating to us that they arent capping apps to their own program (which doesnt really make sense i realize but thats why i asked) &gt; Im not a PD but I think they are just saying they support no caps on applications for any/all students this year &gt; thats what i figured. Thanks y'all for clarifying!</t>
  </si>
  <si>
    <t>caps would be better. There is no shot they are going through 250-300 apps without filtering people for very stupid reasons. They literally have a few this year since ERAS is released to them Oct 19 and they have to send out interviews 11/6. We will be absolutely screened this year by scores, publication numbers, and geography &gt; no one screens by publication numbers lol &gt;I think they may screen by 0 vs not 0...which is a nunber</t>
  </si>
  <si>
    <t xml:space="preserve">I know this is off topic but anyone here taking CK and is happy with their Step 1 score? I am happy with my score but have little research and come from a bottom tier school. Wondering since there are no aways this year if programs will take CK scores into more consideration? Don't want to take the risk if the reward isnt better. Would love any insight or widom! I wouldnt take it if you have a 245+ step 2 can only hurt you.  The programs that will think no research is a redflag will not be swayed by a good step two.  They want research or bust &gt;&gt; programs that dont care about research wont be fazed by no step two score.  Especially given all the cancellations, no way they can include step 2 into their formula with a clear conscious &gt;&gt; applicant from bottom tier school as well, I am happy with my step 1 but will be taking step 2 before apps due &gt;&gt; OP here. Do you mind telling me your thought process behind taking it before apps are out? I'm trying to convince myself that having step 2 will help with the application process but I honestly dont know if that is the case. Even if you did 245+ on step 1, does having a 250-260 help that much on the application? in short, no &gt;&gt; I am also from a lower tier school and scored 240+ on CK. I am planning on taking CK pre ERAS even though I know it is a gamble. I hoping I can improve my score at least a little, and maybe that will help at a couple of programs. It might not but at least I will have it out of the way.   </t>
  </si>
  <si>
    <t>&gt; Another applicant from a bottom tier school here - scored 250+ and not planning to take CK. I've had different people tell me not to take it if I scored above 240 or 245 or 250, so if you're in that gray area its a tough call and would depend on the rest of your app + your confidence taking another standardized test. In a normal year, I probably would have tried to take it near the ERAS deadline so that I would be able to choose whether or not I send it to schools while also getting it to them early enough that it could still impact interviews invites. Condensed schedule makes that almost impossible this year, so just planning to stay put. Don't think thats it's worth the risk &gt;&gt; OP here. If you do get your score after October 21st, but arent happy with it, do you have to release that information to programs for interviews? Won't they be able to see that your score should be back? &gt; I don't think they would know you took the test until it shows up on your score report/transcript</t>
  </si>
  <si>
    <t>lower tier orphan applicant here with a 245-250 step 1; i took CK bc I gamble on myself and know what Im capable of.  I get my CK score in 3 weeks now.  An assistant PD told me, if you dont think Step 1 was a fluke and you did well, just get CK out of the way...so i did &gt; Re: OP in B6 block, this is why I decided to take step 2 before apps due</t>
  </si>
  <si>
    <r>
      <rPr>
        <sz val="10"/>
        <color rgb="FF000000"/>
        <rFont val="Arial"/>
      </rPr>
      <t xml:space="preserve"> So did anyone see the most recent tweetorial kick off? Is this unfair too? &gt; can still sign up if you want! What tweetorial? &gt; </t>
    </r>
    <r>
      <rPr>
        <sz val="10"/>
        <color rgb="FF000000"/>
        <rFont val="Arial"/>
      </rPr>
      <t>https://twitter.com/Uro_Stream</t>
    </r>
  </si>
  <si>
    <t>unfair no, but stupid? VERY &gt; why is it stupid? Because "people are using this to impress programs and only to impress programs but they want to act like its out of a genuine passion for the topic" &gt; I definitely care about my topic or I wouldn't have bothered. Is it such a stretch to believe that people who want to go into this field have a genuine interest in certain topics in that field? Its just the whole tweetatorial format that seems forced</t>
  </si>
  <si>
    <t>Tweetorials were optional, they wanted to do it to learn more. Why are people on here so bitter about everything &gt; Because this is the anonymous internet. It feeds on bitterness and resentment. Why attempt to make yourself feel better inside when you can attack everything else? It requires way less energy and you don't have to admit you own shortcomings to yourself.</t>
  </si>
  <si>
    <t>"Do we need the COVID tab up front anymore or can I slide it back into obscurity? - SD &gt;&gt; slide it back"</t>
  </si>
  <si>
    <t>&gt;Keep it up front! CK scheduling is still up in the air for a lot of us, although if you move it back no worries either - I can scroll :)</t>
  </si>
  <si>
    <t>what tabs on the sheet are people using/have people found helpful? feeling a bit of info overload these days with everything online &gt; tbh the chat is the only one lmao and I wouldn't necessarily say "helpful" +1</t>
  </si>
  <si>
    <t>Can I make a request for everyone here to try to be kind to one another. We are all anonymous but the recent back and forth about who gets what opportunity and what is fair and who has the better deal just makes everyone look whine-y and childish. This is a totally different kind of year and we are all in this together. Cant we all just root for each other through the process? I want to look forward to residency with you all and I want to be excited about us all being colleagues--lets show our best selves here and be team players for one another +2</t>
  </si>
  <si>
    <t>I remember seeing earlier that someone would go through the Texas STAR data and share the video of all the data. Was this posted? &gt; still on my to do list, im up against of a bunch of other deadlines at the moment so its lower priority. It will be posted soon as i have time. Others are welcome to do it before me if they desire and get impatient. Stay tuned sorry -SD</t>
  </si>
  <si>
    <t>Do you see it?</t>
  </si>
  <si>
    <t>Fun fact: epididymis comes from the Greek "epi" and "didymos" which mean "upon" and "twin" respectively, "didymos" referring to the testes (and coming from the same root as "duo"!)</t>
  </si>
  <si>
    <t>thanks bro</t>
  </si>
  <si>
    <t>Can we have a charity boxing match between uroedcentral.com and uroresidency.com? All proceeds can go to the diphalia penomegaly society.&gt;</t>
  </si>
  <si>
    <t>So many of these Twitter personality people should be included. All of the "Thank you so much ____(random uro program)___ for the INCREDIBLE webinar today. The program sounds great and I look forward to more in the future" kids could have a royal rumble match +2 &gt; Urology twitter is the absolute worst lol so many suckups on the twittersphere +1 I thought this field was chill, in twenty years med students will hate us lmao +1 Some of the comments/replies are literal cringe &gt; The old school urologists are super chill, now we seemingly have a lot of applicants who were obviously bullied as children and probably still get bullied &gt; to be honest, the people I've interacted with on twitter have been super cool, it's y'all on this excel shit that literally just bitch and whine that i hope I do not match with. I don't tweet a lot, i mostly lurk but that's my nature, but i have no problem with everyone else doing their thing. To each his/her own guys, why is it that all we do on this form is bitch now</t>
  </si>
  <si>
    <t>"Lol I’m going to willingly keep retweeting on Twitter. Already been recognized for doing so by multiple programs so yea. See you on Match Day." Later virgins 😎 +40,000</t>
  </si>
  <si>
    <t>emphasis on personality :)</t>
  </si>
  <si>
    <t>I think you fail to realize that my MedTwitter personality is not necessarily who am I in real life. I am not a professional being 24/7. Whereas yours probably does...so as the person before me said...See you on February 1st homie</t>
  </si>
  <si>
    <t xml:space="preserve">Just don't get a follow back confused with an interview invite.  Some of these PDs will virtue signal on twitter and then invite the same 40 people from the same 40 schools every year  &gt; this is the most true statement re: what to do on twitter. I think people like the false sense of security that interacting w top progs on twitter gives you but at the end of the day a twitter interaction isnt going to be what gets you an interview or a high spot on a rank list - it's gonna be step, LORs, and connections just like every other year. Don't get too sucked in to twitter-interactions that you let down your guard about what really matters +1 </t>
  </si>
  <si>
    <t xml:space="preserve">What all of you fail to realize is that twitter allows for the very connections you're talking about given the lack of away rotations this year. Duh. &gt; Y'all I thought it was cool to make new friends and interact with programs. </t>
  </si>
  <si>
    <t>FWIW, urotwitter was way better before it became M4's sucking up to programs and cringe tweets about how excited they are. It used to be uros sharing interesting cases and research, maybe some memes</t>
  </si>
  <si>
    <t xml:space="preserve">Also y'all, a lot of us are on #UroTwitter to meet other med students. I've already connected with some dope ass med students that literally I'm planning to meet up with after all this COVID shit is over. Not to mention, networking isn't just about getting into residency. These are gonna be your colleagues, I for one am pretty hyped that wherever I end up, I'll have this amazing network of people to do research with, hang out with at conferences, etc and that's from Twitter. So have some hindsight&gt;&gt; i dont think you know what hindsight means but i guess i follow u &gt;&gt; (english is hard for me, sorry bruh) &gt;&gt;i love the positivity--lets be kind to each other and support each other we are literally talking to our future colleagues here </t>
  </si>
  <si>
    <t>just catching up on all this orphan vs. home - the SAU has ZERO say over who gets to rotate elsewhere and who doesnt. AAMC is the governing body for medical schools and it is up to THEM to decide. They laid out the 3 exceptions for those who can and cannot rotate and they did not specifically limit the number of aways. Yall are nuts to think orphans being "allowed" to rotate multiple times means that they CAN and WILL. Most programs are instituting policies against ANY outside rotators regardless of the policy. If you have a home program you have the advantage of spending 2 clinical years with the dept and interacting daily with residents/faculty if you wanted to.</t>
  </si>
  <si>
    <t xml:space="preserve">You're nuts if you think someone with a home program has an advantage in matching at a program they couldn't do an away at that an orphan applicant could rotate at (one of infinite places they could rotate at). In person rotation is much more valuable than having a home program "knowing you over the first two years". Like what. I didn't "get to know the urology staff" as a first year. I was learning about the frank sterling curve +1 &gt; no shit dummy thats why i said 2 clinical years &gt; also you can only rotate at nearby institutions so its not an "infinite" number of places </t>
  </si>
  <si>
    <t>You can still do clinical rotations at your home program? pretty sure your home program will like you better than any away rotator anyways. Some studies show it doesn't even help</t>
  </si>
  <si>
    <t>Random question - but for ERAS how kosher is it to put 2-3 cities under "hometown"? I grew up in one city (foreign), went to middle/high school in one state, and while in college my family moved to another where they currently reside - do I put all 3? Only the most recent? very confused, pls halp &gt; gamesmanship-wise, I would probably put the 1-2 hometowns which are technically correct that are near the area/state/region you are interested in doing residency in since that is often incorporated in interview decisions</t>
  </si>
  <si>
    <t>one hometown possible two since you were born abroad, but definitely not where your parents currently live</t>
  </si>
  <si>
    <t>Not kosher. Source: I went to rabbinical school. +3</t>
  </si>
  <si>
    <t>&gt; Is it halal? Do we have any imams about? &gt; wow now you all are brining religion into this? I thought urology was chill but turns out i was wrong -4 &gt; wtf is this dude's problem?</t>
  </si>
  <si>
    <r>
      <rPr>
        <sz val="10"/>
        <color rgb="FF000000"/>
        <rFont val="Arial"/>
      </rPr>
      <t xml:space="preserve">From a student perspective, only reason I do aways is to get to know a program I want to match at. Not to "learn urology". Allowing orphan apps to do aways at multiple places is in no way equitable. Particularly to students like me who only have the opportunity for 4wk rotation at a home program I don't know if I even like. This is not debatable +3 &gt; also makes no sense from infection control standpoint +1&gt; so it's equitable for home programs to offer their students 3 months of uro rotations? &gt; 3 months at the same institution is </t>
    </r>
    <r>
      <rPr>
        <b/>
        <sz val="10"/>
        <color rgb="FF000000"/>
        <rFont val="Arial"/>
      </rPr>
      <t xml:space="preserve">NOT </t>
    </r>
    <r>
      <rPr>
        <sz val="10"/>
        <color rgb="FF000000"/>
        <rFont val="Arial"/>
      </rPr>
      <t xml:space="preserve">the same as 3 aways all at different institutions. Don't try to make it seem like equivalent here +1 </t>
    </r>
  </si>
  <si>
    <t>im an orphan applicant, and after seeing all these comments, I went ahead and tried to see if I could do 2 rotations.  Rest assured people, no program is allowing me to do another rotation.  Only a handful will slip through the cracks, it isn't the end of the world.  Relax &gt; Doesnt matter if YOU are able to make it happen.  It matters that the "governing body" is allowing it to possibly happen &gt; SAU is more concerned about a drop in applicants because students didn't get exposed to urology or have sufficient connections/mentorship in the field than they are that you might be upset that you think the system is slightly unfair because they got to rotate at their nearest programs. I know we're more afraid of a low match rate but they're significantly more afraid of a low application count</t>
  </si>
  <si>
    <t>&gt; Regarding this point, this is by no means an admonishment of orphan applicants - take advantage of whatever opportunities you can take! Really for me (personally, not sure about others voicing their opinions) it's just more frustrating because the SAU has been pretty disorganized with their response to the pandemic and changes made. I find it even more frustrating when half of every webinar is spent patting themselves on the back about their "ground-breaking" virtual electives that we can only apply to for &lt;10 in the country, or how they changed the interview format for the first batch of invites (so mildly decreased confusion? really they keep lauding this but since after the first set of invites it goes right back to the old system this will benefit a subset of applicants at best). The lack of clarity for orphan applicants is just another cherry on this shitty sundae (the fact we would need to rely on @UroRes DM'ing Dr. Greene highlights the fact their review of this info with us is super unclear) +2</t>
  </si>
  <si>
    <t>Doing 2-3 aways is way more valuable for trying to match at said away location than having a home program and doing a 4 week rotation with them.  No one with a functioning brain can deny that +1 &gt; I think the disconnect is between people thinking that orphans are running around lining up a slate of 3 aways at their dream programs vs the reality which is that their options are very limited and many of them have struggled to find even 1 rotation.</t>
  </si>
  <si>
    <t>From an orphan applicant- if you can find 2-3 places to even take you, then more power to you. I haven't been able to find jack shit.  But if you find 2-3 that will take you (and if SAU is saying you can) then you will get a huge advantage &gt; If its so hard, no one should have a problem with a restriction of exposure to one program and one only just like everyone else +1 &gt; I think orphans more had an issue with the uncertainty- if the SAU came down with that policy, I don't think you would see major pushback... but they didn't and there's definitely been an overreaction by a few other students feeling like orphans now have a golden ticket &gt; Well if they dont, you're fine with them restricting to one then? and would request it for equitys sake? &gt; 100% would have been fine with it, but they didn't and you shouldn't let this ruin your week. Lets make it right and ask them to restrict it to 1 away so its equitable &gt; But your preferred situation isn't equitable? This chat went from 'orphans have it so hard this year idk how you'll do it' to the orphans have it too good let's report them to the authorities very quickly</t>
  </si>
  <si>
    <t>This UT southwestern open house--awesome program, seem like wonderful people too, but also its 915pm east coast time i thought surgeons were supposed to be brief/to the point ---&gt; I am 3 drinks in which is why my video is off&gt;calm down senior citizen&gt; i prefer the term nontraditional student</t>
  </si>
  <si>
    <t>i was exhausted after that SAU webinar and I hate the Cowboys so I'm out on UTSW fam</t>
  </si>
  <si>
    <t>What is the link for the UTSW open-house? It's wrapping up. Can find it on their Twitter tho; thank you!</t>
  </si>
  <si>
    <t>Did UTSW comment on when their VSAS opens? no &lt; thanks</t>
  </si>
  <si>
    <t>Anyone else feel like these open houses are all the same? Everyone has the best residents, the best faculty, the best operative experience, best place to live…&gt;agree&gt;100% +1</t>
  </si>
  <si>
    <t>All this press about fellows steal cases must be fake news because they clearly all are screened for helping, not taking away, from resident education</t>
  </si>
  <si>
    <r>
      <rPr>
        <sz val="10"/>
        <color rgb="FF000000"/>
        <rFont val="Arial"/>
      </rPr>
      <t xml:space="preserve">Ya'll </t>
    </r>
    <r>
      <rPr>
        <sz val="10"/>
        <color rgb="FF000000"/>
        <rFont val="Arial"/>
      </rPr>
      <t>https://twitter.com/UroResidency/status/1271245055592988672</t>
    </r>
  </si>
  <si>
    <t xml:space="preserve">Statement by Dr. Greene on limit to away rotations courtesy of UroResidency &gt; bold of her to undermine AAMC's attempts to limit the spread of a pandemic via her DMs </t>
  </si>
  <si>
    <t>WTF so orphan applicants CAN do multiple subIs because those of us with home programs can rotate for more than 4 weeks? WTFFF &gt; lol this is such BS. just lost a TON of respect for SAU &gt; lmao what school lets their MS4s do four rotations in the same field</t>
  </si>
  <si>
    <t>Some schools are allowing 3 home Sub-I's. And schools arent gonna let there students go on 3 aways and big programs are not allowing sub-I's so fears are overblown &gt; We're also talking about a pretty small group of applicants &gt; still bs that some select group can rotate in-person at multiple places instead of only being restricted to multiple rotations at 1 instituation like the rest of the applicants &gt; cry a river</t>
  </si>
  <si>
    <t>yall such a bunch of whiners</t>
  </si>
  <si>
    <t>Is anyone using the UroResidency calendars? Are they useful? &gt; love it</t>
  </si>
  <si>
    <t xml:space="preserve">&lt;the fun thing about anonymous google docs is that the owners of UroRes can both ask a question and answer it themselves, and then tweet out said validation. Wild. </t>
  </si>
  <si>
    <t>Pretty sure you can see diff anonymous colors on the change log. I answered the question btw&gt; U could be uroresidency too!</t>
  </si>
  <si>
    <t>As someone not in the meeting------Is it one or Multiple????????????? &gt; It was pretty clear to me that the answer was multiple&gt; can I get a second opinion, i got two offers and I want them BOTH</t>
  </si>
  <si>
    <t xml:space="preserve">do multiple if you're ok w getting the side-eye from PDs &gt; No side eye if SAU says I can &gt; They pretty much said that the SAU is not legislating it- they didn't condone it or advise against it &gt; PDs will still think what they want, and i've heard they will look poorly on it +1 &gt; not if guidelines change and we're friends cause I rotated at that hospital too &gt; dont worry there are some salty folks on here &gt; hell yeah im salty about this absurd inequality </t>
  </si>
  <si>
    <t>Imagine thinking people without a home institution have an unfair advantage &gt; lol you do have an advantage if you get in person exposure to multiple residency programs... does it overcome the shittiness of being an orphan? maybe no, but it's still an advantage &gt; if it doesn't overcome it, wouldn't we just call it even? &gt; it's an apples to oranges thing my dude. unfair advantages are unfair advantages &gt; i actually love not having a home program personally &gt; esp after tonight</t>
  </si>
  <si>
    <t>apply for emancipation from your home program &gt; lol</t>
  </si>
  <si>
    <t>people its all gonna be ok theres always obgyn&gt;&gt;&gt; lol +3</t>
  </si>
  <si>
    <t>At the end of the day, if I can only have in-person experience with one program (my own), you should only be able to have one in-person experience with a program &gt; Do you think orphans will get the same experience, treatment, and ongoing relationship with that program compared to the students at their home program? Well they get to pick it so I would hope so. &gt;&gt; tbf, you chose your med school.  Doesnt seem like home program students should be disadvantaged because you went to a school w/out a program.  Not sure which is more of an advantage &gt; Lol I'm glad the pandemic was advertised in 2017 &gt; yeah i totally missed the warning on this pandemic, itll definitely be a question i ask in residency interviews this year</t>
  </si>
  <si>
    <t>Im sorry you're right my 1 month with people I just met is the same as 3 with your close friends &gt; yeah and we don't get to pick it trust me, it's literally "what's the closest program by # of miles that will take me?"...</t>
  </si>
  <si>
    <t xml:space="preserve">i mean... y'all gotta admit that in-person facetime wtih a program gives you a significant advantage there. Orphan applicants w multiple aways will have significant advantages at MULTIPLE programs as compared to home applicants w an advantage at ONE home program. </t>
  </si>
  <si>
    <t>Aren't there like 10-20 orphan applicants, comprising like 5% of applicants? I feel like yall shouldn't be so shook +1 &gt; also FWIW aways not infrequently hurt candidates +3 &gt; More applicants from SUNY downstate than orphan applicants &gt; how many applicants do they have? MCG always has a ton too&gt;13 weak applicants at Downstate &gt; 9/9 matched last year (1 UPenn, 1 MGH, 1 Yale, etc etc)...how did you even feel comfortable writing this?</t>
  </si>
  <si>
    <t>So orphan applicants can do multiple aways at my desired programs but I cant do 1 there? because.....equity??? bullshit yeah? &gt; I totally get where you're coming from, but as an orphan applicant I can tell you that I am not choosing from a menu of dream programs &lt;&lt;&lt; same +2 , another orphan applicant here- finding aways at "desirable"' programs has been next to impossible.  For me, with a home program I dont like, guess how it has been for me to find one? literally not possible because its forbidden</t>
  </si>
  <si>
    <t xml:space="preserve">Can i just say a large fuck you to Moben Mirza -&gt; Bruh, I think you misunderstood him, he said only 1 away rotation for orphans and they only let them stay for 1 month. He was answering no limits to another question. &gt; Not at all what he said, no limits to students with home programs at their own institution and no imposed limit on amount of places orphan applicants rotate at </t>
  </si>
  <si>
    <t>ppl who are freaking out over this are complete tools and i can only pray i dont end up matching with u</t>
  </si>
  <si>
    <t>So orphan applicants can do multiple aways at my desired programs but I cant do 1 there? because.....equity??? bullshit yeah? &gt; I totally get where you're coming from, but as an orphan applicant I can tell you that I am not choosing from a menu of dream programs &lt;&lt;&lt; same</t>
  </si>
  <si>
    <t xml:space="preserve">&lt;&lt;not crazy... that's insane wtf </t>
  </si>
  <si>
    <t xml:space="preserve">theres no perfect solution and it stinks that we all cant apply to do aways at the programs we are interested in but i think they're just trying to leave the door open for each applicant to at least have a chance to do 1 uro rotation while still recognizing how much covid-19 changes peoples decision to travel/safety of aways, home programs may also know applicants better throughout the year not just during the sub-I. If that was their goal it would be no more than one away rotation </t>
  </si>
  <si>
    <t>jarrard reads&gt;&gt; lol im dead</t>
  </si>
  <si>
    <t>Soooo orphan applicants can do more than one subi?? That's how I interpreted that. &gt;&gt; Very clear the answer is yes. Does not mean you won't have to justify it later but it's obvious now that it's not against any rule</t>
  </si>
  <si>
    <t xml:space="preserve"> i think they said, orphan applicants can do more than 1 away, people with a home program can do multiple rotations at their home program. Thats horseshit &gt; Don't want to be obtuse but what's the difference between orphans doing 2 aways (hypothetically) compared to students that have multiple sites or affiliated programs at their home institution? Orphan is still at disadvantage &gt; orphan applicant gets exposure to 2 programs vs just the 1 program that home applicants see... that's an obvious advantage +50000 &gt; My point is that there are already students with exposure to multiple programs at home, and orphans still don't have a home program to rely on&gt;&gt; lets all be kind! &lt;3</t>
  </si>
  <si>
    <t xml:space="preserve">&lt; you clearly don't understand what "multiple rotations at home program means" - literally that would mean I do a rotation at the university hospital and a second one at childrens hospital. both affiliated with the same home program. There are no schools affiliated with two different residency programs. Applicants with a home program may rotate at different SITES but they will only be exposed to once RESIDENCY PROGRAM &gt; But you couldn't get multiple letters from multiple department chairs at multiple sites? &gt; you can get multiple letters from one site too... but still only exposure to ONE residency program. This isn't about letters. It's about in-person exposure to different residency programs  &gt; yeah I disagree, I think the letters are more important in this situation. I'm an orphan and I am not going to rotate at the program that I would have chosen in a normal year &gt; none of us are rotating at the programs we would have chosen. you can still get multiple letters from one site. Orphans now have an unfair advantage in getting facetime with multiple programs. it's literally not that hard to see why that's not equitable &gt; Okay but the counterfactual is also not equitable? &gt; it would be equitable for everyone to be limited to rotating with ONE residency program </t>
  </si>
  <si>
    <t xml:space="preserve">Harvard students have BI, BWH, MGH all 3 separate residency programs&gt;&gt;yea but harvard is harvard do you really wanna say that them doing multiple subIs is the thing thats going to move the dial &gt; yea harvard is a v small exception here. Can't think of many other schools affiliated with multiple residency programs  &gt; UCLA has UCLA and Cedars Sinai </t>
  </si>
  <si>
    <t>SAU Webinar Chat Q Re: students with no home program limit on rotations- 'I am not aware of a limit on away rotations that you can do when you don't have a home program. These are difficult to obtain and my sense is if you have done one, you will be discouraged to do another'. &gt;&gt;AKA no limit, proceed cautiously +1</t>
  </si>
  <si>
    <t>He is doing a truly fantastically terrible job of answering questions...  that's the kind of thing that dr. Greene needs to answer</t>
  </si>
  <si>
    <t xml:space="preserve">If you do two you will be talked about +1 &gt; hard agree &gt; some with home programs asking if they can complete 3 at their own institution lol </t>
  </si>
  <si>
    <t xml:space="preserve">If I took up 8 additional weeks of rotations spots from other students at my school my Uro faculty would for sure talk shit about me &gt;&gt;&gt; absolutely.  Have self awareness </t>
  </si>
  <si>
    <t>My program offered M4's 3 months of Uro rotations +2</t>
  </si>
  <si>
    <t>so is the waitlist jsut gonna be a shitshow?&gt;yes &gt; no really - the waitlist sounds like its the same structure as the old fashioned type of interview invites</t>
  </si>
  <si>
    <r>
      <rPr>
        <sz val="10"/>
        <color rgb="FF000000"/>
        <rFont val="Arial"/>
      </rPr>
      <t xml:space="preserve">how do people not understand that invites are being offered at a 1 interview invite:1 interview spot ratio. You don't NEED to respond until 11/9 because you're not competing for an interview spot once it's been offered  &gt;  =D haha ---&gt; </t>
    </r>
    <r>
      <rPr>
        <b/>
        <sz val="10"/>
        <color rgb="FF000000"/>
        <rFont val="Arial"/>
      </rPr>
      <t xml:space="preserve">honestly on the SAU webinar i'm realizing how much dense applicants we have, how can we get through med school and still ask stupid questions over and over again. </t>
    </r>
  </si>
  <si>
    <t>This is a RECOMMENDATION not a rule. Most will prob follow but its not 100%</t>
  </si>
  <si>
    <t xml:space="preserve">Missed the first 30 mins of the meeting, anything important happen? &gt; if you watched the last meeting, absolutely nothing new &gt; Anything new for orphan applicants? or we still being ignored? </t>
  </si>
  <si>
    <t>nope, same as the other one so far</t>
  </si>
  <si>
    <t>Did he call it a "racial situation"? Oof &gt; aka the world we live in</t>
  </si>
  <si>
    <t>once again, hard el oh el to limiting applications to 50  &gt; its your money going down the toilet :shrug: &gt; can anyone explain what authority/involvement SAU has over the match..? i.e., do they govern programs or something? &gt; The AUA conducts the Urology Match on behalf of the SAU &gt; thx bby</t>
  </si>
  <si>
    <t>SAU trying to sell these virtual subIs like a parent trying to get their kid to eat broccoli &gt; its lee richstone and the main reason im NOT applying to Lenox Hill &gt; u dont wanna be an innovator? LOL  &gt; full thiccness innovator u mean? &gt; I was there, Gandalf, I was there 3000 years ago when full thiccness came into being</t>
  </si>
  <si>
    <t xml:space="preserve">ok friends ready for pregaming SAU: electric boogaloo? </t>
  </si>
  <si>
    <t>&gt;what is boogaloo</t>
  </si>
  <si>
    <t>Is this a pure repeat of the last webinar?&gt;seems very similar &gt; this is the boogaloo</t>
  </si>
  <si>
    <t xml:space="preserve">glad SAU is starting with this statement--was wondering where this was at the last webinar since it felt kind of ignored then. &gt; yes most def. almost was like they tiptoed around it. i remember they said something about incorporating "implicit bias" in their virtual sub-is.&gt;and again with the tiptoeing about implicit bias afraid to say anything real about racism </t>
  </si>
  <si>
    <t>lol Lahey/Tufts is a joke. Still trying to collect $100 for a 2 week virtual they can go ahead and fuck off &gt; hahahahah</t>
  </si>
  <si>
    <t>&gt;Seriously it's pretty much bribery at this point. "Here's 100$, learn my name on Zoom - maybe you'll remember it when interview invites roll around"</t>
  </si>
  <si>
    <r>
      <rPr>
        <sz val="10"/>
        <color rgb="FF000000"/>
        <rFont val="Arial"/>
      </rPr>
      <t xml:space="preserve">We Just launched our Educational lectures calendar. You can find Urology lectures hosted by programs for Medical students and add this to your own calendar. So far, we have events from Vanderbilt, UCSF, Colorado </t>
    </r>
    <r>
      <rPr>
        <sz val="10"/>
        <color rgb="FF000000"/>
        <rFont val="Arial"/>
      </rPr>
      <t>https://uroresidency.com/live-education</t>
    </r>
  </si>
  <si>
    <r>
      <rPr>
        <sz val="10"/>
        <color rgb="FF000000"/>
        <rFont val="Arial"/>
      </rPr>
      <t xml:space="preserve">stupid question but how do i add the calendar subscription to my Mac calendar app. &lt; Try this and let me know if it works </t>
    </r>
    <r>
      <rPr>
        <sz val="10"/>
        <color rgb="FF000000"/>
        <rFont val="Arial"/>
      </rPr>
      <t>https://calendar.google.com/calendar/ical/rrac3p5qabvlh223v6aj6r8jto%40group.calendar.google.com/public/basic.ics</t>
    </r>
    <r>
      <rPr>
        <sz val="10"/>
        <color rgb="FF000000"/>
        <rFont val="Arial"/>
      </rPr>
      <t xml:space="preserve">  &lt; it did!! do you have the one for the webinars too? thank you! &gt; For webinars - https://calendar.google.com/calendar/ical/uroresidencymail%40gmail.com/public/basic.ics</t>
    </r>
  </si>
  <si>
    <t>bro aint nobody got time for more educational lectures smh</t>
  </si>
  <si>
    <t>I am a rising MS3. By what month should I aim to completely Surgery in order to be able to apply to Urology next cycle? I am still undecided, and taking the Surgery rotation will defenitely help me in making that decision. I understand that applications for aways are due pretty early on in the year so I would like to know if Urology is what I want to do by the time the away applications open. &gt; Most away applications open up in March/April, so complete by Feb to be safe &gt; Thanks!</t>
  </si>
  <si>
    <t>Yes, more important to do it mid year and after IM so you can do well on the shelf and get honors on surgery. At our school, there are 6 M3 clerkships and most kids interested in a surg field do IM/surg in 3rd and 4th spots of the 6</t>
  </si>
  <si>
    <t>I mean you might have a pandemic and then everything will go to shit so it doesnt matter.</t>
  </si>
  <si>
    <t>Total Amateur hour question, coming back from an extended LOA so highly disoriented: ERAS is open and we can start submitting septmber 1, but there but there is no point of submitting early right - as programs can't see material until mid october? a little confused, when do i have to have my stuff ready: setember or october? + Correct. Zero benefit of submitting Sep 1 vs. Oct whatever. Careful about submitting the night before deadline tho, as high use often lags the system that night</t>
  </si>
  <si>
    <t>Any update with when the Anki deck will be released? &lt; Hopefully in the next week or two! Since this new iteration of the deck will include content and review from attending physicians based off bread and butter uro, it's taking some time to compile. Thanks for your patience everyone! We're super excited to finally get a uro anki deck out there soon - USAG &gt; Thank you! Do you know around how many cards it'll be?</t>
  </si>
  <si>
    <t xml:space="preserve">USAG here. We plan to release the deck next week. # of cards will be in the 400-500 range covering everything in the AUA student curriculum and beyond. We will release another deck in July with anatomy, physiology, and additional clinical content. A set of cards to prepare you for intern year and in-service exams will be released in the Fall. For more info feel free to email chanan@hms.harvard.edu. </t>
  </si>
  <si>
    <t>you are doing the lord's work &lt;3 &gt; +1</t>
  </si>
  <si>
    <t>Is anyone doing the Hofstra/Northwell virtual sub-i that started on 6/8?</t>
  </si>
  <si>
    <t>i thought it started in July. I logged into the Lenox Hill info session and its clear Lee Richstone gets an erection when he hears or talks about virtual sub-I's. &gt; How could the guy be so foolish to say a virtual sub-Is are better than a in-house urology rotation &gt; It was just the first date offered on VSAS</t>
  </si>
  <si>
    <t xml:space="preserve">What are your thoughts on not doing a virtual AI?I have a 4 week home program AI but dont want to do a virtual one at all.  Think I'll be looked down on? &gt; Really only need to do one if it is at one of your top choice programs. You can get your LOR from your home AI no problem. Only thing virtual aways will do is highlight your name at that program, see if you'd be a good fit there (kinda...hard to do virtually), and increase your chances of matching there (if you do well of course...) </t>
  </si>
  <si>
    <t>I don't have a home program and I'm definitely not doing a virtual away &gt; BOLD&gt; im 100% not doing a virtual away</t>
  </si>
  <si>
    <t>There are like 4 virtual aways wtf do they expect 75 stuents in each? &gt; lets all do one virtual sub I - aua summer school. max out their zoomey zoom</t>
  </si>
  <si>
    <t>asked my PD and APD their thoughts on virtual aways and they confirmed that they wouldn't know what to do with letters from virtual aways. seemed to imply that it should only be used to show your top school you have a strong interest of going there but would not be useful or necessary for your application otherwise. stated that doing multiple rotations at your home institution (rather than gen surg electives) would be recommend &gt; tell that to Lee Richstone lmao</t>
  </si>
  <si>
    <t>Just not really seeing how allowing orphan applicants to complete multiple in person aways is still equitable? Shouldn't all students then be able to complete an in person away too. The point is to give orphans an opportunity to have a "home" institution for LOR and exposure purposes...not to audition at multiple places with hopes of getting a spot. &gt; PD understands and will look poorly on those who do multiple in-person rotation (pretty equitable dude/dudette, says home students will not have in-person interviews to make it a bit more fair in this weird situation)</t>
  </si>
  <si>
    <t xml:space="preserve">Yeah i'm still 100% confused why orphan applicants are doing more than one away.... they're literally tanking their apps in the eyes of most PDs to maybe get another letter? frankly insane </t>
  </si>
  <si>
    <t>How important are step 2 ck scores for urology match? Ive heard that is is crucial to do better. Got 244 on 1 and 243 on 2 and am wondering how places may look at this. Question is do i withhold the step 2 ck score from schools now? &gt; I don't think you can withhold the step 2 ck score, it'll be on your transcript when it transmits to programs in the fall</t>
  </si>
  <si>
    <t xml:space="preserve">Yeah you dont have the option to withhold if you have it now. The strategy is usually to not take it until ERAS goes out but I dont think you will be hurt with those scores. &gt; thanks for the quick reply everyone </t>
  </si>
  <si>
    <t>If I had a 244 I wouldnt have taken step 2 CK (not trying to be mean but for others considering). I think generally anything 240s or higher its fine to hold off on taking &gt; I've been told 250+&gt;&gt;&gt; nah +1</t>
  </si>
  <si>
    <t xml:space="preserve">I heard 250+, 240s Step 2 CK can help your app most likely since average Step 1 is 245ish </t>
  </si>
  <si>
    <t>Do you think it might be beneficial to have CK on your app this year as an extra metric because of no aways/virtual interviews? I cant get a date before ERAS &gt; Depends on individual situation, if you weren't thrilled with your step 1 score and were planning to shine on your aways -- then yeah CK could be important. If you're happy with step 1, don't think it matters</t>
  </si>
  <si>
    <t>Hey folks, @Uro_Res here -- wanted to see if there are new questions you'd like to have posed on Twitter to the higher powers? Just add them to this row and I'll check back in a day or two.  Of course feel free to DM me with Qs anytime as well &gt; thank you bae</t>
  </si>
  <si>
    <t>Is it acceptable for orphan students to complete an in-person audition at an institution AND complete a virtual rotation with another? Don't want to be looked down upon by PDs who may see this as unequitable &gt; Isn't that what was recommended to do? I would like more clarification on what was asked 2 rows below this +2 &gt; "What step 1 screen does your program use?" &gt; Along those same lines, what can students with low step 1 scores do to boost their app, since aways aren't happening its harder to stand out to a program without that number</t>
  </si>
  <si>
    <t>How do PDs around the country feel about virtual subIs. I'd like the opinions beyond the SAU. &gt; Isn't SAU the organization for PDs lol &gt;  It is but it seems like there is some disconnect between the SAU leadership and PDs more broadly</t>
  </si>
  <si>
    <t>Can there be a deadline for programs to declare a virtual sub-I? Seems like our schedules are waiting in vain +2</t>
  </si>
  <si>
    <t xml:space="preserve">Can programs promote research oppurtunities on twitter for med students since we wont be getting those oppurtunites with aways being canceled? </t>
  </si>
  <si>
    <t>Thought on the iowa program for those who watched the webinar?</t>
  </si>
  <si>
    <t xml:space="preserve">I wasn't expecting to be interested, and now after taking part in the webinar, I'm somehow even less interested &gt; was refreshing to hear the honesty from residents and thought the breakout rooms were a good idea. I wasn't sold on Iowa City and then they told us it's a SIX year program, and they spend time a few hours away at an even SMALLER Iowa town. I just can't get behind that lol &gt; what's the point of having a research year if there is no structure to it, kinda just a free for all, or you can just not do research and get a masters degree </t>
  </si>
  <si>
    <t>DO student here, offered 2 in-person audition rotations for fall. Conflicted whether I should do both of them? I don't have a home program so I know I'm okay doing at least one... I contacted the second program and they said they don't care that I already have one scheduled, totally fine with me doing two. They are both previous AOA programs.</t>
  </si>
  <si>
    <t>Depends on how PD's are gonna view it come interview time&gt; Official guidelines are to do one, do more at your own risk. Be ready for "why did you think you could do this" &gt; yeah that's a big concern of mine, and I don't think I could really defend it. I should probably just do the one.&gt; yes &gt; thanks for the help y'all, much appreciated &gt; dude i would DEFINITELY take that esp as a DO applicant this year. Screw what anyone else says here you should do it lol &gt;&gt; DO student here I am only doing one away at a near by DO friendly program not risking it by doing any more  +1 &gt; OP here, I'm not planning on doing more than the one, but maybe i'll wait to cancel the second until the issue is more explicitly addressed by SAU. The language in the current guideline does seem to imply you should only do one, but it is still a little ambiguous. Maybe just wishful thinking on my part.</t>
  </si>
  <si>
    <r>
      <rPr>
        <sz val="10"/>
        <color rgb="FF000000"/>
        <rFont val="Arial"/>
      </rPr>
      <t>Same story here. Going to do one in-person and one virtual &gt; Im in the same position- applicant with no home program offered two rotations within my region. Both programs seem to be okay with it, but feel like I need to specifcally ask PDs how it may be viewed in the fall based on discussions they've had with their peers (</t>
    </r>
    <r>
      <rPr>
        <b/>
        <sz val="10"/>
        <color rgb="FF000000"/>
        <rFont val="Arial"/>
      </rPr>
      <t>Update: 1 program canceled lol so makes my decision easy</t>
    </r>
    <r>
      <rPr>
        <sz val="10"/>
        <color rgb="FF000000"/>
        <rFont val="Arial"/>
      </rPr>
      <t>)&gt; it wont be a problem man you should definitely go</t>
    </r>
  </si>
  <si>
    <t>I think you should follow the rules and just do the one and then do a virtual if you want &gt; there are no rules on doing 1 vs 2. If others are doing 2 subis at their home prgram this is no different &gt; Yeah part of the issue is the framing of rules/recommendations/guidelines and there's really no one that you can ask (or that will give a straight answer in the case of SAU)</t>
  </si>
  <si>
    <r>
      <rPr>
        <sz val="10"/>
        <color rgb="FF000000"/>
        <rFont val="Arial"/>
      </rPr>
      <t>Another orphan applicant here... in the exact same boat. Glad that this was asked. No clear guidance on this yet. I've heard mixed responses. We could always ask again at the next SAU webinar but will probably be ignored again &gt;&gt; will definitely be ignored again &gt; im doing 3 &gt; OP here. Oh boy. It's going to be a confusing application process for us orphan DOs. To me this sounds fairly suggestive of limiting to 1 rotation</t>
    </r>
    <r>
      <rPr>
        <sz val="10"/>
        <color rgb="FF000000"/>
        <rFont val="Arial"/>
      </rPr>
      <t xml:space="preserve"> "For students without a home program, an exception will be made and they should have 4 weeks (1 rotation) of urology experience at the closest ACGME accredited program in order to minimize travel and keep within regional disease demographics."</t>
    </r>
  </si>
  <si>
    <t>Is the info at the SAU webinar going to be any different from the info at the last one? &lt; lol unlikely</t>
  </si>
  <si>
    <t>they loved the attention and loved hearing themselves talk I am sure its gonna be much of the same snoozefest +69</t>
  </si>
  <si>
    <t>It's too bad the SAU doesn't have the *balls* the EM societies have - they rec 12 interviews with an absolute maximum of 17 for certain applicants</t>
  </si>
  <si>
    <t>I don't really see how this is much better. Still an uninforcable guideline which can easily be disregarded by applicants. &gt; "absolute maximum" is very clear</t>
  </si>
  <si>
    <t>Can programs seem how many other programs you applied to/interviewed? If so, might look bad to programs if you accept more &gt; the society can easily collect who registers for an interview at each of the programs that comprises the society. Seems uninforcable. At the very least you can mass apply still. 17 interviews is still quite a bit to accept. &gt; I feel they cannot share their list of interviewees without student consent &gt; lol</t>
  </si>
  <si>
    <t>Anyone know the acceptance rates of SUO abstracts?</t>
  </si>
  <si>
    <t>its easy as hell to get an abstract accepted to those meetings... they have a large space to fill for those events &gt; wouldnt say easy as hell as i know people who have gotten rejections with good projects but yes very doable if you make a solid effort &gt; I'm 3/3. Agree with "easy as hell" +1 &gt; cool story &gt; I had a garrrrrrrrbage fellow's project I was a part of and it miraculously got accepted &gt; was the project garbage or the fellow lol -&gt; haha thanks boys</t>
  </si>
  <si>
    <t>What is SUO? &gt; Society of Urologic Oncology</t>
  </si>
  <si>
    <t xml:space="preserve">Tell your PD if they dont annouce virtual SubI plans soon, I wont be able to sign up for it.  Schedules are getting finalized and I have to make up 3 months from 3rd year.  Not a lot of free space to leave months open </t>
  </si>
  <si>
    <t>Turns out devoting hundreds of hours to creating a virtual elective but failing to tell students when they can apply or when they're going to participate is a bad idea! I'm shocked.</t>
  </si>
  <si>
    <t>is your schedule really not flexible enough to change it during 4th year? Usually yes. With covid, CK cancellations, making up 3 and a half months of 3rd year rotations, interviews, etc etc etc, not particularly flexible tbh +5</t>
  </si>
  <si>
    <t>Do people feel like your one sub-internship is going to be the place you end up ranking first (obviously if you actually like it) considering most of us won't have in-person experience with other programs? Follow up question, do you all feel programs will be highly favoring those students inherently as well? &gt; Yes. I plan on ranking my home program #1 because I like it and it's decent enough that I don't want to risk going somewhere else. The grass is always greener &gt; my home program is mid-tier and my advisors are pushing me to shoot for top programs... (sorry weird flex i know) no complaints here but definitely trying to walk the fine line of emphasizing to my home program that i'd love to stay (bc i really would be happy there if things don't work out)</t>
  </si>
  <si>
    <t>Programs will probably be inclined to rank their students highly (assuming they perform well). We're going from the norm where programs may see dozens of sub-Is to only a few. Add fewer LORs and virtual interviews on top of that, programs are going to struggle to get a feel for applicants this year so having seen a student personally may carry a lot of weight. Students may be less influenced as they balance the program itself with other factors like location. &gt; I want to match at the program in my hometown. I am going to all these other program's virtual events and whatnot but have zero intention on going there. I cant rotate at the program in my hometown bc it is too far from my medical school</t>
  </si>
  <si>
    <t>I think programs will favor their own students to a degree -with the caveat being there will no doubt be home students on programs "do not rank" list or very low, esp those spending &gt;1 month with the dept. Itll be very easy for them to see who just doesnt have the potential or find the weak leaks and those who dont gel with other students or the residents. So those with the best personality will likely e highly ranked by their home program IMO. &gt; facts +1 &gt; "weak leaks" is such a urologism lmao +100 &gt; So into it</t>
  </si>
  <si>
    <t>What about the programs who rank students who never did a sub i (e.g cleveland clinic) over students that did lol I don't think it will be an end all/be all at all. &gt; im convinced CleClinic has a shady operation going on with their rank lists &gt; care to explain??? +1</t>
  </si>
  <si>
    <t>Whats the low-down on the LA programs from those currently at an LA school? Any insights beyond what the sheet has to say? &gt; Good luck, nobody answered the NYC one a couple rows down lpl</t>
  </si>
  <si>
    <t>kaiser and UCLA 6 years yuk. USC probation stuff couple years ago? cedars wins. &gt; UC Irvine 30 minutes away also seems solid &gt; Unfortunately UCI also has a reputation for being malignant &gt; is ucsd malignant?</t>
  </si>
  <si>
    <t>Incredible volume at USC, great open experience. Residency seems very challenging BUT you emerge an incredible surgeon suited for any privsate practice job or fellowship. Residents and faculty are wonderful  &gt; what PGY are you at USC? lol +1 &gt; nice try USC PD har har har</t>
  </si>
  <si>
    <t>"What sets our program apart is our incredible volume and unmatched autonomy"  &gt; "TiGhT kNiT FaMiLy"</t>
  </si>
  <si>
    <t>literally every program says the same thing &gt; we all look the same to them, and they all look the same to us. good luck with this cycle everyone, morituri te salutant</t>
  </si>
  <si>
    <r>
      <t xml:space="preserve">For whoever was asking, here's Texas Star data for 240-250 range. It was act ually already in there from weeks ago, so idk if you're wanting some  bthing different or what. Just let  me know. - SD  </t>
    </r>
    <r>
      <rPr>
        <sz val="10"/>
        <color rgb="FF000000"/>
        <rFont val="Arial"/>
      </rPr>
      <t>https://drive.google.com/drive/folders/1YM3W2eyYyrJ6P-La4kM64dPwheKVlmJH?usp=sharing</t>
    </r>
  </si>
  <si>
    <t>Noob questions, how can I get to all the Texas star data for urology? People below referencing a drive I don't know about? &gt; TS data access is grabted to schools who participate. Logon is via your school credentials only so nobody wants to login share obviously. A few people have asked for the data for certain score ranges and when i have time i will pull a screenshot and dump it in the folder linked to the left of this cell -SD</t>
  </si>
  <si>
    <t>@SD Are there stats for unmatched applicants available. If so, can you post them for these score ranges? Also it would be great if you could update the current screenshots so that average number of presentations, volunteer experiences, and leadership positions can be seen</t>
  </si>
  <si>
    <t>There are also pics for programs that matched students with Step 1 scores of "Programs that matched below 230". Can you post this for 240-245 and 246-250? This will help to narrow down programs to apply to</t>
  </si>
  <si>
    <t>&gt;Is there a way to see the average stats of all applicants accepted by all programs? Again, might help to determine what programs may not be the right fit &gt; that stat isnt useful on texas star as only a minority of urology applicants filled it out  &gt; Curious to hear how many of the accepted people filled it out?</t>
  </si>
  <si>
    <t>It can be extremely tedious to get all the different screenshots due to how TS data is presented. I think what I may do is screen record a video while I go through each page and check/uncheck all the options for filtering for Uro. Then people can just pause to see individual data reports. Kind of a one and done approach, more efficient for me. Does that work? -SD &gt; Absolutely, this is an even better idea since we will be able to see everything</t>
  </si>
  <si>
    <t>Hey SD, thanks for posting all these super helpful screenshots! Was wondering if you could post the top 10 step avg programs so ppl (myself) can get a feel of what top-tier programs are. +1 &gt; Maybe include data from the last 3 cycles so that there is more data for each program &gt; if one person with a 263 matched at a program and no other ppl matched there their average will be artificially inflated &gt; True, it may help to include multiple years to attenuate this</t>
  </si>
  <si>
    <t>for those who go to schools in/around NYC, can you give an unbiased assessment of each of the urology departments?</t>
  </si>
  <si>
    <t>look thru older pages in this doc - interview impressions, sub i impressions, program impressions are all there and theres a good amount of info if u actually look &gt; bro ive read every word on this years sheet and last year's sheet. My question is an assessment of the programs and how theyre viewed by ppl in the area  &gt; This is a really lazy thing to be asking - there's a whole set of open houses and webinars for you to learn about each individual program and decide on your own. none of us are residents so our assessment of a department is worth about half a penny</t>
  </si>
  <si>
    <t xml:space="preserve">NYC applicant here hoping to match outsie of NYC lol. I have been told there are overall better programs outside of NY &gt; i dont doubt that lol  how do the ones there compare, ie is one known to be shitty or is one clearly the worst or what? +1&gt; I'd say the big name programs in NYC (Columbia, NYU, Mt Sinai; not familiar with Cornell, so they might be different) aren't the best choices if you want to do private practice/aren't planning on fellowship/are prioritizing surgical autonomy, but they will open doors if you want to do academics and you will learn from some of the top names in the field. &gt; whats weird is how few faculty some of these big names have. Like how can columbia be a legitimate program with one or 2 peds faculty? &gt; bc they are big in name not in actual urology. Most go to fellowships because they dont do it enough during residency &gt; none of the NYC programs are strong in peds. Cornell probably has best overall reputation for urology. </t>
  </si>
  <si>
    <t xml:space="preserve">&gt; # of faculty is not a good way to assess a program. It's what you do/learn that matters. If you want to do non-basic peds uro (ie. beyond circs, orchiopexy), you need to do a fellowship anyways. ~95% of 3 resident/year programs have 18-25 faculty. Residency is for mastering the most common cases as well as you can and then fellowship is for learning the complex cases and mastering more of the subspecialty surgeries. You're not leaving residency doing proximal hypospadias repairs on your own just because you have 4 vs 2 peds attendings. </t>
  </si>
  <si>
    <r>
      <rPr>
        <sz val="10"/>
        <color rgb="FF000000"/>
        <rFont val="Arial"/>
      </rPr>
      <t xml:space="preserve">For those of you interested in a virtual Sub-I here at Hofstra/Northwell, please click on the following link: </t>
    </r>
    <r>
      <rPr>
        <sz val="10"/>
        <color rgb="FF000000"/>
        <rFont val="Arial"/>
      </rPr>
      <t>https://www.smithurology.com/virtual-sub-i</t>
    </r>
  </si>
  <si>
    <r>
      <rPr>
        <sz val="10"/>
        <color rgb="FF000000"/>
        <rFont val="Arial"/>
      </rPr>
      <t xml:space="preserve">&lt; Gretchen, stop trying to make </t>
    </r>
    <r>
      <rPr>
        <sz val="10"/>
        <color rgb="FF000000"/>
        <rFont val="Arial"/>
      </rPr>
      <t>fetch</t>
    </r>
    <r>
      <rPr>
        <sz val="10"/>
        <color rgb="FF000000"/>
        <rFont val="Arial"/>
      </rPr>
      <t xml:space="preserve"> virtual sub-I's happen. It's not going to happen. +2 &gt; lee richstone works for northwell so you know they didnt have a choice</t>
    </r>
  </si>
  <si>
    <r>
      <rPr>
        <sz val="10"/>
        <color rgb="FF000000"/>
        <rFont val="Arial"/>
      </rPr>
      <t xml:space="preserve">Does anyone have the URL to the other websites someone made for uro applicants? One was </t>
    </r>
    <r>
      <rPr>
        <sz val="10"/>
        <color rgb="FF000000"/>
        <rFont val="Arial"/>
      </rPr>
      <t>uroresidency.com</t>
    </r>
    <r>
      <rPr>
        <sz val="10"/>
        <color rgb="FF000000"/>
        <rFont val="Arial"/>
      </rPr>
      <t xml:space="preserve"> what was the other one? </t>
    </r>
    <r>
      <rPr>
        <sz val="10"/>
        <color rgb="FF000000"/>
        <rFont val="Arial"/>
      </rPr>
      <t>uroedcentral.com</t>
    </r>
    <r>
      <rPr>
        <sz val="10"/>
        <color rgb="FF000000"/>
        <rFont val="Arial"/>
      </rPr>
      <t xml:space="preserve"> &gt; Thanks!</t>
    </r>
  </si>
  <si>
    <t>We're mostly active on twitter @uroresidency</t>
  </si>
  <si>
    <t>SD here. Taking a laissez faire approach to the chat from here on out, as I don't have the time (nor the right, in my opinion) to moderate the conversations here. Thank you for bearing with me yesterday. Won't happen again on my end, sheet will not be deleted I promise, and all I ask is as an applicant community we support each other as best we can during this especially difficult year. If you see blatant hate speech, doxxing by name/Twitter handle, or similar feel free to ignore rule 2 and delete. I would hope we don't have that problem though and that we are better than that and can use this sheet in a way that makes all feel welcome. Either way, I'll be hands off. Thanks to all who genuinely do make this sheet and the applicant community a great group to be a part of. -SD</t>
  </si>
  <si>
    <t>boss, I appreciate you taking a back seat on moderating. You did the lord's work setting up this spread sheet and have taken ppl's input to make it better. No need to stress yourself out trying to manage what folks talk about here. If it is back we can self-delete, and prevent people's real names from being tossed around. In the past other spreadsheets have locked cells that are X number of days old to prevent people from ruining the sheet for future classes to see or for us to reference later in the season &gt; ay thanks man. This is a good idea. If people can try to add dates to their rows I will lock every 2 weeks or so - SD</t>
  </si>
  <si>
    <t>&gt;I really like the idea of locking cells after X number of days (ten days, in Rome?). Thanks again for all the work you've put into this Sheet Papi - I love how organized this sheet is and it does wonders to calm down my OCD &gt; Glad you enjoy and that it helps you out! -SD &gt; ortho does it every 2-3 days (couples matching so she is on that page a lot lol)</t>
  </si>
  <si>
    <t>question to the folks who made the uro residency gcal - will it continue to be updated with the SAU events throughout the year? this would be really appreciated if so</t>
  </si>
  <si>
    <t>Will be updated atleast weekly if not every 2-3 day for the rest of the cycle! &gt; awesome thank you</t>
  </si>
  <si>
    <r>
      <rPr>
        <sz val="10"/>
        <color rgb="FF000000"/>
        <rFont val="Arial"/>
      </rPr>
      <t xml:space="preserve">For those who want to add the calendar, </t>
    </r>
    <r>
      <rPr>
        <sz val="10"/>
        <color rgb="FF000000"/>
        <rFont val="Arial"/>
      </rPr>
      <t>https://uroresidency.com/webinars</t>
    </r>
  </si>
  <si>
    <t>Anybody know how kosher it is to include responses to papers on CV? I have 2 papers that after publication were "responded to" and the journals allowed and published my response to the response - essentially a rebuttal of some of the comments made on the papers. I wrote both responses and am first author on both papers in question, but I'm not sure if it looks too much like double-dipping to include them in CV/ERAS or not. Thoughts? &gt; no because that is not peer reviewed &gt; Well clearly you have never done research because it actually is peer-reviewed - journals don't just publish whatever in replies &gt; depends on how nuanced you want to get with the terms. By strict definition the editors reviewing is not "peer" reviewed, the term peers refers to sending it to experts in the field (reviewers). But I'd keep it listed under your peer reviewed pubs heading unless you have a lot of pubs to split them up into sections</t>
  </si>
  <si>
    <t>i think its legit. it is a separate published work. good job on getting that done +1 &gt; agree, that's fine to include. Make sure you make it clear that it's a response (include the "re" or "reply to" in the title) so it doesn't look like you're trying to pad. If you have lots of papers, it may be worth separating these replies out from your main pubs section. If just a few, just lump them all together</t>
  </si>
  <si>
    <t>&gt;OP here, thanks guys! I only have 2 responses so far but just in case I'll separate the replies from ther main pubs section :D</t>
  </si>
  <si>
    <r>
      <rPr>
        <sz val="10"/>
        <color rgb="FF000000"/>
        <rFont val="Arial"/>
      </rPr>
      <t xml:space="preserve">Looks like interview dates are beginning to be released see: </t>
    </r>
    <r>
      <rPr>
        <sz val="10"/>
        <color rgb="FF000000"/>
        <rFont val="Arial"/>
      </rPr>
      <t>https://sauweb.org/match-program/match-dates.aspx</t>
    </r>
  </si>
  <si>
    <r>
      <rPr>
        <sz val="10"/>
        <color rgb="FF000000"/>
        <rFont val="Arial"/>
      </rPr>
      <t xml:space="preserve">damn thats brilliant of them. IF they do it right they can really prevent those very high quality applicants from screwing the rest of us over </t>
    </r>
    <r>
      <rPr>
        <b/>
        <sz val="10"/>
        <color rgb="FF000000"/>
        <rFont val="Arial"/>
      </rPr>
      <t xml:space="preserve">&gt; i feel like a dumb dumb for asking but how so? </t>
    </r>
  </si>
  <si>
    <t>guys you are all high quality applicants. scoring 10 points higher on step has no bearing on how good of a person you are or how hard working of a resident you will be and programs know this, dont sell yourself short  &gt; true, i shouldnt have said high quality I should have said high step &gt; this gave me the warm fuzzies</t>
  </si>
  <si>
    <t>&lt; truuuuu but my pp is smol &gt; pp size is in the eye of the beholder my friend &gt; stop putting your dick in people's eyes man &gt; eye of beholder becomes ppholder</t>
  </si>
  <si>
    <r>
      <rPr>
        <sz val="10"/>
        <color rgb="FF000000"/>
        <rFont val="Arial"/>
      </rPr>
      <t xml:space="preserve">Hey guys, just wanna let you know UCLA is hosting zoom happy hours for students interested in applying and more videos about the program by PD and chair will be uploaded soon. Here's the link: </t>
    </r>
    <r>
      <rPr>
        <sz val="10"/>
        <color rgb="FF000000"/>
        <rFont val="Arial"/>
      </rPr>
      <t>https://docs.google.com/spreadsheets/d/1-yhA4YYcMjE_VRpjqhglECT2B86CJtKL85qU1tMSSUA/edit#gid=0</t>
    </r>
  </si>
  <si>
    <t>Sign up is full tho &gt; prob taken by all of their 12 fellows lmao &gt; 12 fellows + 6 years worth of 4 residents  &gt; el oh el plus traffic? no thanks &gt; in my opinion it is only traffic if it moves - and cars dont move in LA - its just a giant parking lot lol &gt; 5 rotation sites, 1 research year, tons of faculty, and many solo resident cases uncovered by a fellow (and vice versa), suit yourself if you don't want to live on the west side of LA, enjoy endless summer, work super hard with awesome people, and get a well rounded academic urology experience &gt; I do bih! But the sign up only allowed 40 people!</t>
  </si>
  <si>
    <t>yall gotta stop asking about whether there will be virtual sub Is at program town halls... don't give them any ideas +139874 &gt; phew thank u higuchi &gt; + 1000 &gt; Higuchi seems so fun honestly and i feel like he clearly cares about teaching</t>
  </si>
  <si>
    <t>Real talk tho the residents were all super personable. That chief had such a good head on his shoulders I feel like he could talk me through a tough case and I would be fine</t>
  </si>
  <si>
    <t>Can confirm the residents at CU are AWESOME, definitely could see myself actually being friends with them unlike some of the other town halls where its been awk AF</t>
  </si>
  <si>
    <t xml:space="preserve">UC-Denver = crushing it. Want to go there tomorrow </t>
  </si>
  <si>
    <t xml:space="preserve">You kidding? He has been talking for 30 min talking about each faculty. Somehow they're all the best at what the do lmao &gt; Would be nice to learn about the program at some point &gt; 40 minutes in we are still learning about who won a teaching award 10 years ago... haha i guess youre right. He seems genuine though! </t>
  </si>
  <si>
    <t xml:space="preserve">Would love to have camera on + local brew reviews from all applicants on the call for one of these. Would be so fun </t>
  </si>
  <si>
    <t xml:space="preserve">Too much time on faculty but some great large dog humor so I'm sold. Hoo boy also sold on 800 acres in CO. &gt; For real that sounds like the life&gt;his humor sold me on the program, will defo apply </t>
  </si>
  <si>
    <t>Where can I find the interest form for UC-Denver? I joined from teh zoom link on the webinars, cant find a form anywhere</t>
  </si>
  <si>
    <t>this sheet owner is killing me man &gt; what happened? &gt; In summary from an outside observer: someone had a nice experience at a residency program and shared on Twitter, a bunch of sheet people freaked tf out because they didn't get to go to that experience or don't have Twitter or something, everyone got into a childish, heated argument, someone dropped a racist response, Sheet Daddy deleted all the bs and locked the sheet, and now we are here. &gt; thats one perspective, but not the full story &gt; was the full story that only black students were invited to this grand rounds??</t>
  </si>
  <si>
    <t>File &gt; Version History &gt; find 11:59 AM June 4th lol</t>
  </si>
  <si>
    <t>&gt;Tried viewing version history but google breaks lol &gt; there is just a ton of data in the sheet so it takes time to load</t>
  </si>
  <si>
    <t>What the hell happened lol, how did it go from people getting invited to virtual grand rounds from Twitter to RACISM?? &gt; it wasnt racism it was race card by one outspoken fellow applicant +1 &gt; what does "race card" even mean?????? &gt; I don' t know you'd consider that calling the race card considering someone wrote that Match 2021 will be a "white flood". Incredibly racist. &gt; they were refering to a prework out that gives you a boner - google it &lt; yeaahhhhh...still not funny. &lt; if you dont find boners funny this is prob the wrong speciality for you, tho i admit timing on the joke wasnt great &lt; boners are hilarous, racism not so much</t>
  </si>
  <si>
    <t>&gt;Yeah I hadn't viewed the sheet for a couple days and apparently craziness</t>
  </si>
  <si>
    <t>sheet owner says they arent here to be a moderator but this is the 3rd time in 3 weeks theyve taken it upon themself to delete things, which breaks rule #2 for this sheet lol &gt; please, call me sheet daddy. &gt; As an FYI, most of the time stuff is deleted, it's not me doing it. Including 75% of yesterday. Just saying -SD</t>
  </si>
  <si>
    <t>&gt;Why are you complaining about sheet daddy deleting stuff? If something violates rules 1 or 3 that should supercede rule #2. Guys like actually calm down please, this is an amazing sheet that we have and our sheet daddy is pretty active with keeping things updated and tidy. If you want to know how lucky we have it go ahead and open the sheet for other specialties (anesthesia is a free-for-all and a complete mess this year, for example). SD I gotchu. &gt; Thanks for defending me friend</t>
  </si>
  <si>
    <r>
      <rPr>
        <sz val="10"/>
        <color rgb="FF000000"/>
        <rFont val="Arial"/>
      </rPr>
      <t xml:space="preserve">Whats going on at anesthesia? &gt; Just take one look at their spreadsheet  lol &gt; link me daddy &gt; lol its a dumpster fire </t>
    </r>
    <r>
      <rPr>
        <sz val="10"/>
        <color rgb="FF000000"/>
        <rFont val="Arial"/>
      </rPr>
      <t>https://docs.google.com/spreadsheets/d/1bhncXMb877BvEFWn_gZ6siKfYOm92nEKpGFF30i4rac/edit</t>
    </r>
    <r>
      <rPr>
        <sz val="10"/>
        <color rgb="FF000000"/>
        <rFont val="Arial"/>
      </rPr>
      <t xml:space="preserve"> &gt; looks pretty dead</t>
    </r>
  </si>
  <si>
    <t>Does anyone have a link for the Columbia Town Hall pleaseee? &gt;&gt;&gt;Would appreciate as well</t>
  </si>
  <si>
    <r>
      <rPr>
        <sz val="10"/>
        <color rgb="FF000000"/>
        <rFont val="Arial"/>
      </rPr>
      <t xml:space="preserve">Put in info and join webinar in progress (tho is definitely just them figuring out how to work Zoom rn): </t>
    </r>
    <r>
      <rPr>
        <sz val="10"/>
        <color rgb="FF000000"/>
        <rFont val="Arial"/>
      </rPr>
      <t>https://columbiacuimc.zoom.us/webinar/register/WN_3557czb4RLOsRLDamEyGXA</t>
    </r>
  </si>
  <si>
    <t>&gt;Lifesaver! Thank you kind stranger :D &gt; Yes thank youuuuuuu</t>
  </si>
  <si>
    <t>Sheet Daddy, wanted to bump a post I made yesterday that got lost within the chatter about the SAU webinar. Can you please add the Texas Star info for score ranges 240-245 and 246-250? &gt; Yeah i gotchu fam just gimme time, lots going on this week sorry -SD &gt; No worries and appreciate it. Just wanted to bring it up since it got lost within all the chatter</t>
  </si>
  <si>
    <t>Anyone else find the STAR   data not particularly useful with such a small sample? &gt; correct, wish more ppl filled it out</t>
  </si>
  <si>
    <t xml:space="preserve">seems close to useless. Def useless </t>
  </si>
  <si>
    <t>Ok still legitimately confused, does anyone know when programs are rolling out their virtual programming? Am I just supposed to endlessly check VSAS and drop my home schedule last minute? Are more than like 5 programs actually participating in this? I have so many questions.</t>
  </si>
  <si>
    <t>SAU will eventually list the programs on their site</t>
  </si>
  <si>
    <r>
      <rPr>
        <sz val="10"/>
        <color rgb="FF000000"/>
        <rFont val="Arial"/>
      </rPr>
      <t xml:space="preserve">SAU webinar recordings available on their website under Resources: </t>
    </r>
    <r>
      <rPr>
        <sz val="10"/>
        <color rgb="FF000000"/>
        <rFont val="Arial"/>
      </rPr>
      <t>https://sauweb.org/resources/covid-19-resources.aspx</t>
    </r>
  </si>
  <si>
    <t>dont waste your time watchin it &gt; +1</t>
  </si>
  <si>
    <t xml:space="preserve">They mentioned on the SAU webnier about doing virtual research, anyone have any ideas on how to approach this without blowing up a bunch of random peoples emails? </t>
  </si>
  <si>
    <t>I would start by trying to find research at your home institution if they have a Uro program and then if you're really looking to expand just email someone in the program you're most interested in! Go one program at a time so that you don't accidentally overextend yourself haha but residents and faculty have seemed really open to talking with students</t>
  </si>
  <si>
    <r>
      <rPr>
        <sz val="10"/>
        <color rgb="FF000000"/>
        <rFont val="Arial"/>
      </rPr>
      <t xml:space="preserve"> Here's a link to fill out info (from Twitter) to join the Urology GroupMe. </t>
    </r>
    <r>
      <rPr>
        <sz val="10"/>
        <color rgb="FF000000"/>
        <rFont val="Arial"/>
      </rPr>
      <t>https://forms.gle/g9XZFoeuXp2dRF9Y9</t>
    </r>
    <r>
      <rPr>
        <sz val="10"/>
        <color rgb="FF000000"/>
        <rFont val="Arial"/>
      </rPr>
      <t xml:space="preserve"> &gt; why tho? &gt; why does everyone in this sheet hate having friends? the fuck is wrong with yall &gt; just seems weird to have a big ass urology group me&gt; its a slack now so that subgroups can be created to hopefully be more personal </t>
    </r>
  </si>
  <si>
    <t xml:space="preserve">Last year there was a groupme for female applicants... anyone interested? I realize it might be a #hottopic &gt; pretty sure this is waht this group me is gonna be anyway  &gt; lmaoo&gt; </t>
  </si>
  <si>
    <t>enjoy ur fake friends yall &gt; dude seriously, you're not passing the vibe check rn &gt; so many sensitive ppl here yo</t>
  </si>
  <si>
    <t>anyone else get the feeling that programs dont actually have to release interviews on nov 6th? Seems like they can do whatever the F they want and SAU has no real power</t>
  </si>
  <si>
    <t>how was that your take away? that was like one thing that they are actually firm on +1 &gt; they definitely cannot force a program to follow it, but there is no real incentive to not follow along, esp if you have to answer to Louis &gt; if programs dont send invites right on the dot Nov 6 then they gonna get Litt Up</t>
  </si>
  <si>
    <t xml:space="preserve">&gt;Essentially they were only firm on programs not releasing invites BEFORE 6th - nothing about programs not making that deadline &gt; If you listened to his response, programs that send out invitations later would be at a disadvantage because students are already filling their schedules, thus they'd have a smaller pool to draw from.  </t>
  </si>
  <si>
    <t>Hot take: If nobody applies for virtual sub-I's, nobody will be judged re: virtual sub-I's. Not sounding like this was a well thought out plan on the SAU's part lol &lt;---- problem is you know there are people who are gonna try to do a fuck ton and ruin it for the rest of us &lt;-- oh for sure. But I think it's gonna be hard to even find 1. I already reached out to a program I applied to for an in-person away and they said they weren't participating in virtual sub-I's. Don't think they'll be the only ones not bothering</t>
  </si>
  <si>
    <t>yea in all seriousness all that webinar did was make me lose confidence in the SAU and made me belive that match process will really be a shitshow &gt; Feel like this is more a research project for someone than in the best interest of students +3</t>
  </si>
  <si>
    <t xml:space="preserve">also in what world is a virtual sub I a better experience for us than a real life sub I even if its in another specialty..  &gt; exposure to urology, exposure to a program, exposure to future coresidents, etc &gt; sucking up via zoom vs actually learning in the hospital albeit on another specialty, seems like a no brainer to me&gt; yea like getting to actually practice closing wounds or even doing a gen surge rotation woudl be super relevant to our intern years &gt; learning to close wounds vs. learning actual urology is a huggggee difference </t>
  </si>
  <si>
    <t>I was reassured by the fact that virtual aways are 100% not expected. it really seems like a minority of schools will be doing virtual aways and you should only do one if you want to go to that particular program. i personally wont be doing one &gt; you lack the spirit of an innovator&gt;lmao +1</t>
  </si>
  <si>
    <t>i hear SAU stock is plummeting +69 LMFAO &gt; throw some viagra at it</t>
  </si>
  <si>
    <t>Here's</t>
  </si>
  <si>
    <t>Shout out to kassandra and Abou. Trying to get questions answered they were clearly avoiding that are directly applicable to most of us &gt; preach &gt; whats the tea&gt;SAU ignored question repeatedly about whether students should prioritize making up third year clerkships or doing virtual Sub-I's &gt; those are dumb questions&gt;how is that dumb? what is the answer? &gt; its dumb to ask that at a webinar for updates on the cycle and sub-i's. Ask a mentor or ask your dean - its going to be dependent on your situation. Did you do decently 3rd year? then of course it wont matter, you should focus on urology until apps go out. its pretty simple. Why would they care about your psych rotation if you passed all your other blocks and did decent enough on step 1?</t>
  </si>
  <si>
    <t xml:space="preserve">yes thank you for sacrificing yourselves </t>
  </si>
  <si>
    <t>My school said I need to finish all M3 clerkships for AOA, makes the decision easy&gt; bruh AOA is worthless compared to the innovative experience of a four week vSIU</t>
  </si>
  <si>
    <t>idk how you orphan applicants are going to do this.  much respect.  seems almost impossible this year &gt;&gt; Yeah doesn't help that all the questions about orphan programs were ignored #noguidance +3</t>
  </si>
  <si>
    <t>yea idk how kids with step &lt; 255 and &lt;1 european urology pub are gonna make it. rip boyz</t>
  </si>
  <si>
    <t>So did they just imply we need to have at least one non-uro and one uro letter? &gt; nah, if u can get all letters from urologists that's still the optimal move  &lt; ok that's what I figured. probably just being neurotic &lt; its ok boo, understandable to be neurotic w everything goin on &lt;3 ty, friend</t>
  </si>
  <si>
    <t>@orphan applicants - yes, you will be penalized for violating national guidance if you do more than one away rotation. guidance is to do ONE away &gt; who are you +1 &gt; someone who's heard uro PDs talk about this extensively &gt; shut yo mouf ill be keeping all 3 &gt; as you should &gt; ok if u do 3 aways you will be blackballed so good luck w that &gt; i definitely wont, in fact the Wisconsin guy, and past Prez SAU said that would be great for me but thanks salty applicant &gt; rite it makes total sense to limit all applicants to one away except for orphan applicants who should do 3... hope it's worth the gamble lol good luck, see u on match day &gt; what stops applicants with home programs from doing rotations with their internal program all semster long?</t>
  </si>
  <si>
    <t>&gt; Not that it's easy for these applicants to find rotations (speaking from experience), but guidance I got from PD in my region was more neutral than this. Was told not to be excessive</t>
  </si>
  <si>
    <t>Cold take: You shouldn't be asking questions about your specific situation/application during a meeting like this. Talk to your mentor/home program/school +69 &lt;- or asking the same question 10 times  +1</t>
  </si>
  <si>
    <t>ice cold. like no one agrees with you cold&gt; Seemed like it applied to almost everyone and they were clearly avoiding it. Total horse shit.</t>
  </si>
  <si>
    <t>lee " in general this is a tough time but my idea is the best so bow down and enjoy my full thiccness experience"</t>
  </si>
  <si>
    <t>"full thickness" experience</t>
  </si>
  <si>
    <t>Is it just me or are they ignoring the orphan program questions? Definitely are  &gt; if i was at an orphan program, i'd seriously consider taking a researhc year. sorry u guys have to deal w this crap &gt;&gt; yeah i'm doing a year and will be back &gt; i think ill get more looks just by not having a home program</t>
  </si>
  <si>
    <t>bless u all asking good questions, all i can do is smh and lol intermittently &gt; RIP Kassandra's question</t>
  </si>
  <si>
    <t>can we start a groupme and call it "full thickness" +1 &lt; "thiccness" FTFY</t>
  </si>
  <si>
    <t>did he really say vritual sub I over other surgical subs IRL at ur home program ??? wtf lol &gt; they're self fellating over these virtual SubIs at this point</t>
  </si>
  <si>
    <t>These mugs are delusional &gt; why would another gen surg rotation be better than doing a cirtual sub i? &gt; because you can actually learn like you would in med school instead of sucking up via zoom</t>
  </si>
  <si>
    <t>who tf is asking about doing THREE virtual sub is???? the fuck are you gonna learn the third time around  &gt; the fuck you going to learn the first time around??? &gt; HA fair</t>
  </si>
  <si>
    <t>So do programs have a deadline for announcing these virtual subIs? my 4th year schedule is basically set as of last week +1</t>
  </si>
  <si>
    <t>bro how am i gonna showcase my talents &lt; how can I show them my sick calves</t>
  </si>
  <si>
    <t>I feel like they aren't answering some of these questions and are beating around the bush &gt; bush is so 70s +1 zing</t>
  </si>
  <si>
    <t>Richstone, glancing at chat full of questions: " And let me just take another moment to say how much fun I thinks these sub-is are going to be."</t>
  </si>
  <si>
    <t xml:space="preserve">I asked my PD about these virtual Sub Is and he said that only a minority of programs will be doing virtual Sub-Is and that you're 100% not expected to do a virtual sub-I. He said that they will help at that specific program so do one if its at a top program. But they won't matter to your app to other places at all either way. He also recommended NOT getting a LOR from virtual sub Is and said he would be surprised if virtual sub Is even offered LORs </t>
  </si>
  <si>
    <t>what a flex, @person with 3 affiliate sites&gt;&gt; haha I thought the same &gt; cough harvard cough &gt; "I go to school in Boston"&gt;if you have that amount of home opportunity, why would you NOT take advantage of that? it's more than most applicants have...</t>
  </si>
  <si>
    <t>I'm overwhelmed by the balls on this IMG who is applying uro with zero US clinical experience &gt; Doin it live. Lol live as shit &gt; my dude must have huge prosthetic testicles</t>
  </si>
  <si>
    <t>i like the clown asking whether they can do a virtual sub I at the same time as when they're doing their home sub I like homie unless you have a time turner i dont think thats realistic &gt; be nice &gt; LOL &gt; haha its a full thiccness experience bro &gt;hahahahahaha</t>
  </si>
  <si>
    <t>is there going to be a location for a list of virtual sub-i's somewhere officially with the format/schedule of each one or is it an easter egg hunt?</t>
  </si>
  <si>
    <t>cant believe hes suggesting a 4 week virtual boi &gt; Good thing there is nothing else students have to do like complete graduation requirements</t>
  </si>
  <si>
    <t>https://imgflip.com/i/43ro7k</t>
  </si>
  <si>
    <t>Are you really an innovator if you didn't suck on a zoom-asshole during covid</t>
  </si>
  <si>
    <t xml:space="preserve">Biggest takeaway - 2 LORs required, 1 of which from a urologist &gt; also recommended maximum of 50 apps, 20 interviews &gt; also virtual aways are 100% optional and probs wont do letters </t>
  </si>
  <si>
    <t>So we only submit 2 or can we still submit 4? &gt; can still submit 4 &gt; i took it as 2 minimum, can submit 4 +2</t>
  </si>
  <si>
    <t>real talk if virtual sub-Is lead to "assessments" then im not doing one. not worth risking a ding on your app for an experimental course &gt; as if in-person sub-i are just zero pressure holly jolly times &gt; u dont really think that a zoom meeting is the same as seeing u in the hospital every day grinding it out, doy ou?</t>
  </si>
  <si>
    <t xml:space="preserve">This will hurt DO, IMG, mid/low level med school students &gt; i think just DO/IMG  these PDs dgaf what school youre at </t>
  </si>
  <si>
    <t>https://www.youtube.com/watch?v=9LLgXPF2rZ0</t>
  </si>
  <si>
    <t>guys should i screenshot this and post on twitter how awesome an idea it is?? &gt; make sure you tag at least 6 PDs/chairs who have no idea who you are.  I can think of 4-5 people that will certainly do that.  They do it for every webinar +1 &gt; bro i want to match with whoever you are we would have fun roasting people daily &gt; would much rather hang out with chill anons on this spreadsheet than most people on twitter</t>
  </si>
  <si>
    <t>lee about to bust it out</t>
  </si>
  <si>
    <t>virtual sub I can smd &gt; "be a part of something new and innovative" ... or untested and unverified...</t>
  </si>
  <si>
    <t>anyone wanna guess my heart rate rn?&gt; 69? &gt; nice</t>
  </si>
  <si>
    <t>man i love kavoussi &gt; i wanna be close to kav &gt; he should really run all the meetings</t>
  </si>
  <si>
    <t>"You're all going to be okay" -SAU 2020 &gt; "Match rate 69%" -SAU 2021</t>
  </si>
  <si>
    <t>"youre all going to match" oh ok Louis. 450 applicants, ~350ish spots. Math says we wont &gt; imgs and DO's are SOL. There will definitely be DOs/IMGs that match.</t>
  </si>
  <si>
    <t>waitlist gonna be a shitshow "not coordinated, not centralized" sicc</t>
  </si>
  <si>
    <t>15 spots just opened up for the zoom call &gt; maxed out again</t>
  </si>
  <si>
    <t>slides will be posted! no video tho it seems</t>
  </si>
  <si>
    <t>"RECOMMENDATIONS (not caps): &lt;50 apps, &lt;20 interviews" - BS that they're using the whole "15 interviews to match" data for that bc that's from historical data pre-pandemic.... aka not applicable &gt; having individual programs coordinate this sounds like a recipe for disaster</t>
  </si>
  <si>
    <t>I'm pretty sure this isn't being recorded (even though they said they would) because there no announcment or recording symbol... &lt; that makes me feel all warm and fuzzy sitting here outside the meeting&lt;Love it</t>
  </si>
  <si>
    <t xml:space="preserve">girl you gotta leave more than 15 sec for questions lol.   She dipped out lol  &gt; is she just randomly picking questions to answer </t>
  </si>
  <si>
    <t>is there a way for programs to know if you adhered to this "recommendation" &gt; They said it's not being official enforced. I'm not sure how they could "see" all of our apps</t>
  </si>
  <si>
    <t>these SAU people have so much more faith in the system than I do +33 &gt; I think it's somewhat crazy to think people are gonna limit themselves voluntarily when the consequence of not matching is... a year of your life &gt; yeah gl having anyone follow this</t>
  </si>
  <si>
    <t xml:space="preserve">only having room for 300 people is the most 2020 uro match shit ive ever heard  &gt; dont be cluttering the chat dawg &gt; no cluttering the chat with your bullshit. If you need things answered thats too damn bad </t>
  </si>
  <si>
    <t xml:space="preserve">yo what is that magical noise &gt; as long as its not the dinging, im ok </t>
  </si>
  <si>
    <t>its like the sau has never used zoom before &gt; someone make this infernal dinging stop +2 (tf is the dinging???!!!???) &gt; i'm suffering....What it feels like to be a patient when the fluids are done and the machine keeps dinging all night &gt; they set up the meeting all fucked up</t>
  </si>
  <si>
    <t xml:space="preserve">be sure to preface any question with "thank you so much for putting on this meeting. It was very informative" or you wont match just letting you know  &gt; if someone asks quesstions i reserve the right to comment on their appearance and/or name in the chat&gt;I think thats only fair </t>
  </si>
  <si>
    <t>real talk can we not rag on every single person who asks a question bc frankly y'all are kind of mean and im not in the mood +1 &gt; sorry if u decide ur dumb ass question is worth asking in front of everyone then i will be ragging &gt; ...cool so i'm assuming you're the same insecure person who talks shit abt everyone on this sheet then. good luck w the whole personality thing... keep your negativity to yourself. &gt; Humor has been lost on this generation &gt; i'd rather be kind than whatever edgy shit y'all think is funny &gt;tbh you dont sound kind +1&gt;wow sick burn</t>
  </si>
  <si>
    <t xml:space="preserve">Bold move to self advertise their twitter handle in the chat </t>
  </si>
  <si>
    <t>Why tf is this maxed at 300...+1 &gt; bc someone didn't spring for the $$$ professional account &lt; are they saying its being recorded? &lt;supposedly it's being recorded</t>
  </si>
  <si>
    <t>ok y'all ready to pregame SAU.  &gt; oh NO WHY IS THERE A VIDEO OPTION</t>
  </si>
  <si>
    <t>over/under of getting any new and useful information from this &gt; -69</t>
  </si>
  <si>
    <t>Drink if they say "unprecedented times," mention virtual sub-Is, say "we're all in the same boat"</t>
  </si>
  <si>
    <t>cant believe this is a meting ang not a webinar &gt; good lord yes. &gt; yeah, started logging on and immediately bailed when I saw it was a meeting. now joining promptly at 6:30</t>
  </si>
  <si>
    <t>join now he said zoom may get maxxxed out &gt; maxed out now at 300</t>
  </si>
  <si>
    <t>DRINK</t>
  </si>
  <si>
    <t>Can someone please update the Texas Star data on the Google Drive? +1</t>
  </si>
  <si>
    <t>Tell me what you want and I will put it in there when I have time - SD &gt; Would be down for the 250+ data &gt; gtfoh</t>
  </si>
  <si>
    <t>Would appreciate data for score ranges 240-245 and 246-250</t>
  </si>
  <si>
    <r>
      <rPr>
        <sz val="10"/>
        <color rgb="FF000000"/>
        <rFont val="Arial"/>
      </rPr>
      <t xml:space="preserve">Sheet owner here, re: the research year position post and those who asked why I allowed it. On last year's sheet posting of these types of positions in chat was commonplace and generally didn't receive negative feedback, so I thought nothing of it. The post was not pinned, endorsed, or promoted by me in any way. </t>
    </r>
    <r>
      <rPr>
        <sz val="10"/>
        <color rgb="FF000000"/>
        <rFont val="Arial"/>
      </rPr>
      <t>It's not my place to regulate the free speech of those using this chat sheet</t>
    </r>
    <r>
      <rPr>
        <sz val="10"/>
        <color rgb="FF000000"/>
        <rFont val="Arial"/>
      </rPr>
      <t>, unless it infringes upon others. However, given how much flaming happened so quickly, and given that we have a RY tab in place already, I've removed the postfrom chat. Hope this is a suitable resolution. -SD</t>
    </r>
  </si>
  <si>
    <t xml:space="preserve">thank you for your service, daddy     &gt; the associated chat in response to it is very important or people will think 30K is an acceptable amount to pay a 3rd year medical student for very tedious work &gt; Honestly I have no clue what the current median salary is for this sort of position, I'd be interested to see what others get paid... those who did a RY, care to chime in? &gt; Have seen range from as low as 20k to as high as PGY1 salary (~60K) for reference, NIH MRSP research fellowship stipend was 38k for 2019-2020 academic year.... I mean, isnt it up to the MS3 to decide if 30K is enough and not you? Just because you think it is unacceptable that doesnt mean it actually is? &gt; its near poverty level lma. Maybe they dont need the money? maybe theyre content with a lifestyle you couldnt handle? maybe they have other life factors that make them different from you.  Again, they're *not* you and thus can do whatever tf they want &gt; ok Utah doctor who posted the fellowship, keep telling yourself only one person cares theyre being paid at poverty level. I'm not anywhere near Utah.  But let people decide whats worth it for themselves.  </t>
  </si>
  <si>
    <t>A kid at my school is paying to do a research year...another kid I know lost funding for the research year and is doing it for free...I think 30k is obviously not good money but if the position fills, it fills and it is a personal choice to get the career you want. +2 *Boom* exactly.  Twitter has kids out here forgetting what real life is  &gt; lol its sad to see people think they are only worth 30K &gt; I'd call it embarrassing personally haha &gt; Depends on where you live, if you live in San Fran, then yea you're fucked but if you live in the Midwest, thats a pretty good salary for research for 1 year. +1</t>
  </si>
  <si>
    <t>Did u clowns forget than in a year you'll be working 100 hour weeks for 50k? +1 &gt; no ACGME pays 50K PGY1 fyi &gt; most places do &gt; Not OP but for the sake of argument, $60k gross is $15/hr at 80hr wks and $12/hr at 100hr wks. $30k gross is $15/hr at 40hr wks so equal to or better than resident salary when normalized to work hours... and research is way easier/chiller than clinical medicine so I'd say that's a great deal &gt; get paid 30K and delay your 400K income another year --- no thank u lolz &gt; in the grand scheme of things.. what is one more year? if that means you get the residency you want and get to do what you love everyday, seems worth it to me +1</t>
  </si>
  <si>
    <t xml:space="preserve">You might not need a research year, but for others, the research year is the difference between matching and not matching, stop acting so entitled and looking down on those who might not have the same resources you do </t>
  </si>
  <si>
    <t xml:space="preserve">...the privelige on this sheet is actually wild. </t>
  </si>
  <si>
    <t>How accurate is Texas Star? &gt; everything seems slightly skewed up if that makes sense (higher averages vs. what the true mean is in my opinion)&gt;thats the impression I got. It almost seems as if only "top" applicants stats wise apply to uro lol</t>
  </si>
  <si>
    <t>Hard to say how representative the sample is, but the stats (step 1/2) don't seem too out of line with other AAMC data (https://www.aamc.org/data-reports/students-residents/interactive-data/report-residents/2019/table-b2-usmle-step-1-and-step-2-ck-scores-first-year-residents-specialty)</t>
  </si>
  <si>
    <t>It's self-reported data so keep that in mind</t>
  </si>
  <si>
    <t>It seems like limited data</t>
  </si>
  <si>
    <t>anyone know if the SAU webinar june 2nd for students will be recorded? don't see any mention of that anywhere</t>
  </si>
  <si>
    <t>Anyone "attend" the ABU webinar? Was it for us or for current BC/BE urologists?</t>
  </si>
  <si>
    <t>I watched for about three minutes, all I saw was three boomers scratching themselves while trying to share their screen. Noped right out</t>
  </si>
  <si>
    <t>How does a program named Mount Sinai end up in Florida yet become affiliated with Columbia in NYC? Anyone care to explain this? +1</t>
  </si>
  <si>
    <r>
      <rPr>
        <sz val="10"/>
        <color rgb="FF000000"/>
        <rFont val="Arial"/>
      </rPr>
      <t>https://youtu.be/m37G-06ibAU</t>
    </r>
    <r>
      <rPr>
        <sz val="10"/>
        <color rgb="FF000000"/>
        <rFont val="Arial"/>
      </rPr>
      <t xml:space="preserve"> &gt; they just let go of 1,000 employees too smh &gt; yiiiikes. Source? &gt; </t>
    </r>
    <r>
      <rPr>
        <sz val="10"/>
        <color rgb="FF000000"/>
        <rFont val="Arial"/>
      </rPr>
      <t>google.com</t>
    </r>
    <r>
      <rPr>
        <sz val="10"/>
        <color rgb="FF000000"/>
        <rFont val="Arial"/>
      </rPr>
      <t xml:space="preserve"> or </t>
    </r>
    <r>
      <rPr>
        <sz val="10"/>
        <color rgb="FF000000"/>
        <rFont val="Arial"/>
      </rPr>
      <t>https://www.beckershospitalreview.com/finance/florida-s-mount-sinai-medical-center-cuts-nearly-1-000.html</t>
    </r>
  </si>
  <si>
    <t>Does anyone have a list of programs that require Step 2 CK before rankings are due? &gt; Ctrl+F can answer a lot of things posted earlier: "San Antonio, Utah, UCSF is what I remember. Any others? &gt; Any word on whether these programs will keep this requirement? They have to get rid of it right? "</t>
  </si>
  <si>
    <t>&lt; good question....but I truly hope that list has 0 programs this year considering... &lt; I'd bet everyone waives that this year</t>
  </si>
  <si>
    <t>I won't have CK by ERAS &gt; I intentionally won't have CK by ERAS &gt; cool story</t>
  </si>
  <si>
    <t xml:space="preserve">UCSF will not require Step 2 for ranking. It hasn't been required for while, it was a carryover error online. Clarified with the PD. </t>
  </si>
  <si>
    <t>When will the latest interview  dates be? Can I have a regular rotation in January?  &gt; SAU Guidelines say "Mid-November 2020 into January 2021 — Virtual interviews will occur" but our rank list is due on January 12th so there can't be that many interviews after the new year. That really only leaves a week (1/4-1/8) so if your school would be willing to give you 1 or 2 days off in a rotation to interview, I think January should be fine. &gt; i agree w the prior post also have a gen surg rotation in january and was worried when they said thru jan but realisitically its only one week and likely itll only be a couple stragglers based on prior years breakdown in the weeks leading up to rank list deadline</t>
  </si>
  <si>
    <t>Also we will have the entire interview schedule on 11/6 and will have the entire weekend to make a schedule so it will be fine. Just dont choose those dates &gt; what a brutal weekend of tetris that will hopefully be &gt; i sure hope programs keep the same number of interviews as the past and they dont double the pool. then itll really feel shitty to have twice the number of interviews u should have had and yet still not match</t>
  </si>
  <si>
    <t xml:space="preserve">i think programs will have to offer more interviews in anticipation of students applying to a higher number of programs. They won't want to risk not filling all their slots. </t>
  </si>
  <si>
    <r>
      <rPr>
        <b/>
        <sz val="10"/>
        <color rgb="FF000000"/>
        <rFont val="Arial"/>
      </rPr>
      <t>ATTN: "Orphan" applicants (no home program)</t>
    </r>
    <r>
      <rPr>
        <sz val="10"/>
        <color rgb="FF000000"/>
        <rFont val="Arial"/>
      </rPr>
      <t xml:space="preserve">
A webinar specific to "orphan" applicants will be held in the coming weeks. Please submit your questions/concerns here that you'd like to see answered and discussed in this webinar. </t>
    </r>
    <r>
      <rPr>
        <b/>
        <sz val="10"/>
        <color rgb="FF000000"/>
        <rFont val="Arial"/>
      </rPr>
      <t>The form is</t>
    </r>
    <r>
      <rPr>
        <sz val="10"/>
        <color rgb="FF000000"/>
        <rFont val="Arial"/>
      </rPr>
      <t xml:space="preserve"> </t>
    </r>
    <r>
      <rPr>
        <b/>
        <sz val="10"/>
        <color rgb="FF000000"/>
        <rFont val="Arial"/>
      </rPr>
      <t>anonymous.</t>
    </r>
    <r>
      <rPr>
        <sz val="10"/>
        <color rgb="FF000000"/>
        <rFont val="Arial"/>
      </rPr>
      <t xml:space="preserve"> Thank you!</t>
    </r>
  </si>
  <si>
    <t>https://forms.gle/7SSiVkDvsCHeis698</t>
  </si>
  <si>
    <r>
      <rPr>
        <b/>
        <sz val="10"/>
        <color rgb="FF000000"/>
        <rFont val="Arial"/>
      </rPr>
      <t xml:space="preserve">Some comments from a PD re: our skepticism of virtual Sub-I's that were DM'd to me on Twitter: </t>
    </r>
    <r>
      <rPr>
        <sz val="10"/>
        <color rgb="FF000000"/>
        <rFont val="Arial"/>
      </rPr>
      <t>I would agree they should NOT be required, but done properly, they should be a good interactive learning opportunity, especially in a year with no option to do aways.  You students traditionally do 3 months on urology, 3 months of your 4th year, and learn a lot doing so.  Now just one month.  At least this is something. the way we will do this at our program, you will definitely have the opportunity to tangibly benefit, as it will be interactive with student presentations, etc.  "Hard to be yourself on ZOOM"; I agree, but a few weeks of ZOOM is a better chance to know us and vice versa than just a ZOOM interview slot.   There is no perfect answer, but students should have a srong voice in how this goes.  I encourage you to place questions for the SAU talk next week.  Hold their feet to the fire!</t>
    </r>
  </si>
  <si>
    <t>Comments/thoughts? &gt;&gt; Probably could be useful to a degree in getting to know a program over the website explaining ACGME accrediation requirements they satisfy. This response doesn't account for the lost time in fulfilling graduation requirements though. For example, at my school the Uro SubI doesn't fulfill the SubI requirement so I need to do that over another month and can't spend that hanging on Zoom. &gt; having to do a case presentation over zoom is one of the biggest reasons i have no interest in a virtual sub-i - they do not translate well over zoom , no way to read the room, no way to make it interactive, no way to get close with residents for help/guidance/ideas. No thanks. Yeah the case presentation is probably the worst part. Let me just attend some lectures, go over some surgeries, maybe write up a case report or something and get a pub and call it a day</t>
  </si>
  <si>
    <t>who that?</t>
  </si>
  <si>
    <t>Which program is doing the google form above for orphan applicants? I assume MCG? &gt; the @UrologyList twitter account is doing this and sharing the data with any program that wants to host an "orphan applicant" webinar -SD</t>
  </si>
  <si>
    <t>They replied to someone and it's definitely at the request of a particular program &gt; pretty sure it was MCG</t>
  </si>
  <si>
    <r>
      <rPr>
        <sz val="10"/>
        <color rgb="FF000000"/>
        <rFont val="Arial"/>
      </rPr>
      <t xml:space="preserve">Sheet parents can we get a virtual sub-I offered section in sub-I tab? Not sure if I am allowed to add something like that to it </t>
    </r>
    <r>
      <rPr>
        <b/>
        <sz val="10"/>
        <color rgb="FF000000"/>
        <rFont val="Arial"/>
      </rPr>
      <t>&gt; Done. I wiped the tab and reformatted it for virtual sub-Is. Feel free to add additional columns, i've opened edit access to the right of what currently is in place -SD</t>
    </r>
  </si>
  <si>
    <t>&gt;Sorry to break it to you but we don't have sheet parents, only a sheet daddy. I love him but it's rough being a single sheet daddy - sheet mommy left him for the sheet person of the anesthesia page :'( &gt; truuu she a hoe -SD</t>
  </si>
  <si>
    <t>-&gt; for the virtual sub-I tab... shouldnt there be a column about whether that institution will even be doing virtual sub Is? I know for a fact ours wont be &gt; good call, added. Please update the info for your prog - SD</t>
  </si>
  <si>
    <t>Very irrelavant question. How does one become Sheet Daddy? &gt; the post to the right is correct. Also, when nobody else steps up to make the new sheet and you just get tired of waiting -SD &gt; lol thanks for all you do!</t>
  </si>
  <si>
    <t>When a sheet mommy and a sheet daddy love each other very much...+3 &gt; no mention of the number of intravaginal thrusts prior to ejaculation &gt; same as the stretched flaccid penile length in inches</t>
  </si>
  <si>
    <r>
      <rPr>
        <sz val="10"/>
        <color rgb="FF000000"/>
        <rFont val="Arial"/>
      </rPr>
      <t xml:space="preserve">@Sheet Daddy, thoguhts on creating a new column in the Applicant Stats page for listing the number of first author publications? No doubt that this has an impact on our residency applications, especially for those targeting research heavy academic programs &gt; sounds dumb +2 &gt; I'll add a column specifically for pub count (no posters/etc), but agree FA is a super neurotic thing to track -SD </t>
    </r>
    <r>
      <rPr>
        <b/>
        <sz val="10"/>
        <color rgb="FF000000"/>
        <rFont val="Arial"/>
      </rPr>
      <t>&gt; done</t>
    </r>
  </si>
  <si>
    <t>I wouldnt worry about first authorship vs. how many projects you've worked on and how much you can talk about your role in them. My friend and I both have a few authorships but they always put residents as first authors. But we still did the projects ourselves and can talk about that on interviews. &gt; agree. dont lose sleep over author order.&gt; Damn seems really unfair you weren't put as first author even though you and your friend did most of the project</t>
  </si>
  <si>
    <t>can we try to limit the neuroticism please +15</t>
  </si>
  <si>
    <t>Thoughts on the philly programs (Temple, Upenn, Jeff)</t>
  </si>
  <si>
    <t xml:space="preserve">Philly top 5 nastiest cities+2 &gt; Have you actually been to Philly? Philly is awesome, one of the best food scenes in the country, great bar scene, tons of museums and parks, BYOB to every restaurant, crazy sports atmospheres, etc. &gt; lol i grew up right outside philly, u must be a tourist lol &gt; philly is nice, its just surrounded by a ring of poverty </t>
  </si>
  <si>
    <t>I think they are all pretty good programs&lt;-- any known to be malignant? &gt; Define malignant?&lt;negative atmosphere surrounding residents and attendings, consistent work hour violations, treating residents like low-wage workers, etc +1 &gt; penn is emory of the north - people love to say the name and wear their embroidered fleece but their surgical programs are advanced stage malignant. &gt; disagree after having rotated there last year. all the residents were super nice and enjoyed teaching. i think it was more of an issue in the past but they've clearly made moves to change the culture and i didn't find it malignant at all. &gt;  penn cleared house in the past 5ish years so they havent shaken their malignant cloud yet &gt; Emory residents work hard (and happy) but not malignant. Interviewed last year and they have an amazing program - new PD who really seems to care as well.</t>
  </si>
  <si>
    <t>Incoming non-philly uro resident: Penn and Temple are both top tier programs for surgical training. Great autonomy, high volume, good diversity of cases. I have friends at both programs and I haven't heard about any malignancy (doesn't mean there isn't malignancy at Penn, but they never complained to me). Both programs work very hard and long hours. Honestly, all of the actual high volume/high autonomy places I interviewed at either hug or exceed work hours in the early years (back up call as a chief cuts those hours down). I know nothing about Jeff</t>
  </si>
  <si>
    <t>Lee Richstone is off his rocker. He wants these virtual Sub-I's to be a thing so bad. He literally thinks applicants are excited for it because of the 5 suck ups on Twitter who respond to everyone's tweet. The idea belongs in the garbage can +100000 &gt; fuck this shit. Im doing my home rotation and my research and I'll get the letters i get. Not gonna waste time on iowas virtual bullshit -&gt; i lol'ed at this</t>
  </si>
  <si>
    <t>So what the deal for people who heard the call? Which programs are doing them etc&lt; i hope no one answers this. all of you berrated everyone that wanted to participate in the call. deal with it +9000 &gt; i told you guys to join it wasnt a big deal. Most of it was going over possible virtual subi formats with scattered input/commentary. Not much pertinent info for us  &gt; programs didnt go around the zoom call to say they were doing it. The dude from the iowa zoom call made it clear theyre doing 2 week rotations, 4 at a time. Many programs mentioned how its not great for students bc it takes time away from a true clinical urology experience. &gt; of course the iowa urologist was on there talking about his stupid virtual urology rotation again +69</t>
  </si>
  <si>
    <t>Haha he definitely loves himself</t>
  </si>
  <si>
    <t>hey man speaking as a twitter suck up i agree but dont hate the playa hate the game &gt; all of us are players too but there's like 5 people making fools of themselves on twitter and screwing everyone else over +1 &gt; whos screwing u big boi? name and shame &gt; anyone pumping up virtual aways</t>
  </si>
  <si>
    <t>i dont wanna direct this at any one person but you guys it is really hard to see people re-tweeting every single residency programs tweet w stuff like "this is such an amazing program and an amazing opportunity!!" like don't get me wrong, for sure do that on occasion, but my feed is full of like 5 people who do this for every. single. residency program tweet. and it looks.... exhausting. Just be genuine. +5 &gt; then y you follwoing dawg - people can do w/e they want to do. if u dont like it u dont have to follow. or u can mute them &gt; talkin about people who are makin fools of themselves in front of residency progs... has nothing to do with whether i follow them or not lol +3 &gt; bro res progs thirsty for  these retweets, theyre begging me for my eras number in the dms &gt; im glad someone said it bc it wasn't gonna be me butttttt was def thinking the exact same thing</t>
  </si>
  <si>
    <t xml:space="preserve">u gotta be a real dumbo to think virtual aways were not going to happen. &gt; why &gt; what u think programs were just gonna say nah ' no aways we gucci'? grow a pair and spend a week sucking up the 1-2 programs u like via zoom, theres no other way, it was always going to happen when aways got cancelled, no need for so much whining  </t>
  </si>
  <si>
    <t>NAME DROP THESE TWITTER PPL PLEASE, mostly bc i wonder if they don't realize they're doing it. Y'all got me paranoid and I pretty much lurk on twitter -&gt; i dont wanna make anyone feel bad by singling people out :/ if you're not retweeting + commenting on the majority of program tweets and saying stuff about how great the programs are (theres a diff between saying that a lecturer was great for a specific reason versus just sucking up to the program) or trying to make weird inside jokes or trying to suck up to a chair you've never met before, then you're probs fine. Just keep in mind that engaging on twitter will realistically haev zero impact on your app other than maybe making your name a little more familiar. If you really want my rant on this....  you're not going to be ranked higher bc you told a program they were great every time they tweeted, adn there are more productive ways to channel the anxiety surrounding this match.  don't hang your hat on it as anything more than a way to get announcements and learn about what programs want to show you. twitter can make us feel like we are forming connections and in a way is reassuring, but it's all incredibly superficial. +2</t>
  </si>
  <si>
    <t xml:space="preserve">@lee_richstone &gt; i will fight you, his 2 min video was the most wholesome thing i've ever seen. I personally disagree w the whole virtual clerkship thing but i'll be damned if he doesnt seem like a genuine person who's invested in med student education +1 </t>
  </si>
  <si>
    <t>People need to stop whining about it!ffs just do it and move on with ur life. Dont let that CS cancellation get into ur head! We dont have a say in it</t>
  </si>
  <si>
    <t xml:space="preserve"> Lol I’m going to willingly keep retweeting on Twitter. Already been recognized for doing so by multiple programs so yea. See you on Match Day.  &lt; yiiiiiiiiikes +3 &lt; lol if anyone is wondering if they're "that guy" on twitter, if you say shit like this, you're def that guy </t>
  </si>
  <si>
    <t>Kavoussi "it will be strongly suggested that they only apply to 30 programs, but not enforced" &gt; lol who snuck on to the SAU call  &gt; damnit I had another call run late and missed it, is it still going on? &gt; officially over just doing Q/A now -SD</t>
  </si>
  <si>
    <t>&lt;- thoughts on this? &gt; sounds like a nice fantasy world &gt; would be awesome if they could enforceit</t>
  </si>
  <si>
    <t>I think EM has capped at 17 right? &gt; that's a suggested cap for interviews (not apps), unsure how it would be enforced. If they cap our apps they need to cap the amount of interview invites. Fuck that if they only cap us. &gt; I am once again asking programs to be open about screening criteria</t>
  </si>
  <si>
    <t>Applying to only 30 programs seems next to impossible</t>
  </si>
  <si>
    <t>honestly im a midlevel applicant (step 1 in low 240s) and i am in favor of the 30 program app cap. i only like about 5-6 programs anyway. would save money and them energy &gt; I think ALL of us would be in favor of a cap, but this is not a cap</t>
  </si>
  <si>
    <t xml:space="preserve">with traditional yields, applying to 30 progs would get you like... &lt;9 interviews which historically hasnt been enough to match. it's bananas to expect us to play along w that experiment with everything else going on &gt; with no mechanism of enforcement, I don't think I can in good faith limit my applications since there are people who are neurotic as shit and cause apps to be lost in a sea of applications +1 &gt; right there with you my friend. it's unrealistic to expect some of us to adhere to nonmandatory guidelines when we have literaly everything to lose and we know others arent doing so </t>
  </si>
  <si>
    <t>t</t>
  </si>
  <si>
    <t>anybody wanna do a Loyola recap for those of us stuck in virtual clerkships</t>
  </si>
  <si>
    <t>&gt;Pretty sure they're going to record it &gt; 6yr program /thread &gt; yeah i heard 6 yr program and logged off lol &gt; lots of different locations to rotate at, 5 total chicago programs, a shit ton of hospitals, just doesnt seem like i would be too happy there&gt;idk seemed like it would be great other than the whole 6 year thing. Seems very academically oriented and diverse experience &gt; academically oriented? Its a 6 year program with an entire research year,  yet most of their grads just do private practice w/o fellowship and those that do fellowship almost never go into the biggest research wing of urology, uro-onc. Makes no sense for Loyola to be 6 yrs</t>
  </si>
  <si>
    <t>https://youtu.be/MGqHrYTTCbU</t>
  </si>
  <si>
    <t>For anyone who's successfully entered VSAS past waiting room: Are there virtual sub-i's available already? About how many programs have listed theirs so far? Thanks! +2 -&gt; I just got in after about 3 hours and after skimming the site tbh I have no idea what's different, I don't explicitly see anything about virtual aways anywhere. Send help -&gt; I just got this while looking around the site: "The VSAS system is currently not available for students. Home and Host Institutions are currently working to update options for rotations for 2020-21. Please revisit this site after 9:00 a.m. EST Wednesday, May 27. Thank you for your patience and understanding." It's 4:25 pm EST rn &gt; I eventually got in a there were no virtual uro electives. If you search 'virtual' there are only a handful listed across all specialties</t>
  </si>
  <si>
    <t>Just curious how long have you all been waiting in line? &gt; about 2hrs</t>
  </si>
  <si>
    <t>i imagine the virtual ones wont be on vsas?? that would be dumb &gt; from email I got this morning: "Limited remote and virtual electives are currently listed on our VSAS page, but we hope to offer more of this type of elective later in the year and will post these opportunities to VSAS as they become available."</t>
  </si>
  <si>
    <t>if someone is able to access vsas - could you reply to op Q re any virtual guys on there? &gt; just got in 5pm EST 5/27, 77 total urology listings but 0 are virtual, many programs that were on their prior are now removed based on random ones i searched for</t>
  </si>
  <si>
    <t>&gt;For the programs that are listed, are those essentially being reserved for orphan students or are they flaunting the SAU recs? Or have they just not gotten around to taking their apps off of VSAS lol &gt; Some of the programs still listed have sent out emails or have updated their website to say that they aren't taking students</t>
  </si>
  <si>
    <t>Attending my first of these webinars today (Loyola virtual open house). So what's the consensus on camera on vs camera off, and dress code if camera on? &gt; #hottake show up naked. They really need to see your dick if you stand a chance of matching there &lt; I may not have the dick but I've definitely got the calves</t>
  </si>
  <si>
    <t>Honestly people here like to rag on people with their camera on but I think there's nothign wrong with getting your face out there. If you feel like you want to turn it on, turn it on! If you're more comfortable with it off, keep it off. Wear a nice shirt ie business casual, def dont wear your white coat. You got this boo :) +1 &gt; Def dont turn your camera on. You look like a try hard &gt; ok? I'm totally cool with "trying hard" to get into residency. If turning on a fuckin zoom camera makes me a try hard then so be it... y'all should do whatever makes you feel best. Turning your camera on or off isn't going to be make it or break it for matching. &gt; Trying too hard can be a turn off &gt; ...no residency programs are going to say "oh this person had their camera on during our town hall, what a turn off." Homie I get that you're nervous about this cycle but there's gotta be a less toxic/neurotic way to get out that stress than judging people for their zoom camera choices.  +6. I like camera off but a nice headshot showing that beautiful mug. I feel it is a happy medium. Will be prepared to turn camera on though if everyone else has it that way. Camera on cuz it show time</t>
  </si>
  <si>
    <t xml:space="preserve">&lt;don't worry about that person with their try hard shit... they're clearly just bitter about other things. +2 </t>
  </si>
  <si>
    <t>camera on but only if ur not an uggo/fatty &lt; what if you have a 10in dong? I thought for urology programs ranked based upon dong size... &gt; true except its inversely correlated</t>
  </si>
  <si>
    <t xml:space="preserve">have we figured out if we are allowed or forbidden from the SAU webinar today? +1 &gt; just mute yourself and don't type in the chat to take away from who it's geared toward &gt;aight y'all better give us updates then </t>
  </si>
  <si>
    <t xml:space="preserve">kirsten greene tweeted its for "program directors, coordinators, and chairs" and that the med student one is next week &gt; i'm aware of that, but would still be interested in listening in if it's not *forbidden* &gt; dont u have anything better to do &gt;literally says who its for and that med student one is next week..some of yall have trouble following simple instructions &gt; stfu -- i will be there </t>
  </si>
  <si>
    <t xml:space="preserve">lol if you clowns try to attend this thing when its clearly not for med students, you will absolutely be noted down as someone who can't/won't follow directions. come on. &gt; These are the same people who are insisting on going against national guidelines on away rotations. It's just not a good look &gt; lol let them go only embarass themselves and one less blacklisted to worry about&gt;&gt; yall should def go and then tell us what they say </t>
  </si>
  <si>
    <t>#burnerphone</t>
  </si>
  <si>
    <t>live commentary?</t>
  </si>
  <si>
    <t>Hi everyone, I am an incoming MS3 thinking about Urology. How many first author Urology publications is considered competitive ? &gt; 1.... First of all, go for it. Urology is actually awesome once you get past the fact that its genitals.  Life is great, money is fine, still opportunity for smaller independent business ownership.  Pubs are a necessary evil to match but dont let it disuade you. I wish I could help you personally but reach out to people that are going into it.  They understand the struggle and can help you.  Reach out to mentors and say "I am hopeful to pursue urology and understand 1st authorship is essentially required for matching.  What can I do to get there? is there any projects you have in mind that I could finish/publish?"  &gt; lmao imagine asking to finish a project and get 1st author haha.. I have finished 3 and got first author.  Maybe its just you that cant do it?  &gt; OP here thanks for encouragement and advice! Curious to hear how you got first author on projects you finished but didn't necessarily work on the entire project.  Mine were projects the PI/attending had either briefly started or resident started but left.  The PI/attending is usally last author so I got first.  It doesnt need to be a randomized controlled clinical trial either.  Notice a trend, collect the data, report the results.  Someone will publish it +1</t>
  </si>
  <si>
    <t>1 or more &gt; Are we counting case reports as first author pubs? Or just full research projects? If it's the latter I actually think you could match with 0 if the other parts of your application are good. I think some PDs just want to see you have an interest and have put at least some time into research.</t>
  </si>
  <si>
    <t xml:space="preserve">How do people have so many pubs/presentations/posters then with only 1 first author publication then? I'm kind of confused about this &gt; publishing requires a lot more work than getting a presentation or poster accepted, honestly im not sure why these are lumped together on match statistics, having 10 posters is still less impressive than having one first author pub. </t>
  </si>
  <si>
    <t>More on the posters/presentations aspect, or just that its actually really hard to publish as a first author so people get middle instead</t>
  </si>
  <si>
    <t>How is it that med students as middle authors can make presentation and posters? Alternatively, I don't see how one can have  so many presentations/posters but not more first author pubs</t>
  </si>
  <si>
    <t xml:space="preserve">Have you ever been involved in research?? It's lightyears easier to get a poster out of your shit tier school summer program than to carry a project all the way through to authorship </t>
  </si>
  <si>
    <t>You can list any poster/presentation your name is on. So even if you are middle author and someone else is presenting it, it still counts.</t>
  </si>
  <si>
    <r>
      <rPr>
        <sz val="10"/>
        <color rgb="FF000000"/>
        <rFont val="Arial"/>
      </rPr>
      <t>https://twitter.com/Luv_Android/status/1265407017176436736/photo/1</t>
    </r>
    <r>
      <rPr>
        <sz val="10"/>
        <color rgb="FF000000"/>
        <rFont val="Arial"/>
      </rPr>
      <t xml:space="preserve"> leaked, about C$. Announcement supposedly coming later today &gt; announcement up </t>
    </r>
    <r>
      <rPr>
        <sz val="10"/>
        <color rgb="FF000000"/>
        <rFont val="Arial"/>
      </rPr>
      <t>https://www.usmle.org/announcements/</t>
    </r>
  </si>
  <si>
    <t>dam u lucky ducks +1 &gt; I took CS and all I got was a $1300 t-shirt and a mid-winter trip to philadelphia (there was no t-shirt) &gt; no sandwiches? &gt;&gt; LETS GOOOOO NO CS FOR ME WOOOOOO &gt; I will hand it to them, we did get sammies and more free coffee than was wise for my bladder</t>
  </si>
  <si>
    <t>2022 CS gonna be like "patient presents with SOB, whats your plan", me "cysto?" &gt; missed a great opportunity to say DRE smh &gt; missed a great opportunity to say sildenafil smh &gt; missed a great opportunity to say peace out because med students shouldn't be treating covid patients &gt; we'll be interns then fam</t>
  </si>
  <si>
    <t>lmao do u want to be a surgeon? thats about as far as you need to go +3.  Someone told it to me like this: If you are 100% sure you want to be a surgeon and nothing else would make you happy you should be a surgeon/urologist.  Otherwise, there is far too much risk, anxiety, stress to take on if it's not the only thing you could do to be happy.  If something with better QOL, hours, etc etc ~could~ make you happy, you should do it instead</t>
  </si>
  <si>
    <t>Can i throw a #hottake in here real fast? This seems like a suuuuper DO-applicant-heavy cycle this year when there's what like 1 traditionally-DO program? Maybe it's just over-represented by the number of students on twitter who happen to be DOs, but like... unless you have a 250+ step score and a ton of research AND connections who can personally vouch for you, you're facing an insanely uphill battle as a DO. It sucks and it shouldnt be like this but unfortunately uro isn't super DO friendly barring some n=1 success stories. @DO applicants, whats your plan/backup plan? I would be fuckin terrified to deal w this cycle without a home program &lt; I would think that IMGs should more terrified &gt; IMGs stand no chance this year lol &gt; op of this box sounds like a chump. +2 -&gt; fuck this guy</t>
  </si>
  <si>
    <t xml:space="preserve">uh there's only 4 DOs on the all applicants tab rn &lt; They are referring to the &lt;10 DOs on the twitter group. Thank you for your input OP! Proud to say I'm not "fuckin terrified." Best of luck to you too :) &gt; im not OP but what is your plan with no aways? And do u have a backup or research &gt;We learn to be really good with our hands and physical touch in DO school ( perfect for uro ;) )... Don't you worry baby, we ain't worried. &gt;holy fuck... this just got saucy.... hand-job fight?? &gt; real talk tho what are your backup plans? &lt; pre-lim &gt; gotcha. then just hope of a PGY2 spot or find a different specialty after the prelim year? &lt; haven't thought that far ahead and hopefully I won't need to. </t>
  </si>
  <si>
    <t xml:space="preserve">A better question might be what would you go into if Urology didn't exist? &gt; gen surg </t>
  </si>
  <si>
    <t>DO here - we good. TY +5</t>
  </si>
  <si>
    <t>DO applicants, MD applicant here! I absolutely believe in you guys and think if you have the drive and have put in the work to get into urology youre definitely gonna make it. IMO, for the OP, any "hottake" that serves to just cause undue stress to another applicant is absolutely unnecessary. Do you not think the DO apps have put thought into this themselves? what does you bringing tha up and forcing them to share their hardhips with you bring for you? a hottake for the sake of just being a hottake is a POS comment &lt; This dude/chick fucks. Amen. +4</t>
  </si>
  <si>
    <t>Is hottake anything like bukkake</t>
  </si>
  <si>
    <t>#Hottake OP, what if you don't match this year? If I don't match this year I knew it was an uphill battle and so be it. If you don't match this year when there will be DOs that do, what does that say about you?</t>
  </si>
  <si>
    <t>I also would like to add that there are currently &gt;30 programs with DO urology residents in them, so OP can gtfo &lt; #doyourresearch, good show</t>
  </si>
  <si>
    <t xml:space="preserve">Who went to the MCG info season today? me &gt; not me &gt; not me &gt; what did you all think about it? I really liked it actually. Klaasen seems great and the program is clearly getting better &gt; Can u elaborate on getting better? For students that are not familiar with the program. were there issues in the past? &gt; yes issue is its in georgia &gt; Georgia is a great state. Typical NY/CA  bubble comment &gt; they have no chance of matching there anyways&gt; look at their current residents </t>
  </si>
  <si>
    <t>#1 program in Social media self- promotion &gt; true  case volune seemed very impressive although adding a resident may change that some&gt; Ive heard of programs having residents log cases but the residents don’t participate much in the actual case. A case can be logged if you’re just present. &gt; you log it as surgeon vs assistant plus the AUA and ACGME evaluate including site visits when expanding resident positions</t>
  </si>
  <si>
    <t>Can anyone give advice how to go about memorizing the stuff in Wieder Urology? I've been an Ankier throughout med school and feel like I don't know how to learn anymore without using Anki &gt; Do you notice how some of the stuff is in italics? He puts facts that have been answers to board questions as italics in there. You can just anki those</t>
  </si>
  <si>
    <t xml:space="preserve">&lt;------Hey!!! After receiving so much interest and positive feedback last month following the release of Fundamental Urology Concepts for Knowledgable Students (aka FUCKS), the Urology Student Anki Group has actually partnered with a well-known urology department to create a set of decks curated and reviewed by attending physicians. The first set of these updated decks will be available mid-June in time for the return of most students to sub-Is in July. Following the release of our sub-I  decks we hope to prepare a set of decks for intern year and beyond. Stay tuned!!! </t>
  </si>
  <si>
    <t>Wow that sounds amazing and I'm hoping all those plans work out! Can you talk a bit about what resources (i.e. textbooks) are being used to make this Anki deck and who (med students, resident, attendings) is making this deck? How many cards do you expect the deck released in mid-June to be?</t>
  </si>
  <si>
    <t>Currently med students based off of existing materials (Weider's, AUA Core, Smith, etc...) but are shifting to questions and content generated by attending physicians themselves who are interested in medical education and know what is commonly tested in the OR and on the boards. We hope to have a few hundred questions on a variety of core, bread and butter topics by mid-June. Feel free to email urologyanki@gmail.com to learn more!</t>
  </si>
  <si>
    <t>Don't google "Fucks deck urology"</t>
  </si>
  <si>
    <t xml:space="preserve">Can programs know if you dual apply to their program (uro and med)? if i want to dual apply, do i need to apply to backup med programs that i'm not applying uro to? </t>
  </si>
  <si>
    <t>Doubt they talk to each other. But Surgery and Uro might &gt; I remember attendings mentioned its safer to only apply to one specialty at a certain hospital, so pick and choose which are going to be Uro apps or Medicine &gt; youre usually fine if u dual apply when applying to an early match specialty - its a big reason why theyre early match so u can still participate in regular match&gt; Its a risk because you never know who's friends with who but overall its a pretty low risk. Most Uro/Med PDs have nothing to do with each other outside of consults on the wards. If they did find out the med programs would be the ones who react negatively because it would look like they were your backup to Uro. Overall I think its a low risk.</t>
  </si>
  <si>
    <t xml:space="preserve">Who do you talk to about it? Like can you tell your uro mentor that you want to dual apply? &gt; I personally wouldnt tell your Uro mentor if theyre writing a letter for you. I would think the IM people would be a bit more receptive, or whoever your advisor from the medical school is </t>
  </si>
  <si>
    <t>Dual apply away, you really think med and Uro will talk to each other? they ain't got time for that</t>
  </si>
  <si>
    <t>yikes the fact that IM is your back up makes me question ur reasoning for urology --&gt; Not OP, but can you elaborate? I was between IM and Uro as well. I don't really see myself in any other field of surgery except Uro and had I been unsure or had lower stats would have dual applied IM and Uro &gt; why no other surgical fields besides uro? &gt; if you don't like any other surg field besides Uro and would rather do IM as #2, then residency is gonna suck &gt; agree (op of this slightly mean comment box) &gt; Not OP- but i think you are missing a big picture what uro offers. Yes training will suck but afterwards it is up to you how you set up your practice. You can be non-operating Uro (RVUs will suck) and do office based procedures or only minor cases and refer out big ones. And if ure gung ho big surgery uro guy/gal u would be glad to have this type of urologist in ur market as the referral source -&gt; fyi this is done by PAs now &gt; yes you can find a chill subspecialty like fertility where there is no call but overall the road in uro is a lot closer to gen surg than medicine. also RVUs wise office procedures and short cases actually &gt;&gt; big cases. an rplnd is like the lowest reimbursed case per hr in the whole specialty. food for thought, i have a hunch that one of the reason uro is so high on the burnout surveys is the reality does not align with peoples perspections going into it. anyway i dont mean to be a grinch, op u do u</t>
  </si>
  <si>
    <t>--&gt; To clarify what I meant by " I don't really see myself in any other field of surgery except Uro": I didn't mean that I hate surgery. Uro was the only one that actually interested me of all the sub-specilities &gt; That makes sense, most of us wouldn't go through the effort of a surgical residency for anything other than Uro, thats why we're all here. You gotta do what you want with your life. Personality wise I find Uro and IM are actually pretty similar (all the IM residents I worked with were incredibly chill), plus cards/pulm/gi all have tons of procedures. --&gt; Hey OP I just wanted to jump in and let you know you're not alone, I love uro and gen surg is aight too but if I had to have a backup specialty it would be IM. As similar as gen surg and uro are as specialties, their culture/vibes are certainly different and that's a game changer for me. --&gt; Thank you :)</t>
  </si>
  <si>
    <t>Anyone else worried about this newfangled interview setup? I'm particularly stressed by the fact they're implementing this in a mad-dash, poorly thought out manner. Plastics changed to this system 2 cycles ago and the match rate dropped significantly - and that was after implementing the interview invite change in a thought-out manner for a specific purpose, not in response to a pandemic and the need to do damage control.                                                              Sincerely, Soon-To-SOAP-FM</t>
  </si>
  <si>
    <t>"The match rate in small fields depend on the # of applicants that year, it just depends on how many people are applying. And from the looks of it, we got a ton shooting their shot. &gt; yeah id love to know how many applicants there are this year, maybe someone can setup a tab with number of ppl applying per school" &gt; lol</t>
  </si>
  <si>
    <t>&gt; Damn i just did some calculations and there was 441 rank lists submitted last year for 354 spots for a match rate of 80%. Add another additional 40 applicants and match rate drops to 72% :O</t>
  </si>
  <si>
    <t xml:space="preserve">Anyone use Jason Lee's urology notes to study? Got a link from reddit, wondering if its worth looking through &gt; yea it seems like a quick read, only 1500 pages </t>
  </si>
  <si>
    <t>Share that link boi &gt; what subreddit is this from?</t>
  </si>
  <si>
    <t>https://pdfslide.net/documents/jason-lee-9th-edition-notes.html</t>
  </si>
  <si>
    <t>what is this? whos jason lee &gt; jk just googled him and hes pretty much an asian fabio. will def review these then</t>
  </si>
  <si>
    <t>Is this useful at our stage? This is insanely long. Of course its not and of course that wont stop these people &gt; Thank for agreeing with me and calming my neuroticism &gt; I'm just adding this to my pile of PDFs I may ref at some point in the future</t>
  </si>
  <si>
    <t>OP here. This is sort of what I wanted to know, if other students were using it or not. Guess it will be helpful in residency, for now better to stick to AUA curriculum and Wieder.</t>
  </si>
  <si>
    <r>
      <rPr>
        <sz val="10"/>
        <color rgb="FF000000"/>
        <rFont val="Arial"/>
      </rPr>
      <t xml:space="preserve">Any updates to the anki deck? Gearing up for my only </t>
    </r>
    <r>
      <rPr>
        <b/>
        <sz val="10"/>
        <color rgb="FF000000"/>
        <rFont val="Arial"/>
      </rPr>
      <t>mandatory</t>
    </r>
    <r>
      <rPr>
        <sz val="10"/>
        <color rgb="FF000000"/>
        <rFont val="Arial"/>
      </rPr>
      <t xml:space="preserve">  home rotation in a few months and have been hammering some things away. Thank you all for the help thus far!! </t>
    </r>
  </si>
  <si>
    <t>Hey!!! After receiving so much interest and positive feedback last month following the release of Fundamental Urology Concepts for Knowledgable Students (aka FUCKS), the Urology Student Anki Group has actually partnered with a well-known urology department to create a set of decks curated and reviewed by attending physicians. The first set of these updated decks will be available mid-June in time for the return of most students to sub-Is in July. Following the release of our sub-I  decks we hope to prepare a set of decks for intern year and beyond. Stay tuned!!! &gt; do you need any help editing for quality SR and retention format?</t>
  </si>
  <si>
    <t>FUCKS yeah girls and boys the anki generation has arrived&gt; Doing the Lords work</t>
  </si>
  <si>
    <t xml:space="preserve">Hey there, is there any possibilty you can upload what you have of the deck at the end of this month? I am starting a Urology rotation next month and would really appreciate having this!! +5 </t>
  </si>
  <si>
    <r>
      <rPr>
        <sz val="10"/>
        <color rgb="FF000000"/>
        <rFont val="Arial"/>
      </rPr>
      <t xml:space="preserve">Deck release 1: </t>
    </r>
    <r>
      <rPr>
        <sz val="10"/>
        <color rgb="FF000000"/>
        <rFont val="Arial"/>
      </rPr>
      <t>https://drive.google.com/open?id=1G-ejkFJBoS4O-YonqZdaek1e1RXaD424</t>
    </r>
  </si>
  <si>
    <t>thanks!</t>
  </si>
  <si>
    <t>People saying that the new interview release schedule will stop the frenzied rush to sign up for interviews, but won't there just be a frenzied rush when things open up on Monday? If programs can over-invite then you would have to rush to sign up and when we all do it at once the system will likely crash, am I missing something here?</t>
  </si>
  <si>
    <t>&gt; I think the point is that programs can't over invite - they are supposed to invite X many students for X many spots, and then there will be a plan for how to fill the remaining slots after round 1. Plastics does major round 1, round 2 for remaining slots, and then rolling from there if additional spots are or become available &gt; yeah I want this is writing</t>
  </si>
  <si>
    <r>
      <rPr>
        <sz val="10"/>
        <color rgb="FF000000"/>
        <rFont val="Arial"/>
      </rPr>
      <t>https://twitter.com/drleerichstone/status/1263934787905032196?s=21</t>
    </r>
    <r>
      <rPr>
        <sz val="10"/>
        <color rgb="FF000000"/>
        <rFont val="Arial"/>
      </rPr>
      <t xml:space="preserve"> "Virtual sub-Is are not mandatory, just like regular Sub-Is aren't mandatory"....... yeah ok we all know regular sub-Is are basically mandatory</t>
    </r>
  </si>
  <si>
    <t xml:space="preserve">I have a home subI, but my top choice program hasn't cancled my sub-I and is letting me do my away there - what should I do &gt; ??bruh no aways unless you don't have a home program it's been stated multiple times already. Not sure why you're asking lol. To be fair, it puts you in an awkward position if the place isn't canceling for you. &gt; Ask yourself if you want to get possibly blacklisted? &gt; An away at your dream program isn't worth it when the potential repercussion is that PD's throw your app in the trash for going against guidelines &gt; someone is jealoussssssss </t>
  </si>
  <si>
    <t xml:space="preserve">Which program and how far is it from your main campus? </t>
  </si>
  <si>
    <r>
      <rPr>
        <sz val="10"/>
        <color rgb="FF000000"/>
        <rFont val="Arial"/>
      </rPr>
      <t xml:space="preserve">so the society of academic  urologist just announced all aways are canceled no exceptions, a lot of mixed announcements    Link: </t>
    </r>
    <r>
      <rPr>
        <sz val="10"/>
        <color rgb="FF000000"/>
        <rFont val="Arial"/>
      </rPr>
      <t>https://sauweb.org/about/announcements/2021-residency-match-policy.aspx9</t>
    </r>
  </si>
  <si>
    <t>Can you read? It clearly says "For students without a home program, an exception will be made and they should have 4 weeks (1 rotation) of urology experience at the closest ACGME accredited program in order to minimize travel and keep within regional disease demographics." &gt; Crying in the club at this reply</t>
  </si>
  <si>
    <r>
      <rPr>
        <sz val="10"/>
        <color rgb="FF000000"/>
        <rFont val="Arial"/>
      </rPr>
      <t xml:space="preserve">sigh, its the same as the AAMC recs "For </t>
    </r>
    <r>
      <rPr>
        <b/>
        <sz val="10"/>
        <color rgb="FF000000"/>
        <rFont val="Arial"/>
      </rPr>
      <t xml:space="preserve">students without a home program, an exception will be made and they should have 4 weeks (1 rotation) of urology experience at the closest ACGME accredited program </t>
    </r>
    <r>
      <rPr>
        <sz val="10"/>
        <color rgb="FF000000"/>
        <rFont val="Arial"/>
      </rPr>
      <t>in order to minimize travel and keep within regional disease demographics."</t>
    </r>
  </si>
  <si>
    <t>It scares me how active this page is lol "Seems like from the all applicants tab, there is more people applying at each school compared to previous years. I think we might see a ENT match rate drop"&gt; idk last year was like 83% thats fucking terrible -&gt; Bruh, it was 60-70% every year 5 years ago &gt; looks like we're back to the good ol' days &gt; 60% LOL NOT -&gt; 68% in 2014 and 69% in 2013. Pretty sure it was lower before then. &gt; Nice &gt; this is true</t>
  </si>
  <si>
    <t>What was the ENT match rate before and now? It was usually in the 70%s, but 2018 had like a 90% match rate and then 2019 had a 60%ish match rate. I think it was low again this year &gt; ENT seems like a very boring specialty</t>
  </si>
  <si>
    <t>Lol agree that it's boring but that match rate is scary low. &gt; May the odds ever be in your favor &gt; For those who are about to enter the 2021 Urology Match, we salute you</t>
  </si>
  <si>
    <t>yea a lot of goobers applying this year &gt; you mean gubers</t>
  </si>
  <si>
    <r>
      <rPr>
        <sz val="10"/>
        <color rgb="FF000000"/>
        <rFont val="Arial"/>
      </rPr>
      <t xml:space="preserve">Official SAU guidelines for Uromatch. </t>
    </r>
    <r>
      <rPr>
        <sz val="10"/>
        <color rgb="FF000000"/>
        <rFont val="Arial"/>
      </rPr>
      <t>https://sauweb.org/about/announcements/2021-residency-match-policy.aspx</t>
    </r>
  </si>
  <si>
    <t>No new info here unless I'm missing something- thoughts on the Interview acceptance process? &gt; awesome for the best of applicants, likely not good for the middle and lower folks &gt; wonder if they will do a #interviews or #applications cap with this &gt; fuck that - programs want us to do an application limit, but im sure would never agree to a interview limit</t>
  </si>
  <si>
    <t>Anyone else seriously considering other fields? Good scores, no home program, I'm locked out from what I can tell. Guess its time for internal medicine/gen surg</t>
  </si>
  <si>
    <t>Soooo what if we have no home program and the closest program isn't accepting visiting students lol&gt; that's my spot  too (last post) &gt; RIP...do you think they'd make an exception and allow us to do an away further away but in the same state in this case?&gt; I'm gonna be honest here ya'll. Read the official guidelines from B, I dont see anywhere that says exceptions can even do aways &gt;"For students without a home program, an exception will be made and they should have 4 weeks (1 rotation) of urology experience at the closest ACGME accredited program in order to minimize travel and keep within regional disease demographics."&gt; I see now, but still, without early aways research fell through, one away means one letter, no home program this year still makes me want to switch.</t>
  </si>
  <si>
    <t>Let's move here I cant see it anymore, bascially what I'm saying is it seeming like a bad year to apply uro? I've been doing everything I can and getting nowhere &gt;I think the only potential thing going for us is that more people may be thinking that way and therefore there will be less applicants this year, which would ultimately help us? Also if a lot of applicants this year take a research year, the competition next year will be straight up BRUTAL&gt; I think this year will be brutal, what am I even supposed to say if I get an interview they dropped my surgery clerkship &gt;Yeah I don't know...&gt; Even if less apply virtual interviews means those who this benefits can literally do 100 interviews, we'll be shut out I'm better off making an app for something else</t>
  </si>
  <si>
    <t xml:space="preserve">Seems like from the all applicants tab, there is more people applying at each school compared to previous years. I think we might see a ENT match rate drop  &lt; I've been thinking that too :/ </t>
  </si>
  <si>
    <t>"there is more people" nice.. &gt; ??? &gt; "is our children learning" &gt; We Aint Come To Play SCHOOL</t>
  </si>
  <si>
    <t>Duke away formally cancelled.  Just got the email FYI &gt; got Cedars-Sinai the other day too</t>
  </si>
  <si>
    <t>what did it say? &gt; pasted an excerpt from Cedars-Sinai email in the next box</t>
  </si>
  <si>
    <r>
      <rPr>
        <sz val="10"/>
        <color rgb="FF000000"/>
        <rFont val="Arial"/>
      </rPr>
      <t xml:space="preserve">We are denying all student requests.  All applicants will need to be re-screened to ensure that they meet the below stated principles.  Students who qualify for an exemption, may submit a new enrollment request once VSAS reopens on May 27th. 
A questionnaire (with the below stated principles) will become part of the requirements to be completed by the student’s </t>
    </r>
    <r>
      <rPr>
        <sz val="10"/>
        <color rgb="FF000000"/>
        <rFont val="Arial"/>
      </rPr>
      <t>home institution</t>
    </r>
    <r>
      <rPr>
        <sz val="10"/>
        <color rgb="FF000000"/>
        <rFont val="Arial"/>
      </rPr>
      <t xml:space="preserve">.  Home institutions will complete and upload the form to VSAS as part of their student’s application.
</t>
    </r>
    <r>
      <rPr>
        <sz val="10"/>
        <color rgb="FF000000"/>
        <rFont val="Arial"/>
      </rPr>
      <t>Enrollment consideration principles:</t>
    </r>
    <r>
      <rPr>
        <sz val="10"/>
        <color rgb="FF000000"/>
        <rFont val="Arial"/>
      </rPr>
      <t xml:space="preserve">
Fourth year medical students from non-Los Angeles medical schools will not be offered clinical rotations at Cedars-Sinai with the following exceptions:
Students for whom an away rotation is required for graduation or accreditation requirements
Students in our local area who have a specialty interest and do not have access to a clinical experience with a residency program in that specialty in their medical school system. 
Students who have a profound personal need to be in the Los Angeles area and for whom a rotation at our institution is requested by their medical school</t>
    </r>
  </si>
  <si>
    <t>https://twitter.com/kguromd/status/1263601170997817356?s=21</t>
  </si>
  <si>
    <t>All programs supposed to release Int invites on same day.. fri nov 6th, then applicants repond mon nov 9th</t>
  </si>
  <si>
    <r>
      <rPr>
        <sz val="10"/>
        <color rgb="FF000000"/>
        <rFont val="Arial"/>
      </rPr>
      <t xml:space="preserve">Re: 5/27 webinar from SAU website "Please note that this webinar will be directed towards residency programs. A secondary webinar for medical students will be scheduled in early June." &lt; our webinar will be June 2 </t>
    </r>
    <r>
      <rPr>
        <sz val="10"/>
        <color rgb="FF000000"/>
        <rFont val="Arial"/>
      </rPr>
      <t>https://twitter.com/LKavoussi/status/1263609421265059841</t>
    </r>
    <r>
      <rPr>
        <sz val="10"/>
        <color rgb="FF000000"/>
        <rFont val="Arial"/>
      </rPr>
      <t xml:space="preserve"> &gt; Kavoussi coming in clutch yet again &gt; MVP</t>
    </r>
  </si>
  <si>
    <t>So does this mean that whatever invites we get on Nov 6, are the only ones we will get? &gt; says there is some mechanism after to fill unfilled interview spots, TBD how that will happen &gt; Lou Kavou hinted at a second date to refill - but big burden on programs to not invite so top heavy or there will be a lot of programs needing to soap</t>
  </si>
  <si>
    <t>How am I supposed to get a letter from a virtual rotation</t>
  </si>
  <si>
    <t>GL bro. Not happening.</t>
  </si>
  <si>
    <t>http://www.clker.com/cliparts/g/u/n/F/z/q/participation-certificate-md.png</t>
  </si>
  <si>
    <t>Im sure everyone saw that all aways for urology are canceled, VSAS better start gettting my money back to me ASAP</t>
  </si>
  <si>
    <r>
      <rPr>
        <sz val="10"/>
        <color rgb="FF000000"/>
        <rFont val="Arial"/>
      </rPr>
      <t xml:space="preserve">All? I didn't see that, people without a home institution can do at least one of them from what I can tell&gt; </t>
    </r>
    <r>
      <rPr>
        <sz val="10"/>
        <color rgb="FF000000"/>
        <rFont val="Arial"/>
      </rPr>
      <t>https://aamc-orange.global.ssl.fastly.net/production/media/filer_public/d9/72/d9720059-972b-44b7-99c3-efc38c3a4b77/urology_letter2_to_vsas_5-14-20.pdf</t>
    </r>
    <r>
      <rPr>
        <sz val="10"/>
        <color rgb="FF000000"/>
        <rFont val="Arial"/>
      </rPr>
      <t xml:space="preserve"> </t>
    </r>
  </si>
  <si>
    <t>-&gt; northwestern just sent an email telling us to withdraw our app when VSAS re-opens... i'm suspicious that it's a ploy to avoid the refund. thoughts?? -&gt; I think it is so they can keep their listings and identify which students are still eligible to rotate their</t>
  </si>
  <si>
    <t>From the email I got: 
"If you do not fall into one of these categories, please withdraw your application(s) in VSAS when it reopens next week. The AAMC will be offering application fee refunds for final year medical student who applied for an away rotation through VSAS and are unable to complete it during the 2020-2021 residency application season. COVID Refund Request form will be made available on the VSLO website in late summer."
I believe the AAMC has the money, not the institution, so I'm not sure why they would try to avoid it</t>
  </si>
  <si>
    <r>
      <rPr>
        <sz val="10"/>
        <color rgb="FF000000"/>
        <rFont val="Arial"/>
      </rPr>
      <t xml:space="preserve">the perfect covid reserach project: </t>
    </r>
    <r>
      <rPr>
        <sz val="10"/>
        <color rgb="FF000000"/>
        <rFont val="Arial"/>
      </rPr>
      <t>https://www.eventscribe.com/2020/AUA2020/fsPopup.asp?Mode=presInfo&amp;PresentationID=723518</t>
    </r>
  </si>
  <si>
    <t xml:space="preserve">I don't get it &gt; bruh how do u not get it </t>
  </si>
  <si>
    <t>Author's name is Dong Fang&gt; 8=======D</t>
  </si>
  <si>
    <t>#countyourthrusts</t>
  </si>
  <si>
    <r>
      <rPr>
        <sz val="10"/>
        <color rgb="FF000000"/>
        <rFont val="Arial"/>
      </rPr>
      <t xml:space="preserve">It sounds like the SAU would rather nobody have in-person away rotations  </t>
    </r>
    <r>
      <rPr>
        <sz val="10"/>
        <color rgb="FF000000"/>
        <rFont val="Arial"/>
      </rPr>
      <t>https://aamc-orange.global.ssl.fastly.net/production/media/filer_public/ff/4b/ff4b232f-1574-4a38-b172-2b5e962a46ef/urology_letter_to_vsas_5-14-20.pdf</t>
    </r>
  </si>
  <si>
    <r>
      <t xml:space="preserve">"Part of the adopted measures is restricting in person visiting subinternships in Urology </t>
    </r>
    <r>
      <rPr>
        <b/>
        <sz val="10"/>
        <color rgb="FF000000"/>
        <rFont val="Arial"/>
      </rPr>
      <t>except for extenuating circumstances as outlined in the report</t>
    </r>
    <r>
      <rPr>
        <sz val="10"/>
        <color rgb="FF000000"/>
        <rFont val="Arial"/>
      </rPr>
      <t>" &gt; This is definitely referring to people who have no home program. &gt; i read that but its written as an afterthought, plus there are programs and entire institutions who have said they will not be taking any students</t>
    </r>
  </si>
  <si>
    <t xml:space="preserve">If you do aways in a way that does not conform to society guidelines, just be ready to defend it -&gt; if you do aways against guidelines, you will 100% be ripped apart by PDs - their first question for you will be "explain your decision process to go against national guidance and place yourself/patients/residents at risk" (source: PDs and residents involved in the interview process)-&gt; glad you agree. Not a position you want to be in. Better to have nothing than a black mark &gt; fake news lolllll -&gt; ?? homie going on aways against recs is a surefire way to tank your app </t>
  </si>
  <si>
    <r>
      <rPr>
        <sz val="10"/>
        <color rgb="FF000000"/>
        <rFont val="Arial"/>
      </rPr>
      <t xml:space="preserve">anyone got glenn's surgical atlas or hinman's surgical atlas on PDF? &gt; </t>
    </r>
    <r>
      <rPr>
        <sz val="10"/>
        <color rgb="FF000000"/>
        <rFont val="Arial"/>
      </rPr>
      <t>https://libgen.is</t>
    </r>
    <r>
      <rPr>
        <sz val="10"/>
        <color rgb="FF000000"/>
        <rFont val="Arial"/>
      </rPr>
      <t xml:space="preserve"> &gt; whoever posted this, you are my hero &lt;3 +69 &gt; is this only for torrents or does it spit out straight pdfs too? &gt; It spits out PDFs &gt; dam thats cray </t>
    </r>
  </si>
  <si>
    <t>you can usually find these thru your school library website&gt; I do have access but dont think I can download it and it is annoying to read on the website</t>
  </si>
  <si>
    <t>Are we expecting COVID delays? I have not heard anything annouced</t>
  </si>
  <si>
    <t xml:space="preserve">Is Wieder Pocket Guide to Urology available as an electronic version? +2  </t>
  </si>
  <si>
    <t xml:space="preserve"> "just read the core curriculum on the AUA, its free and well updated whereas wieders is 6 years old"</t>
  </si>
  <si>
    <t>Is there any reason this is in quotes? lol &gt; probably some asshole deleted it and then someone noticed and fixed it back from the edit history which has it in quotes &gt; gotcha &gt; as person who fixed it back I attest that this is true to the best of my knowledge</t>
  </si>
  <si>
    <t>I was told by my PD and some residents that its still worth getting Weider's becuase most of the fundamental stuff doesn't change. I emailed the dude like three times and the new edition keeps being pushed back so i got tired of waiting. &gt; Any word of when the new editions is supposed to come out? &gt; last i heard summer of this year but alas life has been busy for wieder &gt; damn would've been a nice addition for us if it was out by now</t>
  </si>
  <si>
    <t>Back to OPs question, is there a PDF? &gt; if there is its really well hidden, Im pretty good at finding them and I havent been able to get one of Wieder &gt; same &gt; i have one ill see if i can get it uploaded anonymously &gt; that'd be great man!</t>
  </si>
  <si>
    <t>-&gt; i can has wieders plz?</t>
  </si>
  <si>
    <t xml:space="preserve">So like when are we supposed to apply for these virtual sub-I's or take step 2 or did the aways we already apply for just magically turn into virtual ones? WTF is going on... </t>
  </si>
  <si>
    <t>So far the assumption is that after UIowa and the SAU finalizes their "guidelines for a successful virtual Uro rotation" it'll be sent to all PDs/Programs for them to choose to implement. The programs that do implement it will have students already accepted for aways before COVID slide in first before opening the floor for more applicants through VSAS. But since even the guidelines for programs to make the virtual electives hasn't been released yet and the amount of work it'll take for programs to implement it I'm thinking only a minority of programs will actually have it (I attended the UIowa thing yesterday and that's how the clerkship director framed it but I'll defer to anyone who knows more) &gt; my home program is not taking part in virtual sub-i's according to the PD. He emailed the group of students in our class who are interested in urology"</t>
  </si>
  <si>
    <t xml:space="preserve">This seems like an inequitable system. Kinda sounds like Iowa is jerking themselves off to their virtual elective at the expense of all the applicants. It is clear students dont want this. &gt; Agreed. Interesting to have them see 75% of students not finding the virtual rotations useful from their own survey and not really doing anything about it? </t>
  </si>
  <si>
    <t>LMAO everyone boycott iowa's subi, do one elsewhere if u are going to (this is clearly an Iowa student wanting to stay at home program trying to have everyone else run away lol) &gt; I go to school in Texas, son</t>
  </si>
  <si>
    <t xml:space="preserve">Sorry if this has already been confirmed, but is the urology match date officially February 1, 2021 or was that just a recommendation? &gt; it will definitely be Feb 1 it just hasn't been officially announced yet </t>
  </si>
  <si>
    <t>So for people couple's matching with non-uro partner, does that mean we'll be matched one month before the NRMP rank order lists are due (March 3rd I believe)?</t>
  </si>
  <si>
    <t>&gt;Yes but that has literally always been the case&gt;just making sure that its staying that way. or they could just join nrmp +1</t>
  </si>
  <si>
    <r>
      <rPr>
        <sz val="10"/>
        <color rgb="FF000000"/>
        <rFont val="Arial"/>
      </rPr>
      <t xml:space="preserve">SAU letter to VSAS </t>
    </r>
    <r>
      <rPr>
        <sz val="10"/>
        <color rgb="FF000000"/>
        <rFont val="Arial"/>
      </rPr>
      <t>https://aamc -orange.global.ssl.fastly.net/production/media/filer_public/ff/4b/ff4b232f-1574-4a38-b172-2b5e962a46ef/urology_letter_to_vsas_5-14-20.pdf</t>
    </r>
    <r>
      <rPr>
        <sz val="10"/>
        <color rgb="FF000000"/>
        <rFont val="Arial"/>
      </rPr>
      <t xml:space="preserve"> "We would appreciate help in messaging that in person visiting subinternships are not being sanctioned by our organization this year and that, where feasible, these are being converted to virtual sub internships. Each Urology program will be encouraged to develop and provided with tools to create a virtual subinternship learning experience. Students need to understand that each medical school has to approve such virtual programs." &gt; some hoe ass shit</t>
    </r>
  </si>
  <si>
    <r>
      <rPr>
        <sz val="10"/>
        <color rgb="FF000000"/>
        <rFont val="Arial"/>
      </rPr>
      <t>https://i.kym-cdn.com/photos/images/newsfeed/001/406/212/f9f.png</t>
    </r>
    <r>
      <rPr>
        <sz val="10"/>
        <color rgb="FF000000"/>
        <rFont val="Arial"/>
      </rPr>
      <t xml:space="preserve"> &gt; indeed</t>
    </r>
  </si>
  <si>
    <t xml:space="preserve">Would someone mind updating the Google drive they created with the Texas Star data for different score ranges? </t>
  </si>
  <si>
    <t>SAU recommending virtual Sub-I's &gt; press R to retract; are there any examples as to what these vitual sub-i's might look like?</t>
  </si>
  <si>
    <r>
      <rPr>
        <sz val="10"/>
        <color rgb="FF000000"/>
        <rFont val="Arial"/>
      </rPr>
      <t>https://medicine.uiowa.edu/urology/sites/medicine.uiowa.edu.urology/files/wysiwyg_uploads/Virtual%20COVID%20April%206v3.pdf</t>
    </r>
    <r>
      <rPr>
        <sz val="10"/>
        <color rgb="FF000000"/>
        <rFont val="Arial"/>
      </rPr>
      <t xml:space="preserve">    &lt; omg that is actually even worse than I expected &lt; Yeah, that looks like straight trash lol</t>
    </r>
  </si>
  <si>
    <t>would completing these virtual sub-i's result in an actual letter? &gt; idk man pls make it stop &gt; iowa folks seemed to think they could result in a letter but i highly doubt it.. it would be weird unless a program really goes all out with virtual clinic, virtual OR, virtual presentations etc &gt; I mean that comment about being able to judge applicants was in the same breath as counting the number of "likes" and "ums" in your presentation and judging zoom backgrounds &gt; yea that lady was ridiculous, said she can 'judge an applicant in about 10 seconds' ok bich</t>
  </si>
  <si>
    <t>they should just let us get letters from other specialties from home rotations, there's no reason why it has to be a urologist letter imo, theyre just stroking their ego. any other surgeon can comment on work ethic, team work, bedside + OR manner, research interests...</t>
  </si>
  <si>
    <t>Yeah I mean when are we supposed to even do these? like when do we apply..when do we take step 2, which programs are even doing them etc</t>
  </si>
  <si>
    <t>FYI - asked our deans about possibility of interview caps. Dean said that it's unlikely to occur as a) it's a large money-maker for NRMP and b) apparently due to the anti-trust laws surrounding the residency match, it's legally very difficult to limit the number of places that you can interview at. Which is a reason I haven't heard before but makes sense. They said that the idea of interview caps have floated aroudn for years and hasn't been able to come to anything &gt; With the SAU/AUA match, could caps be implemented more easily since the NRMP aren't involved? -&gt; I assume the same anti-trust laws are still in play, tho  &gt; lol what antitrust law? NRMP is literally a trust, they have a legally monopoly -&gt; rite, so there was a famous lawsuit ~a decade ago that gave med students additional protections when applying to residency, which makes it hard for the NRMP to limit the number of places we can apply/interview at</t>
  </si>
  <si>
    <t xml:space="preserve">Meh. That is lame. Would probably be beneficial to everyone at this point +1 &gt; nothing stopping top medical school applicants from accepting 100 interviews. Resulting in large # of unmatched programs if this doesn't work out well &gt; what stops them is there are only 12 working hours in a day and they cant be in two zoom interviews at once &gt; time turner go brrr &gt; not sure where you all from, but on my planet, Zoom services are available 24/7 &gt; yeah programs will hold their interviews from 10 PM to 3 AM youre a bright lad &gt; Not sure why you guys are still expecting much overlap between Zoom interviews - programs no longer have to plan a whole day and faculty around showing people around the hospital and crap.  Without a concerted effort to have overlapping interviews there's def going to be more interview hoarders this year. </t>
  </si>
  <si>
    <t xml:space="preserve">Do you expect burnout from going on say more than 20 zoom interviews? Traditionally, applicants start to feel it after like 15 in-person interviews for example  &gt; Burnout from in-person interviews is waaay different than Zoom interviews. Its so much less effort to dress up and talk infront of a webcam compared to getting hotel + flight, flying out, spending whole day in new area, flying to next interview... etc etc. Crazy that anyone thinks if someone was gunner enough to get 20+ interviews they're suddenly not gunner enough to keep them all?+1 &gt; im keeping all interviews that i can physically attend thank u very much </t>
  </si>
  <si>
    <t>-&gt; yea the sad truth is that we can espouse all these ~good vibes~ about not hogging interviews but when it comes down ot it, if you dont go to enough interviews and fall thru the rank gods list, you're fucked (and good scores won't exempt you - if you have a 260 and go on less than the other 260ers and fall off your rank list, you're still fucked). and realistically there's no prisoners agreement here -you gain nothing and can lose big if you play nice and limit your interviews while other people go on as many as they can. it sucks but realistically i think we all know that we'll have to go on as many as we can or else we'll lose out to the arms race +1</t>
  </si>
  <si>
    <t xml:space="preserve">Iowa actually sounds like an awesome program tbh &lt;yeah their educators seem very invested &lt; I would be happy with virtual Sub-I's if most of them were like the Iowa one tbh, it sounded pretty useful &gt; they seem solid but then you have to balance that part with location and thats what becomes a significant turn off for me. I would drive past about 30 programs before i made it to Iowa in my U-Haul &gt; really seemed like a great program. While the location might not be ideal for many, its only 6 years. Just adds to the character of the person you are. </t>
  </si>
  <si>
    <t>Why do u think gunners are shitting on iowa city &gt; my grandma lives in Iowa City. It really is a miserable place for someone in their 20s &gt; Is visiting your grandma's house ever the most bumping time tho? &gt; my grandma is still with it she is an active young lady +1</t>
  </si>
  <si>
    <t>Just use the Tinder passport feature to see how bad it is +69</t>
  </si>
  <si>
    <t>Does anyone have a link to the U of Iowa webinar? I just registered for it but haven't gotten one x2</t>
  </si>
  <si>
    <t>its actually all an elaborate prank, they recorded all your responses and forwarded them to your PD &gt; good thing I only gave them my contact information so hopefully my PD will know I exist!</t>
  </si>
  <si>
    <t>https://uiowa.zoom.us/j/96039502130</t>
  </si>
  <si>
    <t>Lol the beginning of this presentation: Med students don't want to do virtual electives. Iowa director: I'm surprised and so now I'm going to talk about this great elective I made because we're going to make you do them anyways &lt; Chads do what chads do &gt; yeah is he just gonna... not really address the data from applicants? lol &lt; indeed &gt; my fucking thoughts exactly &lt; like I get it dude, you got good Evals for a course you put together last min. Toot toot &gt; I may have missed it, but was the elective even attended by prospective uro applicants or just whoever? &lt; seemed like it was MS3s who were signed up for the uro rotation before it went virtual...who would have a different perspective compared to MS4s evaluated at a sub-I level imo &gt; definitely a way different perspective, esp bc uro is a required rotation at iowa and ppl dont really need to care too much about their presentations and dont need to be "on" for the full 2 weeks</t>
  </si>
  <si>
    <t>on the AMA webinar, someone asked Q re application and interview caps, and all panelists seemed to think it was unlikely as its too complex to issue wide sweeping guidelines. said it will be up to "student self regulation" to "think about the common good" and not hoard interviews lol &gt; anyone know if this was recorded and posted somewhere?</t>
  </si>
  <si>
    <t>&gt;Yeah I almost blew an aneurysm when they said that. Also laughed so hard when they said "well the coalition has no enforcement capability" meaning programs can do whatever the heck because the guidelines being released are really just "suggestions" +1</t>
  </si>
  <si>
    <t>any updates on how the "gated" interview method will workout? Thanks</t>
  </si>
  <si>
    <t>Is anybody still looking for a research year to begin this summer? New position at a large academic center in pediatric urology may be accepting applicants soon. Comment or add a +1 here if interested and if so I will post a link or email address where you can get in touch. Thanks! &gt; Feel free to DM any info to @Uro_Res to spread the word to others interested</t>
  </si>
  <si>
    <t>Interested in at least reading about the opportunity, do you have a link? +2 &gt; yeah lets read about it and see what the perks and affiliations may be but I am interested +1</t>
  </si>
  <si>
    <t xml:space="preserve">This is hot off the presses. Once there is some info to share I will &gt; just tell us now </t>
  </si>
  <si>
    <t>Definitely interested in a research year at this point so would appreciate info on this!</t>
  </si>
  <si>
    <t>Obviously I have zero interest in living in Iowa City for 5 years but I'm curious what they have to say about virtual Sub-I's. Has anyone that registered gotten a link or info on whether it is going to be recorded? &gt; People are still signing up. Links will go out before the webinar. &gt; will it be recorded and posted? pls say yes cuz i got stuff to do tonight mang</t>
  </si>
  <si>
    <t>Iowa is a 6 year program btw &gt; I bet OP has even LESS interested in living there for 6 years &gt; fuck that lmao, i wouldnt do it for a 3 year program</t>
  </si>
  <si>
    <t>Iowa may not be appealing, but seeing their posts about having their med students interested in Urology do all kinds of simulations/hands on activities during the last few months despite COVID definitely has me intrigued about the program, but I'm just tryna match over here so n=1 +1 &gt; thats good to hear they are keeping medical students engaged in uro but doesnt do me any good lol &gt; Not a whole lot else for them to do on lockdown in Iowa City, Iowa lol.&gt;not a whole lot for anyone to do on lockdown anywhere &gt; ive got a nice beach right down the road actually&gt;oh yeah I think I must have seen you on the news with all those other people not following social distancing recommendations &gt; beach is wide open, plenty of distancing &gt; just google "iowa city" on google images and tell me you dont instantly get depressed &gt; SoCal beaches the people are partying like its spring break, my parents are constantly cleaning red solo cups out of their patio right now</t>
  </si>
  <si>
    <t xml:space="preserve">Alright, some deleted my post, but from the prospective of someone who lives in Iowa City - Weaknesses: weather, being far from everything, not being on a coast/being in the MidWest, not the most impressive spread of diverse food; Strengths: genuine people, college town vibe + with Big10 sports, awesome comfort food, hospital/med school which is adaptable and open to learner feedback to enact policy change, huge catchment area, low 'rona cases, actually being able to live on a resident salary. Definitely not for everyone, but people from CA move to IA for med school/residency every year with similar fears and end up being surprised they like it. </t>
  </si>
  <si>
    <t>Anyone else worried about couples matching this cycle without aways? Before covid, aways were great way to target certain locations, now we don't have that option -&gt; yup, especially given my partner is applying ENT &gt; F +2</t>
  </si>
  <si>
    <t>I think each of your step scores will matter this year more than any &gt; we are both around the averages in each field... &gt; thats better than being lower - do you have a home program for each of you?</t>
  </si>
  <si>
    <t>I wouldnt couples match unless both stellar.  We have decided against it given circumstances.  Just not as realistic as it was previously (and then it was tough) &gt; goodbye long term relationship</t>
  </si>
  <si>
    <t>Is there a way that we can summon the 2019-2020 sheetlords to see if prior applicants would be willing to give more in-depth feedback regarding program impressions from their interviews +2 &gt; Sadly we don't know each others identities, random person just makes new sheet each year. I will look for an email address on the old sheet for you but don't know what step will follow that to get old matched applicants to provide comments -SD &gt; OP here, appreciate the response</t>
  </si>
  <si>
    <t>&lt; Follow up: The prior 2 years' sheets have been owned by urodoc2020@gmail.com and urologymatch2018@gmail.com, respectively. -SD</t>
  </si>
  <si>
    <t xml:space="preserve">Are we still waiting for an official word from AUA, or was the SAU statement it? At this point, should we be canceling our scheduled aways if we have a home program, or wait? </t>
  </si>
  <si>
    <t>To clarify, the  SAU is the governing body for the match. The AUA conducts the match on behalf of the SAU. In summary, the SAU word is the word &gt; false, SAU has zero power to enact those changes, theyre merely reccomendations. However, since the group has most if not all PDs and APDs, theyre all on tge same page and can follow the recomendations locally</t>
  </si>
  <si>
    <t>@Sheet Daddy and applicants, should we create a tab and reach out to PDs at our home programs to create our own reference sheet of cutoffs? Maybe we can email a copy of an email stating the cutoff or something to the sheet daddy and they can lock that cell so people don't fuck with it? +1 &gt; Agree this is not something you want to be emailing your PDs about. That being said, decent idea. If you guys want to comb Freida and individual program websites I bet you could get numbers for 1/3 to 1/2 of programs. It's better than nothing -SD +1 &gt; I'd be wary of creating this tab, cutoffs are dynamic. Blind leading the blind may lead to people counting themselves out of programs based on total hearsay -@Uro_Res</t>
  </si>
  <si>
    <t>No. *See last box that was deleted* I would never do this. Agree with this. Would be nice to add to the program info tab &gt; pls don't write over existing discussion...hey sorry, this box was blank when I wrote that so I don't know what happened to what the original commentor wrote</t>
  </si>
  <si>
    <t>There's also a program info tab already &gt; Yeah if anything we'd just add the scores to that sheet and a date it was last verified and source (Freida, program website, word of mouth, etc.)</t>
  </si>
  <si>
    <t>nah in short, no. &gt; yeah, as much as I would like this I can't imagine how it could be comprehensive OR accurate &gt; Or not come across as completely desperate, high maintenance, and needy to someone you want to hire you .&gt; agreed. I def wouldn't want to contact any program about this myself"</t>
  </si>
  <si>
    <t>Found minimum step 1 cut offs for some programs on Freida, is this accurate? I know some said Doximity isn't great, thoughts on Freida? Like U of Arizona had a minimum cut off of 240, which surprised me! &gt; I don't trust Freida either tbh&gt; Frieda says the average for some schools is lower than cutoffs so I have 0 faith in it &gt;&gt; FRIEDA is not particularly reputable for data for urology programs</t>
  </si>
  <si>
    <t>ive asked my home program about step 1 cutoffs, they say its a "rough" cutoff, and &lt;240 is not an automatic no. could be case by case, or Freida is outdated</t>
  </si>
  <si>
    <t>YIkes 240 is such a high cutoff. Seems like quite a lot of school have this &gt; youll see some that will have lower averages than their step 1 cutoff lol  &gt; highest i've heard is 245</t>
  </si>
  <si>
    <t>Which program have averages lower that their advertised cutoff? And which ones have a known cutoff of 245?</t>
  </si>
  <si>
    <r>
      <rPr>
        <sz val="10"/>
        <color rgb="FF000000"/>
        <rFont val="Arial"/>
      </rPr>
      <t xml:space="preserve">The PD of my home program said they have a cutoff of 235 and an average of 242 of their residents &gt; if there is an app cap we def need to know who is going to screen us out :/ &gt; </t>
    </r>
    <r>
      <rPr>
        <b/>
        <sz val="10"/>
        <color rgb="FF000000"/>
        <rFont val="Arial"/>
      </rPr>
      <t>which program is this?</t>
    </r>
    <r>
      <rPr>
        <sz val="10"/>
        <color rgb="FF000000"/>
        <rFont val="Arial"/>
      </rPr>
      <t xml:space="preserve"> +5</t>
    </r>
  </si>
  <si>
    <t>Gen Surg and IM chats are so peaceful. Is anyone dual applying?</t>
  </si>
  <si>
    <t>dual applying to gen surg &gt; yea buddy gs is also a great field &gt; great backup*** &gt; hm i was saying overall. i think i could be happy in either  &gt; id be happy after a GS fellowship, cant do hernias and gallbladders all day</t>
  </si>
  <si>
    <t>Gen surg is such a miserable residency &gt; not any more miserable than uro tbh, and completely depends on the ppl you are with&gt;that is a wildly innacurate statement. WAY more miserable than uro &gt; with all the push for research years the base time in residency is like 2-3 years longer too</t>
  </si>
  <si>
    <t>URo and IM bruhhh trying to get that job cause in the end fuck it</t>
  </si>
  <si>
    <r>
      <rPr>
        <sz val="10"/>
        <color rgb="FF000000"/>
        <rFont val="Arial"/>
      </rPr>
      <t xml:space="preserve">SAU annoucement summary: following AAMC recs. Webinar on 5/27 8pm EST, submit questions and read announcement at this link: </t>
    </r>
    <r>
      <rPr>
        <sz val="10"/>
        <color rgb="FF000000"/>
        <rFont val="Arial"/>
      </rPr>
      <t>https://sauweb.org/about/announcements/coalition-of-physician-accountability-recommendati.aspx</t>
    </r>
  </si>
  <si>
    <t>there is literally nothing in that announcement whatsoever haha they just re-wrote a summary from the working group lol +1 &gt; why does it take 2 weeks  for them to have a webinar on this topic, where have these people been?? &gt; I think they are just saying that they agree with the recommendations &gt; but they def are reccomending against away rotations entirely, not including the two caveats that AAMC came out with</t>
  </si>
  <si>
    <t>interesting that the announcement; doesn't say that away rotations would be looked at unfavorably, like the other announcements for neurosurgery etc did &gt; it will be the same for uro accd to ast SAU president. I just dont think theyve fully written their stance but once they have the webinar theyll publish all the details including match date change</t>
  </si>
  <si>
    <t xml:space="preserve">Kavoussi literally said doing an away program will be frowned upon though for certain programs that are still offerring </t>
  </si>
  <si>
    <t>Maybe i'm just a dumb dumb but can someone explain why 'gated interviews" are bad? it seems like it gives you 2 days to set up an interview schedule without like checking your phone every 10 seconds and scrambling for whatever you can get the soonest? It seems like this gated stuff would be SO much lower stress but i might be missing something  &gt; same seems great to me +3</t>
  </si>
  <si>
    <t xml:space="preserve">&gt;I think gated generally is great and I can't believe it hasn't happened before, but in the context of virtual interviews it's possible that it might give higher level applicants more time to carefully schedule their interviews so they don't have to drop any if they don't want to. They might really be two separate issues, but addressing gating now, when it's a problem every interview cycle, and not addressing equitable interview distribution, which is more pronounced this cycle, seems kind of odd. </t>
  </si>
  <si>
    <t>I think the problem is not with having gated interview invites but interviews being virtual. It was the right solution for the wrong problem. Yes, it decreases stress but it may exacerbate issues of virtual interviews. It is not equitable solution for both students and programs (IMHO). Programs usually interview ~10-20x students per uro position. Cost/barriers to attend the interview is low this year (virtual) and now students have extra couple of days to  plan and maximize number of interviews and hoard the interview invites and attend unnecessarily more interviews then needed to match. This is not only bad for students but also bad for some programs. If programs are not strategic about who they invite, some programs may go unfilled and need to tap into soap pool. AUA/SAU should add interview caps or create significant overlap between interviews so students forced to decide which interviews they want to attend. Programs can also increase number of interview spots, but we will be going from bad to worse in this clusterfuckery &gt; From what the hofstra chair said, they will be planning it so there is overlap - they obviously thought about that happening -&gt; what happens if a few of my top choices are overlapped tho? it would suck to choose between programs that would actually be a good fit for you... i can't think of a way to make overlap work fairly so that you are limited but still able to target your top choices schedule-wise &gt;incoming PGY1 here, overlap does happen you can look at the 19-20 interview dates tab, you just try your best to schedule what you can but there were instances where i had to drop top choice interviews.</t>
  </si>
  <si>
    <r>
      <rPr>
        <sz val="10"/>
        <color rgb="FF000000"/>
        <rFont val="Arial"/>
      </rPr>
      <t xml:space="preserve">I feel like with gated interviews there's gonna have to be "waves" of interview invites. Like as people decide which interviews they're going to accept and which they will decline, spots will open up for others. Even if they dont implement an interview cap, just for the fact that some interviews will overlap and people wont be able to attend both &gt; thats how the gated interviews work, there are waves &gt; Someone posted this below from plastics, which has 2 formal waves and then after that its rolling/as needed by programs </t>
    </r>
    <r>
      <rPr>
        <sz val="10"/>
        <color rgb="FF000000"/>
        <rFont val="Arial"/>
      </rPr>
      <t>https://acaplasticsurgeons.org/multimedia/files/2019/Interview-Policy.pdf</t>
    </r>
    <r>
      <rPr>
        <sz val="10"/>
        <color rgb="FF000000"/>
        <rFont val="Arial"/>
      </rPr>
      <t xml:space="preserve"> </t>
    </r>
  </si>
  <si>
    <t>I dont think AUA/SAU has any control over interview caps. They can make recommendations but at the end of the day ERAS/AAMC controls the application portal and they have no incentive to reduce the number of applications because they take a handsome cut for every app submitted &gt; fuckin hate this timeline +1 &gt; AUASUA can control number of interviews attended</t>
  </si>
  <si>
    <t xml:space="preserve">Where's all this news coming from? still do't see any offical release </t>
  </si>
  <si>
    <t>It's not an official release yet. SAU just finalized their plans yesterday evening. I wouldn't be surprised if it came out tomorrow but it's gonna be virtual interviews, a shit ton of virtual open houses, attempts to make virtual Sub-I's earn academic credit for student at their home institution (will be nearly impossible hopefully and thankfully), Uro match moved to Feb 1, and an organized/coordinated interview invite &gt; got it thanks for the explanation</t>
  </si>
  <si>
    <t>If people will be offering them it would be nice if we could get credit cause if my desired program offers one you better believe i would attend despite hating it  &gt; they will only offer them if you could get credit, but its something that has to go through LCME to get approval, and then individual medical schools for them to sign off on it</t>
  </si>
  <si>
    <t>How the fuck are "gated interviews" even a thing that need to be discussed. What kind of an asshole ever thought that it is okay to offer students interviews but it is dependent upon answering within seconds of getting the invite? wtf kind of bs is that? A normal person wouldnt believe that is a thing. &lt; preachhhhhhh fam</t>
  </si>
  <si>
    <t>what kind of cockamamy organization are these people running?</t>
  </si>
  <si>
    <t>have you guys ever tried explaining the match to someone not in medicine, not only do they look at you like youre crazy, you start feeling crazy listening to how you're expected to find a job &gt; "are you talking about a dystopian YA novel you're reading? Is this a Hunger Games sequel?" lmfao so true</t>
  </si>
  <si>
    <t>F all this. I'm going into family medicine. Peace! &lt; F &lt;F &lt; F &lt; sooo what does F mean? &lt; F &lt; F &lt; its a low F ort meme</t>
  </si>
  <si>
    <t>I mean I hate this but I'm stubborn af, so here we are</t>
  </si>
  <si>
    <r>
      <rPr>
        <sz val="10"/>
        <color rgb="FF000000"/>
        <rFont val="Arial"/>
      </rPr>
      <t>&gt;can someone explain the "F" thing &gt; press F to pay respects&gt;</t>
    </r>
    <r>
      <rPr>
        <sz val="10"/>
        <color rgb="FF000000"/>
        <rFont val="Arial"/>
      </rPr>
      <t>https://dotesports.com/culture/news/the-origin-of-press-f-to-pay-respects</t>
    </r>
  </si>
  <si>
    <t xml:space="preserve">What are the implications of gated interview invite system? </t>
  </si>
  <si>
    <t>&gt; it means just because you responded to an invite email 0.07 seconds later you're no longer locked out from interview spots - but it also means there's a higher likelihood of higher tier students hoarding interviews since everything is fucking virtual this year, and they have no disincentive to accept all interviews since Zoom is cheaper than a flight+hotel and easier to schedule around &gt; thanks for the clear explanation +10</t>
  </si>
  <si>
    <t>&gt; Gated interview invites with a relatively permissive interview cap would've been a p tite combo imo. oh well. &gt;+2 totally agree dude, they should really implement an interview cap. I think gated interviews makes sense but only if theres a limit on invite hoarders</t>
  </si>
  <si>
    <r>
      <rPr>
        <sz val="10"/>
        <color rgb="FF000000"/>
        <rFont val="Arial"/>
      </rPr>
      <t xml:space="preserve">Re: gated interview invites: </t>
    </r>
    <r>
      <rPr>
        <sz val="10"/>
        <color rgb="FF000000"/>
        <rFont val="Arial"/>
      </rPr>
      <t>https://imgur.com/a/DCXOEFg</t>
    </r>
  </si>
  <si>
    <r>
      <rPr>
        <sz val="10"/>
        <color rgb="FF000000"/>
        <rFont val="Arial"/>
      </rPr>
      <t xml:space="preserve">SAU will be following AAMC recs for aways and interviews; they will push UroMatch to Feb 1st and will have gated interview invites instead of rolling, woot </t>
    </r>
    <r>
      <rPr>
        <b/>
        <sz val="10"/>
        <color rgb="FF000000"/>
        <rFont val="Arial"/>
      </rPr>
      <t xml:space="preserve">&gt; gimme dat link boiiiiiiiiii </t>
    </r>
    <r>
      <rPr>
        <sz val="10"/>
        <color rgb="FF000000"/>
        <rFont val="Arial"/>
      </rPr>
      <t>&gt; Hofstra/LIJ chief is or was the president of the SAU and he confirmed changes during Hofstra open house today &gt; yo they got all the answers over there at hofstra +1</t>
    </r>
  </si>
  <si>
    <t>and virtual sub-Is confirmed &gt; ugh&gt; source for all this? &gt;&gt; I will rage &gt;&gt; man FUCK virtual sub-i's... it seems theyre contingent upon home institutions offering credit for them. I hope to god LCME or AAMC or my med school shoots this shit down &gt; they mentioned if theres a rogue program still doing in person sub-is, they will be "looked down on"</t>
  </si>
  <si>
    <t>what is gated invites +2 &gt; it was described that interview offers will be sent out on Fridays and it will be a rolling offer until the following Monday. Apparently this is how OB/Plastics interviews are?&gt; what is rolling offer???</t>
  </si>
  <si>
    <r>
      <rPr>
        <sz val="10"/>
        <color rgb="FF000000"/>
        <rFont val="Arial"/>
      </rPr>
      <t xml:space="preserve">Not OP, but if Urology follows a similar format as Plastics, then this is basically how the interview invites would take place: </t>
    </r>
    <r>
      <rPr>
        <sz val="10"/>
        <color rgb="FF000000"/>
        <rFont val="Arial"/>
      </rPr>
      <t>https://acaplasticsurgeons.org/multimedia/files/2019/Interview-Policy.pdf</t>
    </r>
  </si>
  <si>
    <t>This format just further incentivizes applying to as many programs as possible…PDs are gonna hate this, wonder why they would be okay with this? &gt; I love this format don't @ me &gt; @ &gt; @</t>
  </si>
  <si>
    <t>Where is this info from??? &gt; seems word of mouth from hofstra folks per left most cell. but theyve been like the new york leakers so far so i aint doubtin&gt; tnx qt3.14</t>
  </si>
  <si>
    <t>Any urology podcast recommendations? I'm trying to learn more about the field and thought listening to something while I exercise, clean or whatever might be a good idea.</t>
  </si>
  <si>
    <t>I admire this.  I know damn well if I had an educational podcast to listen to while cleaning or exercising I would learn almost nothing because I dont exercise or clean. Whoops +1</t>
  </si>
  <si>
    <t xml:space="preserve">aua has their "inside tract" podcast and there are some decent episodes on there - few that come to mind are tips on publishing research and like career tips for residents and students. beyond that theres a guy named todd brandt that has a podcast called 'why urology' and it has some ok episodes, i listened a few years back as a second year but havent recently  - probably better than podcasts tho are all of the lectures that have been going on during covid- now both USCF and the NY section have their lectures recorded and posted on youtube </t>
  </si>
  <si>
    <r>
      <rPr>
        <sz val="10"/>
        <color rgb="FF000000"/>
        <rFont val="Arial"/>
      </rPr>
      <t xml:space="preserve">&gt;any links for the USCF and NY section lectures? &gt; here's NY </t>
    </r>
    <r>
      <rPr>
        <sz val="10"/>
        <color rgb="FF000000"/>
        <rFont val="Arial"/>
      </rPr>
      <t>https://www.youtube.com/channel/UCh0-SmIjkzjEp0jK6ed2OCQ/videos</t>
    </r>
  </si>
  <si>
    <t xml:space="preserve">Podcast: "the undifferentiated med student" has an episode on Urology. more if you're still trying to decide but I thought it was really good </t>
  </si>
  <si>
    <r>
      <rPr>
        <b/>
        <sz val="10"/>
        <color rgb="FF000000"/>
        <rFont val="Arial"/>
      </rPr>
      <t>Research Year Survey Results:</t>
    </r>
    <r>
      <rPr>
        <sz val="10"/>
        <color rgb="FF000000"/>
        <rFont val="Arial"/>
      </rPr>
      <t xml:space="preserve">  Nothing too crazy here, posting for accountability and in case anyone is curious. Was sorta surprised by how much interest there was in RYs, and the reasons for that interest. </t>
    </r>
    <r>
      <rPr>
        <b/>
        <sz val="10"/>
        <color rgb="FF000000"/>
        <rFont val="Arial"/>
      </rPr>
      <t>https://drive.google.com/file/d/1c8qnRh79iH5PILUyklUdVxOXSjEYMWQu/view?usp=sharing</t>
    </r>
  </si>
  <si>
    <t>Interesting results, thanks for sharing</t>
  </si>
  <si>
    <t>Interesting that so many of us are interested in an academic career. Will there even be that many positions? I wonder how many academic Urology positions are available every year</t>
  </si>
  <si>
    <t xml:space="preserve">so this makes sense as the vast majority of med student exposure to the field is in the academic setting. once people get exposed to PP and see certain benefits - a lot of folks  switch. same thing with uro onc. i read a study that said like 75% of med students going into urology said they wanted to do uro onc as career plan in their applications, but the percent that acatully graduate and do SUO fellowship training is vastly lower only like 10-15% </t>
  </si>
  <si>
    <t>Interesting point. I'm just surprised that this many people enjoy research. Just seems that from my friend group (people going into all sorts of specialities) a lot of people only view research as a burden to get into residency and nothing more &gt; its how I view it but can't tell people that ya know? +1</t>
  </si>
  <si>
    <t xml:space="preserve">Ya’ll think having COVID-19 related research projects helps? Or would they view it as meh cause its not urology related. I assume they will eyeroll and say "ah, one of those kids trying to take advantage of a worldwide pandemic to get a bad research project done" </t>
  </si>
  <si>
    <t>You should look at whether urethral intubation should be considered an aerosol-generating procedure</t>
  </si>
  <si>
    <t>e out tomorr</t>
  </si>
  <si>
    <t>Tell them my voice says "never gonna give you up, never gonna let you down..."</t>
  </si>
  <si>
    <r>
      <rPr>
        <sz val="10"/>
        <color rgb="FF000000"/>
        <rFont val="Arial"/>
      </rPr>
      <t xml:space="preserve">Research Year survey follow-up:  Congrats to our random drawing gift card winner, ************* (posting For proof/accountability). Thank you to all who completed the survey! (proof </t>
    </r>
    <r>
      <rPr>
        <sz val="10"/>
        <color rgb="FF000000"/>
        <rFont val="Arial"/>
      </rPr>
      <t>https://imgur.com/a/EcTb0ew)</t>
    </r>
  </si>
  <si>
    <t>https://www.change.org/p/medical-students-end-step-2-cs?recruiter=6893544&amp;recruited_by_id=0d27f700-248a-0130-7890-3c764e049b10&amp;utm_source=share_petition&amp;utm_medium=copylink&amp;utm_campaign=petition_dashboard</t>
  </si>
  <si>
    <t>https://www.change.org/p/federation-of-state-medical-boards-and-national-board-of-medical-examiners-urge-the-usmle-to-give-medical-students-a-refund-for-the-step-2-clinical-skills-exam?recruiter=13741854&amp;recruited_by_id=98f0e410-d679-012f-4165-4040b91ba155&amp;utm_source=share_petition&amp;utm_medium=copylink&amp;utm_campaign=petition_dashboard</t>
  </si>
  <si>
    <t>every night I go to sleep hoping tomorrow is the day i wake up to an AUA announcement....here's hoping I'm right this time &gt; same for me but death instead of AUA announcement &gt; F</t>
  </si>
  <si>
    <t>:( &gt; F &gt; F &gt; F &gt; F &gt; F</t>
  </si>
  <si>
    <r>
      <rPr>
        <sz val="10"/>
        <color rgb="FF000000"/>
        <rFont val="Arial"/>
      </rPr>
      <t xml:space="preserve">The results of the virtual advanced electives survey are posted on Twitter here: </t>
    </r>
    <r>
      <rPr>
        <sz val="10"/>
        <color rgb="FF000000"/>
        <rFont val="Arial"/>
      </rPr>
      <t>https://twitter.com/AustinKazarian/status/1260041488232116225.</t>
    </r>
    <r>
      <rPr>
        <sz val="10"/>
        <color rgb="FF000000"/>
        <rFont val="Arial"/>
      </rPr>
      <t xml:space="preserve"> Gonna post a link for a webinar with a rep from the SAU in the next few days so y'all can have your voices heard/hopefully get your suggestions to the task force. Will post that link when available.&gt; thanks man you the MVP &gt; agreed, appreciate your fast turnaround even with having to code responses!</t>
    </r>
  </si>
  <si>
    <t>Wamc?&gt;what are my chances lol</t>
  </si>
  <si>
    <t>On a similar note, we should get one going for the Class of 2022 - slow down yung buck, let us have our moment &gt; lol I'm class of 2021. Just saw that the Ortho sheet has that &gt; you have been traded to the Class of 2022 for a first-round interview pick</t>
  </si>
  <si>
    <t xml:space="preserve">Possibly unpopular opinion - a WAMC sheet is frankly useless, y'all. The only thing it does is stokes the neuroticism. We are ALL applicants and beyond saying "yeah you have over a 240 step score and 3+ pubs you'll match" like... what are we going to contribute here? Uro is SO personality, letter, whim dependent. Y'all need to chill &gt;having over 240 on step 1 is actuall near below-average. Not really sure how saying that is allowing anyone to stroke themselves. </t>
  </si>
  <si>
    <t>Counterpoint: people who are giving advice don't have to just say "you'll match / you won't match," but also things like, you should take a year off, you should target certain places, etc -&gt; idk man i think that if you need advice you should be talking to a faculty or your PD etc.... literally we're all applicants who are trying to figure out our own shit, let alone act like we're experts. I think people  like feeling like they know what they're talking about but realistically none of us really knows. if you're smart enough to find this spreadsheet, you probs have already resesarched other programs too and know what's out there. +1 &lt; this guy fucks +1</t>
  </si>
  <si>
    <t xml:space="preserve">i also think its dumb and a waste of time +5 &gt; Only way this is useful is if people suggest programs you should target based on your stats etc. I added this to the header to trial run it. If things don't look useful, I will delete the tab next week -SD &lt;- like i said, if people are savvy enough to get on this sheet, they're savvy enough to figure out doximity. this isn't SDN.... I thought uro was chiller than this &gt; you thought a specialty that attracts medical students with some of the best applications would stay chill forever? &lt; I just think that the replies giving "application advice" are fucking hilarious. we're all applicants, not faculty advisors. y'all are just pulling this out of your asses or regurgitating the whole "get a case report in and apply broadly!!" </t>
  </si>
  <si>
    <r>
      <rPr>
        <sz val="10"/>
        <color rgb="FF000000"/>
        <rFont val="Arial"/>
      </rPr>
      <t xml:space="preserve">NY programs are having more virtual open houses </t>
    </r>
    <r>
      <rPr>
        <sz val="10"/>
        <color rgb="FF000000"/>
        <rFont val="Arial"/>
      </rPr>
      <t>https://docs.google.com/spreadsheets/d/1C4ZkPG-KxhL5K5O-J7rxYwxXj4qosPpC5pXN6kz5rZw/edit?usp=sharing</t>
    </r>
  </si>
  <si>
    <r>
      <rPr>
        <sz val="10"/>
        <color rgb="FF000000"/>
        <rFont val="Arial"/>
      </rPr>
      <t xml:space="preserve">&gt; Thank you! As this goes on it may be worth making a separate page for virtual experiences. I'm assuming we'll be seeing more of these soon as schools start to adjust to limited exposure to applicants this year +1 &gt; </t>
    </r>
    <r>
      <rPr>
        <b/>
        <sz val="10"/>
        <color rgb="FF000000"/>
        <rFont val="Arial"/>
      </rPr>
      <t>in progress now. DONE.</t>
    </r>
  </si>
  <si>
    <r>
      <rPr>
        <sz val="10"/>
        <color rgb="FF000000"/>
        <rFont val="Arial"/>
      </rPr>
      <t xml:space="preserve">Please complete this </t>
    </r>
    <r>
      <rPr>
        <sz val="10"/>
        <color rgb="FF000000"/>
        <rFont val="Arial"/>
      </rPr>
      <t>anonymous 1min survey</t>
    </r>
    <r>
      <rPr>
        <sz val="10"/>
        <color rgb="FF000000"/>
        <rFont val="Arial"/>
      </rPr>
      <t xml:space="preserve"> about interest in taking a research year due to COVID-19/related changes. Optional - enter your email to enter to win a $25 Amazon gift card. Thank you!</t>
    </r>
  </si>
  <si>
    <t>https://www.surveymonkey.com/r/uroRY</t>
  </si>
  <si>
    <t>Congrats to our random drawing gift card winner, Chris (only posting name for proof/accountability). Thank you to all who completed the survey! (proof https://imgur.com/a/EcTb0ew)</t>
  </si>
  <si>
    <t>What were the results?? +1</t>
  </si>
  <si>
    <r>
      <rPr>
        <sz val="10"/>
        <color rgb="FF000000"/>
        <rFont val="Arial"/>
      </rPr>
      <t xml:space="preserve">The results of the virtual advanced electives survey are posted on Twitter here: </t>
    </r>
    <r>
      <rPr>
        <sz val="10"/>
        <color rgb="FF000000"/>
        <rFont val="Arial"/>
      </rPr>
      <t>https://twitter.com/AustinKazarian/status/1260041488232116225.</t>
    </r>
    <r>
      <rPr>
        <sz val="10"/>
        <color rgb="FF000000"/>
        <rFont val="Arial"/>
      </rPr>
      <t xml:space="preserve"> Gonna post a link for a webinar with a rep from the SAU in the next few days so y'all can have your voices heard/hopefully get your suggestions to the task force. Will post that link when available.&gt; thanks man you the MVP &gt; agreed, appreciate your fast turnaround even with having to code responses!</t>
    </r>
  </si>
  <si>
    <t>Imagine taking advantage of Covid to get publications. Couldn't be me -4 &lt; stfu this kid did what nobody else cared to and helped get our voices heard. If virtual sub-Is get the axe, you have him to thank jackass +5 &gt; if they get axed i will build a statue of him in front of the AUA offices &gt; lmaoooo if you didnt get a covid publication are you really even trying?</t>
  </si>
  <si>
    <t>amazing job man! many thanks &lt; yes thank you! Don't listen to these assholes who are mad they didn't think to create a survey to hear our voices.  &lt; speaking as the man with the golden voice, i appreicate u Austin for making it heard &lt; yes!! Some people just do a lot of talking and not a lot of action so good for you on creating the survey</t>
  </si>
  <si>
    <t>anyone know stats for people matching at power bottom programs in terms of scores, grades, research? &gt; step score no higher than 69%tile, loose anus</t>
  </si>
  <si>
    <t>wtf is power bottom &gt; u have much to learn young one +2 &gt; lmaooo i love you guys man &gt; kegels dude</t>
  </si>
  <si>
    <t>anyone know stats for people matching at top 10 programs in terms of scores, grades, research? Top 25? &gt; Dick length at least Pi^2 inches or they blackball (blueball?) you</t>
  </si>
  <si>
    <t>Curious what makes a top 10 program a top 10 program? &gt; The limit does not exist</t>
  </si>
  <si>
    <t xml:space="preserve">Anybody at a program that offers only 3 weeks of home uro rotation? What should we do in this at least 8-week empty space since aways are not happening? Gen surg rotations? Psych?  &gt; ask your admins, some schools are allowing their students to repeat the elective back to back for 8wks of uro (6 for you) &gt; do whatever you need to get relevant LOR for ur application (i think that mostly means work w uros, other surgeons, maybe a research mentor; not sure a psych letter will do much unless it says you are gods gift to earth) &gt; thanks for the advice, psych was a joke lol. Probably gonna try do another home subi </t>
  </si>
  <si>
    <t>Students without home programs, what is your plan? Are you waiting for VSAS to open back up on the 18th or are you already reaching out to nearby programs? &gt;waiting for vsas to open back up &gt; i think recommendations include doing one away at the closest location geographically</t>
  </si>
  <si>
    <t>My school doesnt have a home program. I dont know exaclty what to do at this point but am going to wait for VSAS to open. I had one away scheduled already but not that they are allowing one i will try to get the away to the best program to try to get the best letter. cluster fuck city</t>
  </si>
  <si>
    <t>anyone else genuinely have no idea how competitive they are/ which tier programs to target? Can we get like an advice thing going where people are not assholes to stronger/ weaker applicants so we can figure out what tier programs to target? Anyone have a mentor who is actually good and gave this type of advice they can give out?</t>
  </si>
  <si>
    <t>Sheet daddy here, if you guys can figure out a productive and efficient way to implement this on the spreadsheet I'm happy to create a tab and set it up. Just let me know &gt; FYI, I did not name myself sheet daddy but I will accept and respond to this moniker going forward &lt; i vote no on daddy</t>
  </si>
  <si>
    <t>&gt; I think it would be pretty nice to get a general idea of where some programs stand, esp. for areas of the country that we're unfamiliar with (i.e. midwest if you're on the coast). I think one method would be to have a list of programs (like the program info sheet) and having people from this sheet rank programs in their region that they're familiar with. Since much of the tier system is by reputation I think there's some of us who can at least partially make these assumptions even without aways+1... this is dumb and wont work tbh +1</t>
  </si>
  <si>
    <t>Would be nice to get some transparency from programs who have hard Step cutoffs (if Step even matters anymore because apparently nothing matters anymore) +5 &gt; what a nice daydream that programs would be straightforward with us &gt; I found a few on websites which surprised me. Duke lists a 230 for example</t>
  </si>
  <si>
    <t>Counterpoint: people who are giving advice don't have to just say "you'll match / you won't match," but also things like, you should take a year off, you should target certain places, etc -&gt; idk man i think that if you need advice you should be talking to a faculty or your PD etc.... literally we're all applicants who are trying to figure out our own shit, let alone act like we're experts. I think people  like feeling like they know what they're talking about but realistically none of us really knows. if you're smart enough to find this spreadsheet, you probs have already resesarched other programs too and know what's out there. +1 &lt; this guy fucks +2</t>
  </si>
  <si>
    <r>
      <rPr>
        <sz val="10"/>
        <color rgb="FF000000"/>
        <rFont val="Arial"/>
      </rPr>
      <t xml:space="preserve">ERAS officially pushed back: After much consideration of everyone involved and in collaboration with AAMC affinity groups, specialty organizations, and the ERAS Advisory Committee; ERAS has determined that on </t>
    </r>
    <r>
      <rPr>
        <b/>
        <sz val="10"/>
        <color rgb="FF000000"/>
        <rFont val="Arial"/>
      </rPr>
      <t>Wednesday, October 21, 2020,</t>
    </r>
    <r>
      <rPr>
        <sz val="10"/>
        <color rgb="FF000000"/>
        <rFont val="Arial"/>
      </rPr>
      <t xml:space="preserve"> residency programs will gain access to applications and MSPEs will be released to residency programs. These date changes are reflected on the ERAS 2021 Residency Application Timeline. </t>
    </r>
  </si>
  <si>
    <t>No longer even helps now that aways are cancelled btw &gt; I think that is meant to give time to those without home programs and to get a letter if they haven't already done so? My answer is under the assumption that those with home programs have already rotated and gotten a LOR &gt; I think it is supposed to give everyone an extra month to complete their core clerkships and do home sub-is (away if no home program). A lot of schools hadn't completed 3rd year when this really picked up in March. Not sure why would assume people have already rotated at home programs +2 &gt; Sorry to clarify, that anyone who hasn’t rotated will have extra time now</t>
  </si>
  <si>
    <t>So does this mean there's no reason to take step 2ck super early now? Conversely is anyone taking it extra late now so it doesnt show up on ERAS? &gt; I think this will still depend almost entirely on your Step1 score as with past years</t>
  </si>
  <si>
    <t>In the "Compendium of Resources" posted, one of the substitutes for aways listed is "Provide longitudinal online group experiences hosted by programs (e.g. journal clubs, case discussions, group projects)" &gt; should be sharing data from virtual advanced electives survey today or tomorrow</t>
  </si>
  <si>
    <t>I'm wondering how this will influence the AUA timeline &gt; according to the timeline on ERAS website, it says match results for urology will be available in January, so i guess it wont (for now) &gt; I'm assuming this is because AUA has released no statement yet, so I wouldn't be confident this won't change still in near future +1 &lt; Wonder if AUA will push back to regular match this year</t>
  </si>
  <si>
    <t xml:space="preserve">any idea what the earlies date we could take Step 2 CK and not have it as part of ERAS? and the opposite- latest date we can take 2ck and still have it on ERAS lol? My school says about 3 weks before ERAS opens but to be safe I would say 2 weeks. </t>
  </si>
  <si>
    <t>Any official word on what this means for LOR yet? &gt; there is one ring to rule them all &gt; genius Tolkien reference +3000 &gt; and in the darkness bind them</t>
  </si>
  <si>
    <t>So what time is the "news" coming out today? &gt; there was some chatter that the announcement was pushed back for whatever reason to this Thursday instead of today</t>
  </si>
  <si>
    <t>It came out for med schools in general. Nothing surprising: No aways, Virtual Interviews, Eras pushed back (all recommendations) &gt; AAMC (virtual interviews, no aways): https://www.aamc.org/what-we-do/mission-areas/medical-education/away-rotations-interviews-2020-21-residency-cycle ; ERAS Timeline 2021: https://students-residents.aamc.org/applying-residency/article/eras-timeline-md-residency/</t>
  </si>
  <si>
    <t>Initially just pasted what my school administration had emailed to us this morning. Official announcement is here: https://www.aacom.org/docs/default-source/default-document-library/2020-05-06-final-recommendations_executive-summary_final.pdf?sfvrsn=45280c97_0</t>
  </si>
  <si>
    <t>https://www.aamc.org/what-we-do/mission-areas/medical-education/away-rotations-interviews-2020-21-residency-cycle</t>
  </si>
  <si>
    <t>It seems the average pubs/posters/presentations is around 10. How many of these do you guys think are published papers and of those how many are 1st author? Trying to see where I stand &gt; Check Texas Star, it breaks it down between publications and presentations (the latter of which I believe includes abstracts/posters/presentations?)</t>
  </si>
  <si>
    <r>
      <rPr>
        <sz val="10"/>
        <color rgb="FF000000"/>
        <rFont val="Arial"/>
      </rPr>
      <t xml:space="preserve">Similarly, Texas Star shows that the average applicants offered interviews at some programs I'm looking at have "6 volunteer experiences" and "5 leadership experiences" -- what does this even mean? Are they volunteering at like 3 different clinics while tutoring anatomy and playing music for cancer patients and spending their summers going on global health brigades trips while also being the president of 5 student orgs??? Do these areas include stuff you've done before medical school or is all of it only from your 3 years as a medical student? +1 &gt; most advice is to only include items from pre-med school if they are significant research items (pubs, grants, major awards), exceptional experiences (started a charity, </t>
    </r>
    <r>
      <rPr>
        <b/>
        <sz val="10"/>
        <color rgb="FF000000"/>
        <rFont val="Arial"/>
      </rPr>
      <t>fucked a porn star)</t>
    </r>
    <r>
      <rPr>
        <sz val="10"/>
        <color rgb="FF000000"/>
        <rFont val="Arial"/>
      </rPr>
      <t>, etc.</t>
    </r>
  </si>
  <si>
    <t>Anyone decide between IM vs Urology? I am rising MS3 and am trying to make this decision. Unfortunately, I likely will be in the middle of IM and before surgery by the time away applications are due for me in 2021</t>
  </si>
  <si>
    <t xml:space="preserve">I was there at one point. Two things helped me: one, I preferred the surgical mindset and the fact that I will get to operate in Uro; two, I can still practice medicine in the clinic as a Uro, a lot of systems affect urology eg cardiovascular in ED, nephrology in hematuria, endocrine in andro, etc so there is still medicine to practice. It's why Uro is such a great field &gt; fyi modern day urologists has a very little spectrum of medicine &gt; i liked IM for a minute mostly because of GI. But to do thaf u still have to go through a boring IM residency, no thanks </t>
  </si>
  <si>
    <t xml:space="preserve">Also shadow in the OR during a vacation. If you can't handle it, or find that you don't really like it, surgery is not for you (not a bad thing, it's just not really worth it unless you like being in the OR) &gt; "if u can't handle it" lol okay macho man. -&gt; some people can't handle being in an OR and being on their feet all day, hows that being macho, he's just putting it out there. </t>
  </si>
  <si>
    <t>oh god no, IM makes me want to commit seppuku +69</t>
  </si>
  <si>
    <t>OP here. Thanks everyone for your thoughts. Someone said "modern day urologists have a very little spectrum of medicine." Can you please elaborate? I was draw to Urology for both the procedural aspect + the medicine aspect. I've also shadowed in the OR and it was good. Won't lie and say I had a blast though(I was just sitting whenever they were using the da vinci so that was boring). Another surgery was an open one so I got to scrub in so I enjoyed that more &gt; thats like the general theme of watching robotic surgery to be honest, you sit for hours, standing during surgery and getting your hands "somewhat" dirty is how you end up knowing. I was also mostly between GI and Urology so I can see the consideration, but I ended up loving surgery more.</t>
  </si>
  <si>
    <t>Just wait until you do surgery and medicine and see what you like better. There's always time to apply for aways, especially if they're all virtual -&gt; not deeply entrenched in the "applying for aways" process, but can't you just double apply for aways and then turn down or withdraw from the one you don't want to do after you gain some perspective from your surgery rotation? &gt;OP again. Not sure actually. I'm a year away from all this so I don't completely know what I am supposed to be doing</t>
  </si>
  <si>
    <t>https://www.reddit.com/r/medicalschool/comments/ggplq8/a_call_to_strike_cs_serious/</t>
  </si>
  <si>
    <t>SFMatch has pushed back their deadlines by 1month  https://sfmatch.org/MatchCalendar.aspx</t>
  </si>
  <si>
    <t xml:space="preserve">seems they typically open the app 6/1 (now 7/1), materials due 8/15 (now 9/15), rank list 1/4 (now 1/25) and results released 1/12 (now 2/1) &gt; makes sense for them since they usually start next month- i dont think moving it back for us will do anything beneficial for us. </t>
  </si>
  <si>
    <t>is there a petition to cancel CS? &gt; there will be once you make it bro&gt; there was one in like 2015 floating around but no time like the present to capitalize on the current atmosphere and get a new one going, I've seen plenty of "campaigns" on twitter but no one has gained major traction and served as a conglomerate of all of the data</t>
  </si>
  <si>
    <t>One more thing to consider... the last time people publicly bitched and moaned about how useless CS is (specifically referencing the ~98-9% pass rate) they were like "We hear and agree with your concerns!! Therefore, we will be failing more people from now on! Peace out idiots" which clearly backfired. It's like they have our balls in a vice. Just be careful what you wish for when poking the sleeping bear... +1 ooooo the tea the shade the pink lemonade</t>
  </si>
  <si>
    <t xml:space="preserve">Tinder has been preparing us for this years match for a long time ladies and gentleman. First impressions only </t>
  </si>
  <si>
    <r>
      <rPr>
        <sz val="10"/>
        <color rgb="FF000000"/>
        <rFont val="Arial"/>
      </rPr>
      <t xml:space="preserve">....what if i suck at tinder &lt; </t>
    </r>
    <r>
      <rPr>
        <b/>
        <sz val="10"/>
        <color rgb="FF000000"/>
        <rFont val="Arial"/>
      </rPr>
      <t>https://www.youtube.com/watch?v=VDW0ZnZxjn4</t>
    </r>
  </si>
  <si>
    <t>Bro they are doing everything with CS except cancelling it... &gt; if it's virtual is my $1300 going to be a technology fee? &gt; can they at least send me lunch on my CS day</t>
  </si>
  <si>
    <t>probably not medical training is a huge cash grab</t>
  </si>
  <si>
    <t>AAMC is meeting today right? hopefully we find out about aways officially</t>
  </si>
  <si>
    <t>word on the street is announcement will come monday &gt; new rumor is announcement delayed till thursday</t>
  </si>
  <si>
    <t>Cannot emphasize enough how badly I dont want to do "virtual" anything really +1 &gt; same... virtual sub-Is and virtual interviews both sound awful to me</t>
  </si>
  <si>
    <r>
      <rPr>
        <b/>
        <sz val="10"/>
        <color rgb="FF000000"/>
        <rFont val="Arial"/>
      </rPr>
      <t xml:space="preserve">Fill out the survey with saying it wouldn't be useful. PLEASE </t>
    </r>
    <r>
      <rPr>
        <sz val="10"/>
        <color rgb="FF000000"/>
        <rFont val="Arial"/>
      </rPr>
      <t>&gt; oh I did, don't you worry.</t>
    </r>
  </si>
  <si>
    <t>Agreed. This is what I said in the survey comments, in case it helps anyone else (please fill out the survey so we make our feelings known!): "I understand that this application cycle will be difficult for programs to get to know applicants and vice versa in the capacity that we normally would for aways. I am saddened by the missed opportunity, truly, but I honestly do not think virtual away rotations are a good idea. They cannot simulate much about the less tangible qualities about a program, and would be a big time commitment which applicants could use that time to do clinical things at their home program or research. In my opinion, they would not offer the opportunity to demonstrate an applicants strengths, ie. empathetic patient care, being helpful in an OR to the extent that a med student can, being a team player. I think these are all things a med student would not be able to show on a virtual rotation. However, if an attending asks questions the student doesn't know or if the student can't access the EMR to be helpful, etc, these are scenarios that the student could definitely look ill-equipped or inept. Thus I think on the virtual platform there are more scenarios where this would make the med student look worse than scenarios where we could show our strengths. Plus, if only some programs do this and others do not there are obviously questions about equity and fairness for the applicants. I hope you can hear that this argument is not out of laziness or not wanting to get to know other programs, but rather because I do not think it is something that would be of benefit to the applicants. Thank you for your consideration. " +4</t>
  </si>
  <si>
    <t>well said, i just wrote "this idea is pure trash" --&gt; lol thanks but I agree with your phrasing, too</t>
  </si>
  <si>
    <t>Where can I find the STAR data? &gt; your school has to be enrolled and then will send you a link &gt; My school is enrolled but they only publish responses for graduates from my school &gt; thats not how it works&gt;&gt; tbh dont find STAR to be super helpful &gt; yeah it's not great</t>
  </si>
  <si>
    <r>
      <rPr>
        <sz val="10"/>
        <color rgb="FF000000"/>
        <rFont val="Arial"/>
      </rPr>
      <t xml:space="preserve">Can I get STAR screenshot for STEP 1 &lt; 230 plz ): &gt; </t>
    </r>
    <r>
      <rPr>
        <sz val="10"/>
        <color rgb="FF000000"/>
        <rFont val="Arial"/>
      </rPr>
      <t>https://drive.google.com/open?id=1YM3W2eyYyrJ6P-La4kM64dPwheKVlmJH</t>
    </r>
  </si>
  <si>
    <t>240-245 and 246-250 would be awesome as well!  +2 &lt; added the basic row of stats for these &lt; 270 + also please &lt; lol</t>
  </si>
  <si>
    <t>is there a way to see stats of people who didn't match with this? Some of the numbers related to research are cutoff. Can you please add those as well? &lt; The data presentation format is really not intuitive for sharing (I think on purpose) so it's a bit tedious to show everything hence me just copying the basics. But yes you can see unmatched stats. I'll try to post some more when I have more time.</t>
  </si>
  <si>
    <t>Those screenshots don't include the column on whether the applicant did an away or not. Some of these programs don't routinely consider scores &lt;230 and made exceptions because they like the away rotator. It's something to keep in mind when interpreting the info</t>
  </si>
  <si>
    <t>My low stats friends Step 1 &lt; 230/ below average application. No honors. What are y'all doing with (potentially) aways/ in person interviews being cancelled? Was really counting on my aways to help me secure a spot and not really sure I have the right connections/ want to stay at home program. Anyone thinking of taking research/MPH year to apply when the stars are better aligned? Are yall dual applying? What advice are your PD's giving you?  -Sincerely, dazed confused, anxious wanna be dick doc</t>
  </si>
  <si>
    <t>Ill prob be dual applying &gt; i'll prob just go fuck myself&gt; Got room for one more?</t>
  </si>
  <si>
    <t>Talk to your PD/mentors. First, find out if research year will add significant weight to ur app. If yes, how would you rate successful research year (i.e # posters/pubs vs networking vs LOR). Also, how confident are you to get these things done? Are there enough resources to support your projects? You dont want to waste a year to just marginally improve your app. Also, no guarantees that the next cycle will be different.</t>
  </si>
  <si>
    <t xml:space="preserve">you should meet the people at your home program?  </t>
  </si>
  <si>
    <t>Lol they just took down the link about interviews announcement... &gt; it's up now but with a posting date of 3/19/20... wtf &gt; we've ALWAYS been at war with Eurasia</t>
  </si>
  <si>
    <t>someone probably fucked up releasing that. I feel like they were supposed to cancel aways first then do that but they have already made their choice. This is like announcing the chance that step 1 will go p/f and allowing people to comment even though the decision was made</t>
  </si>
  <si>
    <t>They probably heard they were getting roasted on the urology google doc +3 &gt; tru we famous</t>
  </si>
  <si>
    <t>RIP to this cycle boys, time to pack it up: https://www.aamc.org/what-we-do/mission-areas/medical-education/conducting-interviews-during-coronavirus-pandemic</t>
  </si>
  <si>
    <t>theres no time frame on this. do they just mean now or are we talking for the fall as well? weird that they woudldnt specity that &gt; it says potential students and residents so obviously fall too give thats when residents interview</t>
  </si>
  <si>
    <t>If AAMC is saying this about interviews then the writing is definitely on the wall about aways &gt; bruh at this point they are yelling it from the rooftops and are just avoiding putting it on paper</t>
  </si>
  <si>
    <t>No announcement yet but I can't see any aways happening if theyre already banning travel as far out as the fall. I would expect a formal ban by middle of next week at latest if i was a betting man</t>
  </si>
  <si>
    <t>hey at least we have "virtual advanced electives" *eyebrow raise*</t>
  </si>
  <si>
    <t>I am honestly no longer even phased by anything they do. The only thing that could be worse than no aways and virtual interviews is virtual aways and virtual interviews</t>
  </si>
  <si>
    <t>How do they announce virtual interviews before cancelling away rotations? Doesn’t make sense to me. They trying to come up with a good reason why they won’t refund us for VSAS applications?</t>
  </si>
  <si>
    <r>
      <rPr>
        <b/>
        <sz val="10"/>
        <color rgb="FF000000"/>
        <rFont val="Arial"/>
      </rPr>
      <t>@Sheet Manager - See above row &gt; @OP</t>
    </r>
    <r>
      <rPr>
        <sz val="10"/>
        <color rgb="FF000000"/>
        <rFont val="Arial"/>
      </rPr>
      <t xml:space="preserve"> - make a brief survey for people to submit their organized feedback/ideas and ill pin it to topof chat. &gt; So it looks like virtual SubIs might become our unfortunate future. That being said, a faculty at my school is on a task force for creating virtual advanced electives, so I am reaching out if y'all have any suggestions like length of rotation, structure, goals thereof, experiences you would like within this rotation, etc for these so we can be involved in how these are created. Yes, I know no one wants these to be a thing, but just saying "here's my suggestion, don't do them" isn't particularly helpful. DONT DO THEM +1</t>
    </r>
  </si>
  <si>
    <t>Let's not have intial oreintation with the whole faculty and resdents with out picture thrown up on the screen. I could not imagine anything more #awk.... &gt; I feel like these should only be like a week long max??? What would the structure of the day look like? &gt; The goal should be to introduce you to the residents and program. I really dont see the efficacy of it being geard towards helping you shine and grow in favor with the faculty. &gt; i am cool with having us join their grand rounds and maybe a few extra lectures but dont bombard with me with 7 hour long zooms per day to 'teach me uro' when i could just read campbells if thats what you want me to do &gt; I think programs should do "open houses" to get to know them and thier faculty/facility/residents/culture/. I really don't think doing a virtual sub-I that is focused on teaching only or including students in dialy activites will be that useful at the end of the day. &lt; well said. Need clarity on objectives of the virtual sub-I. If we are just zooming in to lectures, i rather do multiple focused (onc, endo, recon, and etc) home sub-Is</t>
  </si>
  <si>
    <t>I heard the vote on aways is happning within the next few days... Any updates from your faculty on what is going to happen or what the AUA stance will be? &gt; supposedly AAMC meeting tomorrow and academic uros meetings monday so we should be hearing our virtual futures within the week &gt; OP here: second the previous response. Guidance we got in brief: aways likely cancelled by SAU, SAU has taskforce for creating virtual elective framework (why I am reaching out), interview may be virtual. This all should hopefully be included in guidance released next week (fingers crossed) &gt; are you are student, if so how are you involved in this?</t>
  </si>
  <si>
    <t>This will be tough as many of us will have other rotations we would like to complete instead of being on zoom for a virtual sub I. Maybe zooming in for grand rounds or important didactic lectures with the residents could be interesting but I would like to finish my requirements to graduate. What kind of elective credit would this give us? I think open houses are the best way to go. Could this be done while on another rotation? Taking off a week to be on a "virtual sub I" would throw off the schedule to complete a 4 week elective at our home school. +3 &lt; I'm with you...I'm not willing to forgo a clinical opportunity (esp one I need to graduate) at my home institution to do a virtual subI that I may not even get credit for</t>
  </si>
  <si>
    <t>Do they realize we need to make up rotations that were cancelled by our school? How is this going to work?</t>
  </si>
  <si>
    <t>If we decide not to do virtual (away) sub-i, will it look bad on our application? +4</t>
  </si>
  <si>
    <t>#pleasedon't</t>
  </si>
  <si>
    <t>This is stupid. Why are we encouraging this??</t>
  </si>
  <si>
    <t>whats the alternative if there are no sub Is and inteviews are via zoom...? how are you gonna pick the program u want to spend 5-6 years at &lt;similar to previous years. Talk to the residents/ talk to your PD/mentors. Virtual sub-i = 4wks of virtual town hall</t>
  </si>
  <si>
    <t>Rising boner here. You guys seem to have a lot of pubs/presentations/posters when I look in the application stats sheet. Are all these presentations/posters that you've personally attended or does anything with your name on it count even if you're the 4th author and someone else presented it? Also, how many of your pubs are 1st author?</t>
  </si>
  <si>
    <t>&gt; For clarity- pubs/presentations/posters does not include abstracts, right? &gt; It does include abstracts, that's why people have such high numbers in that category. &gt; Thank you! &gt; Also, anything that has your name on it (no matter where) you can list in ERAS!</t>
  </si>
  <si>
    <t>Noob question: what is an "abstract" and how different is this from an abstract in your poster/paper? &gt; abstract is submitted to meetings to present as posters or podiums.  This lays the foundation for a subsequent manuscript that expands on the findings noted in the abstract with context and discussion regarding it's impact on the field</t>
  </si>
  <si>
    <t>&gt; Thanks for clarifying. Hypothetical question: I will submit an abstract to a conference and let's say it gets accepted. I will later present this as a poster at the national conference. I will also present at a school conference. This will turn into a manuscript eventually. Would these count as 4 separate entries on ERAS?&gt; I dont think I would put the same poster as multiple entries in ERAS. I would probably just list it once or something then on my CV put like "Presented at: X, X, Y" &gt; the abstract itself is only listed if it's published on an online journal supplement and has a doi. Otherwise you just list the presentation and eventual paper. &gt; if it's a legitimate conference you are presenting at there will be a stipulation that the work same abstract should not have been presented at another conference. They also wouldn't accept it if it has already been presented elsewhere &gt; should also note that PDs can tell if you double dip a project 3+ times and might seem like you're just doing it to get numbers up so I'd be careful about that+1</t>
  </si>
  <si>
    <t>Well three conferences you hit a multiplier so that's 8 ERAS tokens you got yourself there (I have no idea) &gt; lmao</t>
  </si>
  <si>
    <t>Anyone else just sick of med twitter politics/social issues all day every day. I want to get away from all of that anxiety with training and it's such a turn off when a PD or faculty member is constantly tweeting about it. Anyone know of programs that distance themselves from that? I'd be very interested in a list. (Not saying they shouldn't be discussed obviously, just non stop in a medical training environment is not what I'm looking for)</t>
  </si>
  <si>
    <t>Dude or Dudette, twitter is not real life. People are virtue signaling and clout-chasing and not really showing their true selves. I guess I would look at accounts where the PD isn't tweeting much &gt;&gt; *heart* can we be friends? &gt; hell ya</t>
  </si>
  <si>
    <t xml:space="preserve">What're my fellow below-uro average step 1 people doing about CK if your early date was cancelled? </t>
  </si>
  <si>
    <t>Just out of curiosity (and may be a dumb question), but why does it matter when we take step 2 ck now that aways are probably cancelled and we have all the time in the world to study?</t>
  </si>
  <si>
    <t>&lt; You're gonna want your CK score before ERAS gets submitted, but then again we have no idea when that one is either &lt; Only if you didn't do well on Step 1 &lt; hence why the OP said "below-uro avg" because people in that boat typically aim to get CK on their ERAS</t>
  </si>
  <si>
    <t>every morning during covid time: https://www.youtube.com/watch?v=AjNE2N0SDzs</t>
  </si>
  <si>
    <t>Is anyone else just not stressing about Prometric/USMLE shit because you're still holding out to take CK late like in December/Janurary? I know traditionally Uro didnt care about having CK in but now I'm worried I may need to just take it since I have all this time off...  &gt; In your position too. I did pretty well on my Step 1 and don't see a need to take Step 2. Also worried about whether I should take it and get it over with considering we have all this time, but scheduling issues w/ Prometric make it unlikely.</t>
  </si>
  <si>
    <t xml:space="preserve"> Weird flex. &gt; anyone else not worried about this whole no aways thing? like i was only planning on doing maybe one aways since i go to a top school and have great mentors, but now im worried maybe i should try to do like 5 virtual aways ?? &gt; lmao Is anoyone else just not stressing about Prometric/USMLE shit because they have a 290 step 1, 295 Step 2, and my daddy is the chair of 3 different urology departments and my mom is the PD at 2 different programs and my aunt and uncle are the mega donors to the AUA? &gt; idk about y'all but i'm not stressed after having won the nobel prize in urology &gt;I got all y'all fuckers beat..... My dad is Jesus Christ. #FuckWithMeYouKnowIGotIt &gt; i AM jesus christ &gt;Y'all are going straight to hell.. Don't even worry about passing "go".....  &gt; yall peasants i got golden cystoscope &gt; bitch, I gotta golden dick - &gt; do you mean (staphylo)coccus aureus?? &lt; what a fucking knee slapper......../// OP: not sure what happened here.. I didnt mean im not stressed about this whole situation. I meant not stressed about CSCK scheduling because i was going to take it late but now will have all of this unaccounted for time to explain </t>
  </si>
  <si>
    <t>I wasn't planning on taking CK before apps go out in the fall either. Even though we now have more time, the prometric situation (limited capacity for social distancing, students rescheduling) means that it would be difficult to get a date anyway. Prometric situation may vary by region, but I know its a big issue in the NE&gt; Same. Original plan was to take after apps are in, then I planned to take it since we had all this time. Then everyone got canceled anyway so now they're beat im not taking that shit. +1</t>
  </si>
  <si>
    <t>Anyone else submitting AUA stuff today? Elaborate?? &lt; yeee just starting mine this minute and have to do two, fml the procrastination is real boys</t>
  </si>
  <si>
    <t>It's not too elaborate, just a lil poster and some slides</t>
  </si>
  <si>
    <t>Anyone else is having audio recording problems? &gt; they suggeted to not use safari, but chrome if that helps , tho i used chrome and my shit would still have like a 3 second pause before audio kicked in for each slide.. &lt; thanks</t>
  </si>
  <si>
    <t>i'm OOTL, what is the AUA thing today? &lt;uploading slides with audio for accepted abstracts to "virtually" display our presentations that literally no one will take time to click on &gt; lol, at least you can write 'presetented virtually' or some shit on ur cv &gt; id laugh if i read a CV that said 'presented virtually' &gt; well thats the official terminology buddy .. sounds like u didnt get an aua presi, am i right?</t>
  </si>
  <si>
    <t>is this for AUA 2020 that was cancelled? &lt; yah</t>
  </si>
  <si>
    <t>Does anyone know what virtual sub-I's would actually entail? Would we just tune in for lectures and group sessions and stuff? Would we just get pimped the whole time on Zoom? Would we be able to get LORs from it? Or would it just be a low-stress open house type thing +1</t>
  </si>
  <si>
    <t>imo it sounds completely bogus, however, if you are only doing one or two of these at programs you are actually really interested in, it prob wont be bad. if everyone ends up doing 5 it would become annoying af &gt; gonna be annoying AF to do even one of these. What would we really get out of Zooming into a didactics session that residents known we are listening in on? &gt; +2 I'm not a fan of this at all... Seems like a lose-lose for programs and applicants</t>
  </si>
  <si>
    <t>i think open house is dif than the virtual sub Is. virtual sub I people have mentioned attending their zoom conferences, maybe watching a case video, talking with residents, and potentially giving a presentation. i think it would prob be hard to get a letter from this type of experience, but a good way to get to know the program and for them to get to know us given the current circumstances  &gt; a zoom presentation on a topic I hardly know if front of an audience I have spent no time with - gonna be a hard no from me dawg+1</t>
  </si>
  <si>
    <t xml:space="preserve">example ucsd plastics virtual away curr: https://medschool.ucsd.edu/som/surgery/divisions/plastic-surgery/PublishingImages/Virtual%20SubI%20Curriculum%202020.pdf  </t>
  </si>
  <si>
    <t xml:space="preserve">&lt;- sounds like a stressful couple of weeks... &lt; Weren't aways already stressful though </t>
  </si>
  <si>
    <t>why do the above surveys not gauge interest in virtual sub-i's? if that is being heavily considered, and many of us think its a bad idea, that opinion should be heard &lt;- PREACH &gt; way too much work for programs and if most programs don't do it then they'll have 200 ppl applying to try and do it&lt;</t>
  </si>
  <si>
    <t>since virtual sub-I &amp; zoom intervews seem more likely, do conference bingo winners guarranteed to match to their top choice? https://www.idstewardship.com/wp-content/uploads/2017/07/Screen-Shot-2017-07-20-at-9.56.21-PM.png</t>
  </si>
  <si>
    <t>[please add new chat here, below the above 2 "stickied" surveys]</t>
  </si>
  <si>
    <t>hey sheet owner.. what are these surveys above about?? is this just you trying to be proactive/do something with your downtime or whats the purpose?</t>
  </si>
  <si>
    <t>One is just out of curiousity yeah. The other I did not make, just helping it get responses. i believe they plan to base application policy changes based on the results of that one. These "sticky" posts will be removed in a short time, dont worry</t>
  </si>
  <si>
    <t>survey printer go burr &lt; gucci also go burrr &lt; it's cold in here &lt; burrrrrr</t>
  </si>
  <si>
    <t>AAMC board meeting on May 8th with SAU board meeting to follow on May 11th. All will be finalized and made clear soon. Hang tight everybody!</t>
  </si>
  <si>
    <t>sicc cant wait +1 &gt; another week til this date, and will prob just be the same ole "wait and see" approach AAMC loves</t>
  </si>
  <si>
    <t>Per</t>
  </si>
  <si>
    <t>NBME released a statement to med school admins regarding looking at options for CK and C$. Link to the letter is in the COVID tab. Possibly not having us travel for those.</t>
  </si>
  <si>
    <t>Hi everyone @Uro_Res here.  I cant imagine how difficult it must be trying to traverse this cycle. I want to make sure the medical student perspective is heard by those who have the power to impart major change in the application process (Chairs, PDs etc).  I’d like to start a series of posts that emphasize YOUR voice and I need your help.
In this excel row please post some questions/poll topics that I may be able to pose on twitter.  I can’t promise these will lead to any meaningful change, but at least it will generate the conversation in a way that makes you feel heard. -Much love, @Uro_Res</t>
  </si>
  <si>
    <t>What is the most useful thing students should do besides getting letters from aways to be more attractive to programs?</t>
  </si>
  <si>
    <t>How do I get girls to like me? +6969 &lt; You gotta be willing to go down on dem bro.... Errbody knows dat</t>
  </si>
  <si>
    <t>Do you think people will have more trouble matching outside of their home region this cycle without aways? How would you recommend an applicant approach wanting to match outside of their home region this cycle without aways? +15</t>
  </si>
  <si>
    <t>What can be done to support students without home programs this year? Since the match will most likely favor students with home programs. +2 &lt; in addition, we need to get the word out there that any policies implemented (on aways, app # cap, etc.) need to be more relaxed for those without a home program, DOs, and others with an uphill battle otherwise these students will be uniquely and unfairly disadvantaged moreso than is already the case &lt; don't forget about letters of rec - DO with no home program and if no aways its almost impossible to get letters of rec from urologists +1</t>
  </si>
  <si>
    <t>Advice for students who are unable to take Step 2 CK to offset a low Step 1 score (&lt;230) +10!!</t>
  </si>
  <si>
    <t>Modeling the neurosurgery recommendations, should uro applicants be required to get a gen surg letter to replace letters lost from aways? &lt; please no +3</t>
  </si>
  <si>
    <t>Are programs receptive to personal outreach (emails expressing interest etc.) this year?</t>
  </si>
  <si>
    <t>I am strongly in favor of an application cap. Lets get a poll going for that. I think I saw a paper somewhere that like 60% of students are in favor of it +2 &gt; Application cap helps students wanting to match outside of their home region too. If you only have a limited # of apps to send, programs will take your app more seriously +1 &gt; if we do this, I really wish programs would be more open to what their Step 1/2 screen cutoff is +3 &lt;https://twitter.com/Uro_Res/status/1256224337570521092?s=20 poll going for application caps rn</t>
  </si>
  <si>
    <t>Is there a way to facilitate more targeted applications to assist both applicants and programs through providing a standard set of information that could be mutually beneficial? Something like a standardized form on each Uro "residency applicant" website and their review methodology. Example: Step 1 Cutoff (students won't waste time applying where their app won't get reviewed), Emphasis on research (low, medium, high), Proportion of graduates going into academia vs private (can target programs with future career in mind), etc. Methodology could include top 5 things important to the program in reviewing applicants with weighted importance. It is difficult from the applicant point of view to tease out 100+ programs that say they want top caliber applicants and serve to train both private and academic urologists. +8 &gt;&gt; Would be amazing but a herculean effort to compile in a short amount of time, methodologies are also constantly in flux on the program side, and programs constantly review and re-review things like cutoffs etc every cycle -@Uro_Res</t>
  </si>
  <si>
    <t>Ask if someone, somewhere, somehow can end this terror of wild speculation and release some damn guidelines +1000000</t>
  </si>
  <si>
    <t>Avg expected dick size? &gt; 2.5 sontimeters &gt; what if we are 2.4? Can we get a little wiggle room? does that include the prepuce? &lt; you can calculate your Adjusted Penis Size (or TMI) with the following formula: 
((L*D)+(W/G))/(A^2) 
Length times Diameter plus Weight over Girth divided by Angle of the tip squared &lt; angle of the tip is aka Cockman's triangle</t>
  </si>
  <si>
    <t>@uro_res, will you follow all the students on the #StreamTeam (@UrologyList) list on twitter? Would love to have that twitter clout +2 &lt; strength in numbers fam! &gt; will do! -Uro_Res</t>
  </si>
  <si>
    <t>As others have mentioned, I am starting to come around to the idea of an application cap BUT it has to be a reasonable cap (I've heard attendings at my school throw around 20 which is absurd for competitive specialities), and also we'd have to know the schools that have hard screening for Step 1. If our apps were capped to say 30/40, fuck if I'm gonna waste one of my apps on a dream school with a step 1 screen that would take me out of the running. If there were no limits, I might shoot my shot anyway &gt; based on the poll results, most people seem to favor a much more permissive cap closer to 50-60.  A cap of 30 or lower would be highly unlikely impo -@Uro_Res</t>
  </si>
  <si>
    <t>Is there a chance that w/o an application cap, it's going mean a select few will not cap the number of interview invites they accept and hoard cause no travel = much cheaper/easier to attend interviews</t>
  </si>
  <si>
    <t xml:space="preserve">advice for top tier students? i worked hard to be competitive but now seems all the focus is on the bottomfeeders.. &lt; -- spicy &lt; ReSeArCh, VoLuNtEeRiNg, EmAiLs &lt;- yo not gonna lie i'm in the same boat and am frustrated bc my home institution is... fine but prior to these shenanigans, my faculty was telling me to shoot for T10. I realize this is nowhere near as frustrating as being concerned about matching without a home program, but not gonna lie still feeling adrift +4 &lt; i respect how you are approaching this at least, sorry people are making jokes. it's a legit concern +1 &lt; If you're not trolling, genuinely curious why you think this? Either: 1) Your stats aren't as good as you say, 2) Your stats are solid but there's some other part of your app that you're worried about, or 3) You have a well-rounded application and a good personality but lack confidence in programs to pick you over a less-qualified applicant. Historically, match stats favor top tier students. Surgery requires confidence, so own your hard work and know you've set yourself up for success! Good luck out there, and maybe avoid calling your potential colleagues bottomfeeders in the future. There's enough stress without us bringing each other down. &lt; not the OP who wrote bottomfeeders, but I also have a high-tier app and have been worried, definitely in the #3 category. great step 1 score, lots of research, well rounded app and from a mid tier MD program, just worried that top programs will pick their home students over me bc although i'm highly qualified, i'm more of an unknown. Thank you for the straight talk, it's really appreciated &lt; I truly understand the stress, and there are still so many unknowns. For now, be proud of your work thus far and know that interviews will still happen one way or another and you will get to show off to high tier programs! </t>
  </si>
  <si>
    <t>If programs are open to receiving letters of rec outside of urology, are there any specialties that are preferred or that we should avoid? Obviously, gen surg would make sense or OB-GYN, but what about internal med or if you did research outside of uro beforehand? maybe radiology too? +1 &gt; If not a urologist, just pick someone that has spent meaningful time with you and can comment on your strengths in a personal way, being involved with application review I can promise no one is giving special consideration to any specific field outside our own</t>
  </si>
  <si>
    <r>
      <rPr>
        <sz val="10"/>
        <color rgb="FF000000"/>
        <rFont val="Arial"/>
      </rPr>
      <t>Poll how many people would seriously consider a research/gap year with all of the potential changes this year? (ie. virtual interviews, application caps, no aways, etc.) -- basically how many people would still apply this year? &gt;</t>
    </r>
    <r>
      <rPr>
        <b/>
        <sz val="10"/>
        <color rgb="FF000000"/>
        <rFont val="Arial"/>
      </rPr>
      <t xml:space="preserve"> SURVEY CREATED - </t>
    </r>
    <r>
      <rPr>
        <sz val="10"/>
        <color rgb="FF000000"/>
        <rFont val="Arial"/>
      </rPr>
      <t xml:space="preserve">https://www.surveymonkey.com/r/uroRY       </t>
    </r>
    <r>
      <rPr>
        <sz val="10"/>
        <color rgb="FF000000"/>
        <rFont val="Arial"/>
      </rPr>
      <t>&lt;- thanks! this could potentially be used to connect these students with research opportunities ahead of time! &lt; agreed! I will work on something to assist those who choose to input their email addresses</t>
    </r>
  </si>
  <si>
    <t>amazing Qs posed so far, will be logging them to post once the current poll cools down -@Uro_Res</t>
  </si>
  <si>
    <r>
      <rPr>
        <b/>
        <sz val="10"/>
        <color rgb="FF000000"/>
        <rFont val="Arial"/>
      </rPr>
      <t xml:space="preserve">Is it possible to potentially limit the number of interviews (interview cap) by imposing a pre-match system? Each applicant can submit their ranking list after everyone submit let's say 20 apps according to the presumptive application cap whiel the programs pre-rank the applicants.This will allow both the applicants and the programs to know that each party is serious about commitment. Interviewing at 3-5 places per applicant allows students to understand the programs more in depth and allows the program to interact with their future residents in person while minimizing the risks that comes from traveling (at least 50% given the average interview is ~13). Mathematically, if every student interviews at 3 places 400 applicants x3 = 1200 interviews divided by roughly 100 programs will give you 12 people per program, very doable in 1-2 interview days </t>
    </r>
    <r>
      <rPr>
        <sz val="10"/>
        <color rgb="FF000000"/>
        <rFont val="Arial"/>
      </rPr>
      <t>&lt; interesting approach, I think this needs further thought &lt; thanks, reviewer # 3 &lt; this sounds too complicated/limiting. What if the applicant ends up hating the 3-5 programs they visit? Better to have all interviews be virtual and then maybe have second looks when it’s safe to do so.  &lt; It won't be perfect, just like the ordinary match system: what if you hate all the programs you interviewed at physically or virtually? At the end of the day it's about how you guys like/not hate each other. Second look imo is interview (with extra steps lol, maybe better food). &lt;I'm a huge fan of OPs idea. I think that interviews, especially if virtual, aren't gonna make or break your opinion. You have time now to read up on all the programs you like. We seriously need to have applications caps AND/OR interview caps</t>
    </r>
  </si>
  <si>
    <t>@Uro_Res, how we get some Uro_Res swag??? I see residents with your logo on thier bags and laptops.  &lt; it's I Heart Guts! https://iheartguts.com/</t>
  </si>
  <si>
    <t>What if we're already offered an away rotation spot and AUA, like neurosurgery, recommends against aways and states something like "a letter from an away rotation will hurt your application"? It would be really helpful if they can clarify if we should still visit or turn down the offer in their recommendations. Saying no to an away offer would also hurt our chances at that away institution, which is likely on top of an applicant's ranking list. +2</t>
  </si>
  <si>
    <t>Obviously I care more about not being to do aways cause it will hurt my chances to match but im also worried I am going to be a shit gen surge intern/ uro residents the first couple months without multiple Sub-I's. Gonna be a massive learning curve for all of us now &gt; it was going to be anyway. doing few sub is wouldnt have changed that much</t>
  </si>
  <si>
    <t>&lt; just do multiple gen surg sub-is as your home institution if thats a concern</t>
  </si>
  <si>
    <t>I dont think Uro Sub-I's are going to prepare you for the gen surg part of intern year regardless. &gt; yep can confirm, literally nothing will prepare you for intern year, which is why few residents will encourage studying ahead of time, you will learn everything on the job, just come eager/open-minded</t>
  </si>
  <si>
    <t xml:space="preserve">Maybe relevant for upcoming cycle: Neurosurgery society released their recs regarding aways.  1. All external medical student rotations in neurological surgery will be deferred in 2020. 2. Given the importance of the applicant experience in neurological surgery prior to committing to a career path, each student should have at least 8 weeks (2 rotations) of neurological surgery experience at their home institution. a. For students without a home program, they should have 8 weeks (2 rotations) of neurological surgery experience at the closest ACGME accredited program, in order to minimize travel and keep within regional disease demographics. 3. Letters of recommendation should come from the student’s home institution, including at least two (2) from neurosurgical faculty and one (1) from general surgery leadership (i.e.- program director or clerkship director).  a. Letter templates will be provided at the SNS website under the medical student section. b. Letters of recommendation from external rotations will be looked upon unfavorably (with the exception of those students without a home program, see 2a). 4. In order to maintain and train our workforce, all neurological surgery training programs must honor the contracts of incoming PGY-1 trainees for the 2020-2021 academic year. 5. Direction regarding interviews will be forthcoming and determined in close alignment with ERAS and the NRMP (the organizations administering residency applications and the Match). </t>
  </si>
  <si>
    <t>yikes&lt; link? &lt; why do they care what kind of GS attending writes the letter.. seems dumb, GS PD writing letters for NSG applicants ?? &gt; I can just imagine the meeting between the NSG applicant and GS program director: So uhh why do you want to do neurosurgery? Because I wanna cut and get paid $$ unlike you &gt; "i am a god" &gt; (unlike you) now write my letter, mortal</t>
  </si>
  <si>
    <t>This is almost the same thing I was just told by the PD at my home institution.... Ealry match will still be here regardless of aways or anything else. &gt; havent heard of this 2 rotation requirement for uro yet.. is this just NSG being so full of themselves as usual?</t>
  </si>
  <si>
    <t xml:space="preserve">Historically my school hasnt allowed students to rotate twice in the same course. I guess this would change if national recs were to do two sub i's at home institution though. </t>
  </si>
  <si>
    <t>i dont like these letter templates, how are my boys supposed to slip in those sweet white male complimetns like "future leader" and "strong in the OR"</t>
  </si>
  <si>
    <t xml:space="preserve">sub 260 step 1 (257+) but made up for it with high 260s on ck. what can i do to make up for step 1 deficit? also i have 4 papers in journal of urology but none in european urology yet (not sure how programs will look at this) &lt; probs like you are a cocky bitch and throw your application out &lt; wow no need to be a dick. im just looking for honest advice &lt; bro I got like 5 pubs in JUro and 2 in Uro..... Stats not lookin too good bro. You might wanna check out OBGYN &lt; not funny. i heard you need at least a european urology pub if you dont have 260. i also got shafted and didnt get junior AOA&lt; this is advanced autism +2 &lt;op, I wouldn't worry about your stats, I would worry more about how you present yourself to others </t>
  </si>
  <si>
    <t>You fucking morons this is clearly satire stop taking it personally &lt; wow no need to be a dick. im just looking for honest advice</t>
  </si>
  <si>
    <t>What does a 257+ mean?  &lt;means OP got a 258... just like when someone says top 14 med school means they ranked 14 &gt; it means OP was being a troll and ignoring rules 1 and 3 of this spreadsheet. Jesus some people need to grow the hell up &gt; sorry boys</t>
  </si>
  <si>
    <t>"but you cant be a jerk on the spreadsheet its against rules 1 and 3" "haha jerk printer go burrr"</t>
  </si>
  <si>
    <t>sub-220 on Step 1, 263 on CK. I'm really worried about prospects of this cycle without aways, any advice? -&gt; don't have any advice to give, but for what it's worth, great job on the Step improvement! I'll bet that'll look really good to PDs! &gt; ditto in Step improvement! thats awesome! one of our deans (not a urologist) was saying they're anticipating more students attempting a research year to avoid this craziness. but aside from that have no advice to give :(</t>
  </si>
  <si>
    <t>Probably best to ask your PD, might be a rough cycle since they might default to scores more and with screens &lt; I sadly agree with this, however reaching out to specific programs and showing interest may help you get pulled out of those automatic screens -&gt; I doubt emailing PD's will make you stand out,they don't have anything to evaluate you on compared to aways</t>
  </si>
  <si>
    <t>You might get autoscreened based on your Step 1.  Apply BROADLY (like every program).  Email PCs with 1 paragraph expressing your interest and include your CK score. &lt; what kind of timing would people recommend for something like this? Nowish so you have a relationship earlier on or closer to applying so it's fresh in their minds? &lt; Soon after submitting ERAS so programs have access to your app</t>
  </si>
  <si>
    <t>&lt;There's gonna be a lot of emailing going on if we can't do aways &gt; thought that was technically not supposed to be allowed? or do we care... &lt; no/little communication post-interview</t>
  </si>
  <si>
    <t>Thoughts on the Emory webinar #2? +1</t>
  </si>
  <si>
    <t>230 on Step 1 and a 255 on Step 2. No AOA. No Gold humanism. total of 12 pubs/abstracts/presentations done all in this year. Without any aways is this even worth a shot anymore? Hit me with that cold hard truth yall &lt; Talk to your advisor or with one of the urology faculty at your school. They will give you the best advice. I think that everyone will be forced to stay in their regions this match cycle (i.e. SouthEast, etc). This means if you are from the SE and want to go to the NW for training, urology probs ain't the best option.</t>
  </si>
  <si>
    <t xml:space="preserve">Fellow 230s applicant here with similar other stats. Spoke to many PDs in past for advice on this question. Here is summary of what they said (not my opinion). With this score, a CK of 250+ (245 min) will make up for Step 1 in their eyes as long as you pass the inital screen. 20-40% screen at 240 (few at 250, top programs), 30-40% screen at a 230 (few at 235), up to 30% (more likely just 20 tho) screen at 220. This is per multiple PDs, but obviousy just speculation and nobody really knows. Anyways (now for my opinion) based on this your app at least has a chance of being opened at 50-60% of programs and then your CK is a strong reassurance once they see it. So I think dropping uro entirely is an overreaction. You have good research (assuming at least 1-2 of those are actual papers) and as long as you have a home program, can get at least 1-2 solid uro letters, etc. and aren't batshit crazy on interviews my unprofessional opinion is you should match. Agree that things will be more region locked this year though, so apply strategically and network the hell out of it in the coming months. Phone calls will be very important this year </t>
  </si>
  <si>
    <t xml:space="preserve">It'll definitely be tougher, especially with no aways for lower Step 1 scores this year I feel like. Probably a 70% chance based on past years but who knows with this weird cycle </t>
  </si>
  <si>
    <t>To reiterate what has been stated from others.  &lt;&lt; our deans (midwest MD school) have told us about the same meetings, but have said that these things are just options being discussed and there's still a fairly even 60/40 split between a lot of deans regarding whether to cancel aways and push back ERAS. VIRTUAL INTERVIEWS ARE STILL JUST A RUMOR. It's just something being DISCUSSED by the deans. nothing is set in stone yet. &gt;&gt;
Update from the dean of our medical school and hospital in the southeast:
**These updates are based on national discussions. Supposedly every Monday at 8pm all the deans across the country (at least MD) have a virtual meeting where they discuss this year's cycle and this is what we have been told**
- All interviews will very likely be virtual. Interviews will have to either be 100% in-person or 100% virtual. This ensures that every institution and every specialty has an equal opportunity to represent their institution without certain institutions having a disadvantage for being in hot spots. Also worth taking into consideration that the vast majority of the top schools who probably have the most influence are in hot spots.
- Away rotations will most likely not be happening. She stated that she would be very surprised if they were able to happen this year.
- ERAS will probably be postponed 1-2 months.
- Match day will remain the same. (for uro? or regular match) (both)
- Graduation will remain the same.</t>
  </si>
  <si>
    <t>I have a feeling people are going to either stay at their home residency or go to their undergrad program for residency &lt;1000+&lt; at least the NESCAC schools have good uro programs &lt;hope your home program likes you, otherwise you are beyond fucked &lt;some boujee shit right there &lt; right there &lt; right where?</t>
  </si>
  <si>
    <t>I'm a DO applicant. You guys think I should apply to OBGYN based on all this BS....? &gt; depends &gt; on what???? &gt; how much you like to cut ureters +69,&lt; needed this laugh on this shit storm of a day</t>
  </si>
  <si>
    <t xml:space="preserve">Another DO applicant here from a southern school without a home program. 9/10 of our last uro matches have been in the north/east coast at mostly DO programs. If this "regional match" thing is true, that really blows.&lt; in the same boat i have no idea how we're going to make this work </t>
  </si>
  <si>
    <t xml:space="preserve">applicants who do not have home programs will be allowed to do aways </t>
  </si>
  <si>
    <t>There is talk about all USMLE exams moving to pass/fail only...... Anybody hear anything about this??? &gt; as in now??&lt; yes &lt; y'all they're not going to retroactively p/f our existing step 1 scores calm down &lt; would be kinda crazy though, there is some talk of implementing it sooner but most likely it won't happen</t>
  </si>
  <si>
    <t>I got people at my school pushin to keep all med students from the hospital until july...... fuck that shit.. we all aren't lookin at going into family med &lt; hate that negative energy, bro</t>
  </si>
  <si>
    <t>Who else finna crack a brewski on camera during this Hofstra session???? +1</t>
  </si>
  <si>
    <t>&lt;Couldn't make it to this - can anyone fill me in on what im missing? +1 &lt; one hell of a mustache &lt; He could deff fuck me with that mustache &lt; Much better vibes than Emory one in my opinion</t>
  </si>
  <si>
    <t>oh god pls no virtual subIs :( +infinity</t>
  </si>
  <si>
    <t>kavoussi (big boss and head of soc of academic uros): "it looks like the AAMC is going to (until january at least) put a moratorium on physical sub Is" &lt; "ERAS likely pushed back 1mo, uro match pushed back 1mo too" &gt; dropping info before it's official, interesting &gt; said interviews will be virtual and number of programs u can apply to may be limited &lt;--- alluding to cap on applications &gt; whats the point of pushing the app back if u cant do aways anyways &gt; time for Step 2, home rotations, research? &lt; cap was specified for future years, not this year.... &gt; if virtual interviews are a go, I feel like they'd have to cap apps this year right? otherwise what's going to stop overapplication for happening (less financial limitation) &gt; fuck all dis bull shit. imma start slingin dope for a career</t>
  </si>
  <si>
    <t>yo kavoussi is a ba mothafucka +1 &lt; He has probably fucked all of our moms at least once &lt; Summary of Kavoussi: "Here's all your pressing questions answered. Also I am head of SAU and editor of Campbells and i fucked ur mom" *mic drop* &lt;---totally measured his dick up against all of ours lol &gt; the SAU has zero say about anything FYI lol &gt; thats not the point, he knows the talks that are happening , dude is connected out the wazoo &gt; every mofo knows "talks are happening" and every member of SAU is connected out the wazoo -&gt; how about a member of csgus, would u expect them to know whats up?</t>
  </si>
  <si>
    <t>&lt;-- uhh virtual interviews?? that seems terrible &gt; yeah not a fan &gt; huge fan here &gt;lol dude you really wanna spend 5 years at a place you've never seen in person?? +1 &lt; also huge fan. think of the money saved! &lt; homie i would pay 2x the cost of interviews to make sure i dont match at a malignant program are u crazy  &lt; +2 agree. whats a few grand now when you'll make mills later &lt; virtual you only see what they want you to see... &lt; lol that's not SO different from in person interview days (seeing what they want you to see) &lt; dude if you don't see a difference between Zoom interviews and in person interviews idk what to tell you &gt; im a huge fan cuz ive been where i want to be for a year so :shrug: &gt; the gunners have entered the chat &gt; you're just jealous of my sweet zoom background &gt; you're just jealous of my delicious dick</t>
  </si>
  <si>
    <r>
      <rPr>
        <sz val="10"/>
        <color rgb="FF000000"/>
        <rFont val="Arial"/>
      </rPr>
      <t xml:space="preserve">The Urology Student Anki Group is pleased to present the first installment of </t>
    </r>
    <r>
      <rPr>
        <b/>
        <sz val="10"/>
        <color rgb="FF000000"/>
        <rFont val="Arial"/>
      </rPr>
      <t>"Fundamental Urology Concepts for Knowledgable Students" aka FUCKS</t>
    </r>
    <r>
      <rPr>
        <sz val="10"/>
        <color rgb="FF000000"/>
        <rFont val="Arial"/>
      </rPr>
      <t>. Prepared by current MS3/4s, FUCKS is an anki deck designed to help medical students prepare for urology sub-internships by covering core concepts found in the AUA student curriculum, Smith and Tanagho's General Urology, AUA core curriculum, and other helpful sources.This first installment is a trial run spanning two topics: anatomy &amp; physiology as well as adult oncology. Over the coming weeks, additional installments covering other core urologic topics will be posted. Our hope is that by regularly reviewing these concepts (and those to come) you will feel more confident in your urologic knowledge and have your attendings saying "this guy/gal definitely FUCKS." Feedback from our peers on this trial run would be greatly appreciated and can be sent to urologyanki@gmail.com. Link to the deck here: </t>
    </r>
    <r>
      <rPr>
        <sz val="10"/>
        <color rgb="FF000000"/>
        <rFont val="Arial"/>
      </rPr>
      <t>https://drive.google.com/open?id=1G-ejkFJBoS4O-YonqZdaek1e1RXaD424</t>
    </r>
  </si>
  <si>
    <t>strong work team and thank u for sharing  &gt; good work guys, just added your link to the front page &gt; how many cards? +1 just want to make sure all imported ok &lt; 326</t>
  </si>
  <si>
    <r>
      <rPr>
        <sz val="10"/>
        <color rgb="FF000000"/>
        <rFont val="Arial"/>
      </rPr>
      <t xml:space="preserve">This is awesome but low key I'm bummed you didn't name it </t>
    </r>
    <r>
      <rPr>
        <b/>
        <sz val="10"/>
        <color rgb="FF000000"/>
        <rFont val="Arial"/>
      </rPr>
      <t xml:space="preserve">PENIS (Perhaps Everything Needed In Subinternship) </t>
    </r>
    <r>
      <rPr>
        <sz val="10"/>
        <color rgb="FF000000"/>
        <rFont val="Arial"/>
      </rPr>
      <t>+69 -&gt; be the change you wish to see in the world. get that campbell's deck crackin &gt; nah bro im way too lazy</t>
    </r>
  </si>
  <si>
    <t>https://drive.google.com/open?id=1G-ejkFJBoS4O-YonqZdaek1e1RXaD424</t>
  </si>
  <si>
    <t>Great deck! When (timeline) do you expect to roll out additional cards? &lt; Aiming for a more complete deck by the end of May - &gt; sick i cant wait to crush my virtual sub Is with this --&gt; Would love that as well!</t>
  </si>
  <si>
    <t>Step 2 CK canceled for me, from trying to take it early to having to take it late. Fuck Corona &gt; Same, earliest rescheudle is September, oh well...guess ill take it in January&gt; that hurt...</t>
  </si>
  <si>
    <t>Is there a list anywhere of the programs that require Step 2 to apply? &gt; ctrf F, this has been discussed before in prior year chats. --&gt; I thought majority of programs don't need step 2 so it shouldn't matter right? &gt; historically there are a couple that are known to want to see it</t>
  </si>
  <si>
    <t xml:space="preserve">San Antonio, Utah, UCSF is what I remember. Any others? &gt; Any word on whether these programs will keep this requirement? They have to get rid of it right? </t>
  </si>
  <si>
    <t>No requirements exist anymore. Med students are so neurotic that we really think we are all gonna be held to the same standard as prior years? Urologists realize there is a global pandemic and students cant do shit. The match this year is going to be completely random with a lot of people matching at places where there home programs know people (my prediction but idk wtf i'm talking about just like none of you do either)</t>
  </si>
  <si>
    <t>As a DO applicant with a Step 1 of 255+ do PDs expect me to take Step 2 as well? Was wondering if there is any advantage or utility in taking Step 2 at all</t>
  </si>
  <si>
    <t>no &gt; you wont even get a seat now bro&gt;facts. +1000</t>
  </si>
  <si>
    <t>What programs are you planning on applying to? &gt; Mainly focusing on a geographical area and would like to be on the east coast, more specifically the northeast. &gt; Any programs in particular? just trying to get an idea of which DO programs people are looking at with all this mess going on &gt; I have gotten advice to apply to almost all of them, so this doesn't change that much at all</t>
  </si>
  <si>
    <t>Trickle down information through a bunch of hearsay reaching back to University Dean that they were on a call earlier this week and 90% of University Deans nationwide are leaning towards cancelling aways at this time, so kinda what we were thinking. Not going to specify institution because that is irrelevant here. Also don't have any answers to how they are going to address people without home programs or anything, but figured I'd share. &gt; thanks man</t>
  </si>
  <si>
    <t>love a good trickle&gt; now that i have had the trickle, i need full on spray +1 &gt; just a tinkle &gt; does this trickle occur when you cough or sneeze?</t>
  </si>
  <si>
    <t>Can we give these deans some Flomax to increase the flow of information?</t>
  </si>
  <si>
    <t>USMLE will release plan for alternate testing solutions on June 30th</t>
  </si>
  <si>
    <t>https://www.usmle.org/announcements/?ContentId=273</t>
  </si>
  <si>
    <t>Saw this on AAMC: wondering how much these recs will impact aamc's decision. https://students-residents.aamc.org/applying-residency/article/specialty-response-covid-19/</t>
  </si>
  <si>
    <t>Of course urology is not represented yet&lt; There is only 3 specialties so far. Derm makes it seem like aways may happen in the fall +1 &gt; this shit is old news. aways aint happenin</t>
  </si>
  <si>
    <t xml:space="preserve">maybe a stupid question, but if most of the lockdowns are lifted by mid june, why do folks think there will be no aways?? </t>
  </si>
  <si>
    <t>1. Not all hospitals will open for students/rotations in June 2. Not all states will have stay at home orders lifted 3. Travel/quarantine restrictions</t>
  </si>
  <si>
    <t>&lt; schools will also need to catch up their own M3's who didn't finish and won't be taking away rotators.</t>
  </si>
  <si>
    <t>while all of this alone doesnt necessarily mean that there absolutely cannot be any aways becuase each school is impacted differently, i think in order to even the playing field the AAMC would enact a steadfast rule that no schools accept away rotators -&gt; with an exception for those without a home program, hopefully +1</t>
  </si>
  <si>
    <t>Another issue is that public health experts are expecting a second wave starting in the Fall which coincides with the interview season</t>
  </si>
  <si>
    <t>The second wave coinicides with the second wave of interview season</t>
  </si>
  <si>
    <t>I saw PDs (not in Uro) saying they would look unfavorably on people who did more than 1 away on the basis that it's needless being a vector and would be taking limited spots from other students. No idea how that's gonna play with uro of course &gt; I think this was EM speciifically since EMRA was ahead of the curve with recommendations...but I could see the AAMC pulling from this for their own guidelines</t>
  </si>
  <si>
    <t xml:space="preserve">the society of academic dongologists had a meeting this past thursday. they have no actual say/power in aways or anything really, but does anyone know whether they came up with any recommendations? </t>
  </si>
  <si>
    <t>"I heard that they were thinking of pushing interviews/application deadlines back to October. It also sounds like there won't be any away rotations, but they might try and do "virtual aways/Sub-Is" whatever that means? I only spoke to my attending about the call briefly. Oh, also talk of virtual interviews. &gt; dafuq is a virtual sub-i &gt; Yeah I have no idea lol. Just relaying what I heard &gt; "</t>
  </si>
  <si>
    <t xml:space="preserve">Do you think they'll make us buy a prostate dummy, or can we use the one we already have at home? &gt; Depends how flexible you are &gt; You can even conduct your own infertility practice by self-sucking </t>
  </si>
  <si>
    <t>Virtual Sub-I's would be pure trash. Most of the stress of still needing to know answers to pimp questions with zero benefit for the students. You dont get any actual exposure to the program or city. Can only see what they want you to see. &gt; agreed, and it is a lose-lose for us. Get offered one (from somewhere you applied for real Sub-I originally) and say no? Looks bad. Say yes? Now you're stuck with a week+ of wasted time where you have the opportunity to look bad at any moment but very few opportunities to make any real positive lasting impression. Fuck virtual sub-Is</t>
  </si>
  <si>
    <t>FUCK VIRTUAL SUB-I's +2. Should we make this publicly known students dont want this somehow? I think peopple think we do since everyone is supoorting on twitter to programs that offer this &gt; hard to say u against it publicly but if ppl stop saying 'omg such an amazing online curriculum opportunity .. etc' on twitter that would be nice +2. Yes we need to stop the active support on twitter. It is obvious this is a trash idea and will hurt students more then help. Let them put together a virtual tour or some bullshit where we dont have to spend a month on skype with a program... &gt; Agreed! A few programs have already done this (UF) and the resources are super helpful in my opinion. That is the right way to do it. Not subjecting us to a week of useless video calls that just make both us and the program look bad &gt; Can someone link the programs that are doing the better version of this (like UF, can't find a virtual thing with google) &gt;&gt;&gt;</t>
  </si>
  <si>
    <r>
      <rPr>
        <b/>
        <sz val="10"/>
        <color rgb="FF000000"/>
        <rFont val="Arial"/>
      </rPr>
      <t xml:space="preserve">UF - </t>
    </r>
    <r>
      <rPr>
        <sz val="10"/>
        <color rgb="FF000000"/>
        <rFont val="Arial"/>
      </rPr>
      <t>https://urology.ufl.edu/educational/welcome-urology-resident-applicants/.      &lt;- isn't this just like any other residency program website though? Maybe I missed something (wouldn't be the first time lol) &gt; I mean pretty much yeah. but just a little better done imo. Lots of videos specific to/about the residency and applicants, instead of just walls of text. Better than nothing but not life changing &lt;--- i appreciate the transparency about interview dates</t>
    </r>
  </si>
  <si>
    <t>program websites should have pictures of each residents dong so we can see how we measure up &lt;===========8</t>
  </si>
  <si>
    <t>VSAS closed until week of May 11 per my school &gt; F &gt;F &gt; Seems bad but it's possible this is a good thing. The email made it sound like the AAMC needs more time to come up with their reccommendations. If it were a straightforward "no aways" then I feel like they could have come out with that by 4/29 &gt; sicc prediction bro</t>
  </si>
  <si>
    <t xml:space="preserve">life's great guys </t>
  </si>
  <si>
    <t>Also not fearmongering here…but as stated earlier in this thread, there is a high likelihood all residency interviews will be virtual and ERAS/AUA/SanFran match will be delayed. This is from our schools dean of education… &gt; IMO the former is more likely than the latter, what will pushing back match change if youre interviewing online anyways? &gt; Schools are delaying completion of 3rd year into July, delaying application process would allow more time for students to do their desired sub-i's and completed requirements before applying &gt; I cant imagine they change the whole schedule for a small fraction of students who need a sub-i</t>
  </si>
  <si>
    <t>Is there an Anki deck based on the AUA medical student curriculum or something similar? I'm an M2 with downtime right now and figured it won't hurt to explore further &gt; no everyone just reads it &gt; sounds like you just found something to do &gt; lmao</t>
  </si>
  <si>
    <r>
      <rPr>
        <sz val="10"/>
        <color rgb="FF000000"/>
        <rFont val="Arial"/>
      </rPr>
      <t xml:space="preserve">There's been much taking about making this but nobody has acted on it &gt; currently working on one with some M3s, not near completion yet &lt; </t>
    </r>
    <r>
      <rPr>
        <b/>
        <sz val="10"/>
        <color rgb="FF000000"/>
        <rFont val="Arial"/>
      </rPr>
      <t>A group of us are putting final touches on urology anatomy and oncology anki decks based on AUA Core and Smith and Tanagho that will be released publically soon. To get involved please email urologyanki@gmail.com&lt;</t>
    </r>
    <r>
      <rPr>
        <sz val="10"/>
        <color rgb="FF000000"/>
        <rFont val="Arial"/>
      </rPr>
      <t>Thank you all so so much!!</t>
    </r>
  </si>
  <si>
    <t>I started making one, but after starting it and reading through the curriculum, I'm not sure how helpful it will be for Sub-I's. A lot of the info on there is preclinical stuff, there's not a lot of detailed information on management &gt; there are no Sub-I's for it to be helpful for lolzz &gt; *students with home sub-i's still scheduled have entered the chat* &gt; my home sub-i wont happen til September at the earliest sooooo &gt; damn dog &gt; u can make a few passes of campbells before then &gt; mine will start in 1 month but I only went through campbells 68 times :( &gt; succs man its over for u</t>
  </si>
  <si>
    <t>This would be highkey amazing, looking forward to the release +1</t>
  </si>
  <si>
    <t>Updates on aways? +1000 &gt; whats an away? Did you ever hear the tragedy of the 2020 Away Rotations? I thought not. It’s not a story medical school administration would tell you. It’s a medical school legend. &lt;lol, nice Star Wars reference</t>
  </si>
  <si>
    <t>Does anyone know any updates about Cleveland Clinic? They took my money way back and so far only radio silence +2 &lt;- I email them about this, refund unlikely. &lt;- Did they say if they plan on accepting students in the future? &lt; Refund unlikely even if u were confirmed for a rotation?? &lt;-- Si</t>
  </si>
  <si>
    <t>my school says talks of canceling/limiting aways are still ongoing and ERAS deadline maybe getting pushed to 10/1 of 10/15 -&gt; interesting, thank for the update! &gt;pure speculation IMO. That will do nothing but push interviews back &gt; for real, all schools will be starting back up on different schedules &gt; My school hinted that aways may be limited to students who don't have a home program, and there may be a geographic limitation by state/region as well. I can tell you that one program I've been in contact with told me to apply when VSAS reopens, so they'e anticipating having aways. &gt; programs are the one with absolutely ZERO says in whether theyll be able to accept medical students lol its up to AAMC, institutions and individual medical students. If any of those 3 say their students can go on aways or that they wont accept away students, it does not matter one bit whether individual departments say theyre having aways &gt; individual med students .. so i can just say im doing an away and bam ? &gt; Not saying programs get to decide but they're talking to their administrations too, you would think they know more than we do at this point.</t>
  </si>
  <si>
    <t xml:space="preserve">Hi, everyone. Hofstra/Northwell in New York will be holding “Open House” sessions over the next few weeks – April 29th, May 14th, May 28th starting at 4PM. The sessions should last about an hour. Please register by clicking the following link: https://smithurology.com/open-house  </t>
  </si>
  <si>
    <t>What are your urology residents doing during COVID? &gt; in NYC uro residents are taking care of COVID patients (most subspecialty residents have been re-assigned to help shoulder the burden) &gt; I was actually asking to see if someone from Hofstra would be able to answer what specifically their urology residents are doing. I know 2 of 2 NYC programs I've heard about whose uro residents are defintely not treating COVID pts.</t>
  </si>
  <si>
    <t>any one know of other programs having town halls or info sessions in the future? &gt; cuz the emory one was so helpful? &gt; no to get that disgusting taste out of my mouth&gt;thought it was reasonably helpful minus the issues on this doc &gt; helpful to know they rotate at 6 diff sites with 60 mile round trip if you drive to each one +1</t>
  </si>
  <si>
    <t>Anyone have Texas Star information available they can share some urology info for? Our school doesn't get access to it for another month</t>
  </si>
  <si>
    <t>Step 1: 246 Step 2: 251, Avg # of Research Experiences: 5, much of the specialty advice stresses the importance of aways :/ &gt; does it show which programs ppl with certain step ranges get interviews at? &gt; it is possible to see this, yes</t>
  </si>
  <si>
    <r>
      <rPr>
        <b/>
        <sz val="10"/>
        <color rgb="FF000000"/>
        <rFont val="Arial"/>
      </rPr>
      <t>Full row of stats and "Senior's Advice"</t>
    </r>
    <r>
      <rPr>
        <sz val="10"/>
        <color rgb="FF000000"/>
        <rFont val="Arial"/>
      </rPr>
      <t xml:space="preserve"> can be found here, enjoy: https://drive.google.com/open?id=1YM3W2eyYyrJ6P-La4kM64dPwheKVlmJH &lt;- thank you so much! &gt; nice to see how important aways and letters are given our current situation lol  &gt; haha, I'm in danger &gt; nothing like 5 pages of "do that thing" when we can't do that thing &gt; To the person who got this info for us- THANKS! How useful is the "STAR search"? can you put in a certain step range and see how applicants in your shoes did? &gt; its honestly not that useful for uro since N= is so low compared to other soecialties in there. Drop your stats if you want tho and ill run it &gt; can you run the two ranges they have in the 230s? &gt; Output is not well organized, hard to show meaningfully. But of those in the 230s 20/24 in STAR matched and all 24 had interviews. 9/11 in the 230-235 range matched. Check the folder link above for a pic with where these 20 matched &gt; Would keep in mind these stats are inflated due to reporting bias, 91% match rate for those who filled out the STAR information &gt; correct</t>
    </r>
  </si>
  <si>
    <t>Does Research experiences include abstracts, presentations, conferences or is that only pubs? &gt; pubmed indexed or gtfo -69 &gt; I think it includes abstracts, posters, etc. &gt; "experiences" is just that, AKA overall projects you list (like if you worked in 2 different labs, that's 2), whereas there's another column of # pubs and another for # presentations. So it's slightly more granular that the Charting Outcomes data reports for the main specialties &gt; damn so submitted goes to experience and not pub, shitty when some journals are paused</t>
  </si>
  <si>
    <t>Are the stats listed there of all applicants or matched students? &gt; you can stratify by this (so both) -&gt; thank you!</t>
  </si>
  <si>
    <t xml:space="preserve">What counts as a presentation? </t>
  </si>
  <si>
    <r>
      <rPr>
        <b/>
        <sz val="10"/>
        <color rgb="FF000000"/>
        <rFont val="Arial"/>
      </rPr>
      <t xml:space="preserve">List is now 30+ strong! Thanks to all who have joined and helped make it happen! - </t>
    </r>
    <r>
      <rPr>
        <sz val="10"/>
        <color rgb="FF000000"/>
        <rFont val="Arial"/>
      </rPr>
      <t>Twitter list created, see above. Now we can follow/support each other on twitter through the next year and beyond. NOTE - those on the list already are a random selection who follow @Uro_Res or urology topics. Just trying to preserve sheet anonymity as best I can. Hope this is helpful to you all. Feel free to comment ideas/suggestions</t>
    </r>
  </si>
  <si>
    <t>awesome thanks for thise dude(tte)</t>
  </si>
  <si>
    <t>Quick Update: Our associate dean is on the AAMC leadership panel and told us that tonight they are voting on the fate of away rotations. She said they are considering limiting aways to institutions that do not have that rotation. So for example, if your school doesnt have an away, those students will have the ability to do an away vs people who have urology at their school &lt;- thanks for letting us know, please post again if your dean lets you know how the vote went! &lt;thanks! &lt; sounds like we might be getting some long-awaited juicy deets tomorrow &gt; where are the juicy deets i was promised ??</t>
  </si>
  <si>
    <t>WILL THERE BE REFUNDS? &lt;- lol.... **insert what the ~feyuck~ meme** &lt;--- im still tryna get Step 2 CS refunded bruh</t>
  </si>
  <si>
    <t xml:space="preserve">Thank you! +2 &lt; Question, does the AAMC's decision apply to urology too? or is that the AUA's call &gt; AAMC decision applies to medical schools, so medical schools cannot host away rotations in any specialty if they say so, for example &gt; AUA has no role in medical school rotations in any way &gt;&gt; unfortunately... seems like AUA typically has a much more practical approach to things than most governing bodies </t>
  </si>
  <si>
    <t>&gt;Any news?? When will they be making the decisions public? +2&lt;- OP will surely deliver....&gt; ya jinxed it &lt;- I know, I know lol</t>
  </si>
  <si>
    <t>(not OP) I'm on a call with my school's admins now and they are discussing the AAMC stuff now. Will post any new info if it arises. &gt; AAMC issues/barriers to overcome to reinstate clinical rotations: 1. Show evidence of lack of spread between asymptomatic individuals, 2. High threshold for "adequate PPE" apparently, but vague (sounds like they want at least months of supplies in stock), 3. Adequate rates of testing - must be able to test students without impacting testing supplies etc. (sorry this is all not great, paraphrasing as I type) &gt;&gt; im OP but still no final communication to students which sucks</t>
  </si>
  <si>
    <t>&lt;- My man! (or woman!) thanks for posting! &lt; this is for rotations in general or aways specifically? and agreed, thanks for sharing!</t>
  </si>
  <si>
    <t>&lt;this is from AAMC statement earlier this week: https://www.aamc.org/system/files/2020-04/meded-April-14-Guidance-on-Medical-Students-Participation-in-Direct-Patient-Contact-Activities.pdf</t>
  </si>
  <si>
    <t xml:space="preserve">@ sheet owner can you restore the actual discussion of the emory zoom? if y'all just erase that it actually happened, it's just gonna happen again.... &lt; dont think leaving it will prevent people from doing what they did &lt; i still think it's important to have up. &lt; agree but its on the home page too now </t>
  </si>
  <si>
    <t xml:space="preserve">&lt; Owner here, I personally just deleted one or two cells where there were kids being called out by first and last name which isn't cool. Looks like the rest was scrubbed by other sheet users. If you'd like to read it for whatever reason, click FILE - VERSION HISTORY and roll it back to like 1pm EST or something. You can also right click any cell in the chat and view an edit history to see deleted comments. I'm not here to censor free speech but I will step in and delete comments that cross the line and use names. Other than that, you guys can police yourselves however you see fit &lt; Wow some of those comments are incredibly toxic, that's really disappointing for applicants going into a specialty with a reputation of being full of nice and chill people </t>
  </si>
  <si>
    <t>Re: Twitter below, if you guys want I can create a "List" on Twitter with all current/future uro applicants I know of that you can then add yourself to anonymously if you want to keep in touch with others. Vote if you want this &gt;&gt;&gt;
Done, see above</t>
  </si>
  <si>
    <t xml:space="preserve">Yay +7   //     Nay +1.   &lt; lol y'all gotta stop fuckin w the upvotes.... "yay" was up to like 5+ earlier </t>
  </si>
  <si>
    <t>TBH, not exactly following what the utility of this would be.. can you expand a little? &gt; simply a mechanism for uro applicants who use twitter to find/follow other uro applicants that use twitter, without having to connect their real twitter identities to the spreadsheet in any way. I'm assuming if I created a "Twitter" tab here nobody would put a name down becuase it might make you a target for assholes like the ones going off this morning, but also assuming that in general our uro applicants are nice people and some would like to connect with each other if possible. I would get it started with maybe 20 twitter profiles I know of, and people could add themselves to the list from there if they wanted to... &gt; NIce. I see.  Sounds cool</t>
  </si>
  <si>
    <t>how do we add to the list on twitter? -&gt; I will pin a post above with this info, one sec</t>
  </si>
  <si>
    <t xml:space="preserve">LIST - https://twitter.com/i/lists/1251220964181864448  </t>
  </si>
  <si>
    <t xml:space="preserve">Gonna swerve this convo away from ATL for a hot sec - Does anyone wanna be my twitter mentor? I keep seeing people talking about finding stuff on twitter and how everyone should have one, but honestly to me it sounds like a bunch of people just shouting their ideas into a black hole. Can someone help me out with what the purpose of having a twitter is and how to set one up/who to follow in the Uro Twittersphere? +2 &lt; also would love to hear </t>
  </si>
  <si>
    <t>I wouldn't say there's a lot to it. I made a profile with a professional picture and little info about my personal and urology self. I follow all the residency programs I'm interested in and then some bigger names. It sort of happens naturally that you follow more people as they enter conversations or twitter suggests them to you. A lot of the time it's not helpful/just a distraction but it can be a good way to have new research presented to you (instead of going digging for it), get to know the personalities at different programs (taken with a big grain of salt because who knows what they're like IRL) or promote urology stuff you're doing. Has been nice especially during this time as a lot people promote their lectures/grand rounds through twitter and they've been good to watch because I can't really bring myself to do any reading.</t>
  </si>
  <si>
    <t>I didnt know what I was doing either.  Somehow came across a few uro people and have been hooked ever since.  Follow @[deleted her handle because this sheet is about anonymity, she might not want her info out there/even realize its on this sheet?].  She is really active as a student (for instance, I knew about the Emory thing b/c of her.  Also, dont know her in real life so i'm not just helping a friend get followers lol &lt; I've met a lot of other applicants via twitter, a handful of whom I've become friends with. It can be fun to follow other applicants and then in the fall see some familiar faces on the trail &lt; deleting her name is dumb. she has a public twitter account?? +2</t>
  </si>
  <si>
    <t>@uro_res +3.  &lt; guys how do I make a bio that's not cringey &lt; Likes and retweets do not equal endorsements. Views my own. &lt; LOL #StreamTeam is always a good one</t>
  </si>
  <si>
    <t>So for those of us who missed the Emory zoom shitshow, can anyone give us a summary of what was said about the program/impressions/ most people seemed skeptical but appreciated their effor with the session &gt; the shitshow involved people in this spreadsheet making fun of people's appearance and questions, with many allegations of dick sucking and ass kissing // actually a very accurate assessment of the shit show +4 &gt; someone had their pen and paper and were taking notes that was kinda funny tbh</t>
  </si>
  <si>
    <t>I believe they said they were recording it, so may be posted online shortly, keep an eye on their Twitter etc.</t>
  </si>
  <si>
    <t>Was anything said about the status of audition rotations (not necessarily at Emory but as a whole)? Emory's are going to be canceled at least through June, probably canceled entirely. Not sure about other audition rotations</t>
  </si>
  <si>
    <t>Also why do they (Emory) only have 3 PGY-5s next year?? What happened to the 4th one? Ask if you bold - nah im a wimp who will continue to shield myself with a computer screen&gt;either they didn't match someone that year or someone probably quit-happens sometimes &gt; lol you guys are so untrusting....what if they took a research year to prep for fellowhsip? &gt; they dont do that there, and programs that do have that put them in the next class so one will have 3 and all the others may have 4 &gt; Dude transferred to Pathology</t>
  </si>
  <si>
    <t>not a good sign, didnt even enable chat... yikes &gt; 6 rotation sites is gonna be a no for me dawg +2.... esp not in atl traffic</t>
  </si>
  <si>
    <t>are they (Emory Town Hall) trying to sell us to go to their program or convince us to not want to go there? +2... "Yeah rush hours bad but dont worry, you will be at the hospital way before early rush and way after late rush hour... cool &gt; these ppl really cannot help themself haha// The long hesitiation when asked about resident culture told me all I need to know, I'm out &lt;--- this is literally exactly what I just texted my friend +++++++1</t>
  </si>
  <si>
    <t xml:space="preserve">what that resident just said in the Emory Urology sanctioned town hall is 100% illegal  &gt; please describe the tea; currently in another zoom for school but intrigued by the sauce.... Wait im in here and must have missed it. What did he say </t>
  </si>
  <si>
    <t xml:space="preserve">Yeah, whats the illegal thing? &gt; at grady the attendings dont even scrub  &gt; that's the good kind of illegal though (would love more operative exp) &gt; you can have operative exp with the attending there. If they're billing medicaid or medicare the attending must be scrubbed and present at the table, not coming in and out of multiple rooms.... &lt;&lt;&lt;&lt; if you care about this you need to chill and not be so soft +5 &gt; i dont care personally, i just thought it was odd as hell to openly say that in you own program-sanctioned town hall. &gt; I'm sure the pt cares and the patient's family cares and the government who is reimbursing for the surgery cares &lt; virtue signaling to the max here </t>
  </si>
  <si>
    <t xml:space="preserve">is "there's a lot of new faculty coming in" code for "we just lost a lot of our core faculty" I swear I was thinking the same thing -&gt; or maybe some retirement + expansion is going on? New faculty isn't necessarily a bad thing... not necessarily a good thing either </t>
  </si>
  <si>
    <t>locking this cell. let's play nice guys and gals</t>
  </si>
  <si>
    <t>Does anyone have the zoom information for the Emory urology town hall?</t>
  </si>
  <si>
    <t>Zoom meeting ID 357 46 1076, password 010920</t>
  </si>
  <si>
    <t xml:space="preserve">ok guys aer we going cameras on or cameras off for this zoom sesh &gt; OFF BRO i dont have a shirt on - but it might just be a webinar where we only see the speakers and they dont see us &gt; doubt this, the gunners will def have cameras (and bowties) on &gt; it will def be a webinar and not 200 peoples faces requiring everyone to mute themselves with no background noise lbr &gt;y'all are no fun, whatever happened to people-watching &gt; u were wrong </t>
  </si>
  <si>
    <r>
      <rPr>
        <sz val="10"/>
        <color rgb="FF000000"/>
        <rFont val="Arial"/>
      </rPr>
      <t xml:space="preserve">FYI if you would like to recieve stimulus money and did not submit 2018 tax returns due to being a lowly med student, follow this link </t>
    </r>
    <r>
      <rPr>
        <sz val="10"/>
        <color rgb="FF000000"/>
        <rFont val="Arial"/>
      </rPr>
      <t>https://www.irs.gov/coronavirus/non-filers-enter-payment-info-here?fbclid=IwAR10cTppGTWcEPQF1YGbyYECLC9jBhtvx19LKIf97a4c5-jPiqHd8UZAoGA</t>
    </r>
  </si>
  <si>
    <t>I'm not sure how having a home program vs not home program is how we're gonna make decisions. I have a home program, but I am not allowed to do ANY electives in my 3rd year, thus I have never actually worked in clinic with urology docs other than like a little research and shadowing. And again, that would only potentially lead to 1 LOR from a urologist. -&gt; I think the understanding is that if you have a home program, they will take you if/when rotations restart this cycle. If you don't have a home program, you'll be permitted to go somewhere (maybe there is a geographic restriction) so that everyone has the opportunity to do one rotation and (presumably) get one letter whether or not you have a home program. How your home institution makes that work is a separate issue, but it takes it out of the hands of any national body. -&gt; I figure with it set up the way ACOG recommended, only getting one letter would be the norm, so it wouldn't be that big of a deal.</t>
  </si>
  <si>
    <t>&gt; I disagree. LORs have always been hugely important. Ppl with multiple letters/letters from big names (i.e likely those that are med students of a big high prestige program) will have an advantage. Med students from a small/unknown program rely on going to big name places for aways to get solid LOR from prominent ppl in the field &lt;- right, students from more well known programs (or those with any program at all, for that matter) are always going to be better off than those of us with no home program, and there's no way to remove that advantage, besides allowing aways only for those students with no home program. Obviously we'd all like to get in 2-3 aways, but if they're going to restrict it, ACOG's plan would be the most equitable, in my opinion, because that way, everyone gets at least one letter from an academic program, whether its their home program (for those who have them) or a local program (for those without a home program). It's not perfect (some might not like their home program, or want to move to another geographic region) but it's the fairest way I can think of if they're going to limit aways &lt;- well put +4</t>
  </si>
  <si>
    <r>
      <rPr>
        <sz val="10"/>
        <color rgb="FF000000"/>
        <rFont val="Arial"/>
      </rPr>
      <t xml:space="preserve">urology is a small field and the society of academic urologists is even smaller. If you have a program PERIOD, every other program knows your chair, PD, APD and some other faculty there. If you cant rotate at UCSF this year that doesnt mean you cant match at a top program or a middle tier program. &gt; facts, my school does not have a program but we have 3-5 ppl match urology every year, This past year they all three did one away each at the nearest program and got one letter there, one letter from a local urologist they did a rotation with and their third letter was from our surgery chair. you all will be alright.&lt;- exactly, as long as those without a home program get at least </t>
    </r>
    <r>
      <rPr>
        <sz val="10"/>
        <color rgb="FF000000"/>
        <rFont val="Arial"/>
      </rPr>
      <t xml:space="preserve">one </t>
    </r>
    <r>
      <rPr>
        <sz val="10"/>
        <color rgb="FF000000"/>
        <rFont val="Arial"/>
      </rPr>
      <t>away, we'll be fine, I'm just worried we might not get that this year :/</t>
    </r>
  </si>
  <si>
    <t>Are they gonna say if you have confirmed rotations you have to cancel them.. that would be completely unfair &gt; life aint fair bruh &gt; watch them not refund us either&lt;- oh, you know they're not going to refund us, just like I'm sure I'm not going to get refunded for CS+2 &gt; i've heard rumors of VSAS refunding but who knows</t>
  </si>
  <si>
    <t>OB-GYN (ACOG) just recommended all away rotations be canceled this year and to move back the application start date for OB-gyn applicants. Looks like aways are a dream for this year. &lt; can you link your source? &lt; The only thing I can rely on an OBGYN for is to cut the ureter &lt; well done+2</t>
  </si>
  <si>
    <t>dam boi -&gt; https://imgur.com/a/lrxYJ9P &gt; thx. tho not as clear cut as you made it seem "limit aways to students who cannot acquire the experiences locally" -&gt; Basically if you have a program, and if you don't, wording makes it sound to find one "locally", so makes it sound no aways or 1 local one if no home program. Seemed like you can do an away if it is local?</t>
  </si>
  <si>
    <t>i mean i have a home program but i would also like to 'acquire' an experience at the big name boi nearby, is that locally?? &gt; What about a 100 mile limit? I feel like that was floated around somethere &gt; as in you can rotate at local prog within 100 mi only? &gt; yes &gt; sounds good ill take it :prayerhands: &lt;-seriously, plz just give me one away</t>
  </si>
  <si>
    <t>Didnt even know you needed aways for Ob/GYN? &gt; ob gyn was more competitive than urology 1 year ago (2019 match)..maybe the match raw numbers but that is like saying psych is more competetive. Got to take self selection into acount &gt; id rather be a medical assistant than OBGYN&gt; but you wont have an opportunity to slice through a ureter as an MA +1</t>
  </si>
  <si>
    <t>everyone releasing statements but uro...you hate to see it +1</t>
  </si>
  <si>
    <t>Email- VSAS suspended April 15th-April 29th &gt; #Feelsbadman</t>
  </si>
  <si>
    <t>Carole definitely had something to do with this &gt; gawd damnit carole baskins! +1</t>
  </si>
  <si>
    <t>2020, the year an entire cohort applying to urology gets...shafted. &gt; one could say we got cucked &gt; I mean we're all kind of in the same boat. It's not like half of the applicants will be allowed to do aways and half won't. The people that would really be fucked by no aways are applicants without a home program&lt;- yup, as someone with no home program I'm definitely looking at doing a research year now and applying next year because this cycle is going to be rough I'm afraid &lt; agreed, as a DO applicant without a home program this is not the news I needed to hear today &gt; take the research year i am finishing one and its been great +3</t>
  </si>
  <si>
    <t>At least we all have a good sense of humor... &lt;- that's a prerequisite for a urologist!</t>
  </si>
  <si>
    <t>So to clarify....are August aways in the danger zone/unlikely to happen as of this point or are still considered reasonable to apply to? My school's advisors said last week that they were probably okay to apply to, but now what I read on here from the 4/13 posts makes me feel as if that may be off the table. &gt; they are not going to happen. You can spend money to apply if it makes you feel better</t>
  </si>
  <si>
    <t>I think it makes sense to rev up your engine, since if covid ends soon you’ll hear a howlin roar. All the ms4s are currently under tension and the situation is touch n go. The application process is a highway to the danger zone. Take my hand and we’ll ride into the danger zone. &gt; Lana..... daaaaanngeeeerrr zoneeeeee!!!</t>
  </si>
  <si>
    <t>MIght as well apply. Seem like September/ October are the best chance as of now though. I would be dissapointed inthe AUA if they didnt come up with some guidelines at this point whether it be moving back aways to sept/october and telling PD's not to download apps until later this year or recommending students only do 1 away or no aways or SOMETHING. DAMMIT JUST TELL US SOMETHING +3 &gt; they dont know whats going to happen just like everyone else&gt; EM PDs, shouting from a Covid filled sinkhole: "You guys only have to do one SLoE this year, or none at all if you can't!" Uro PDs, working on their sourdough recipes: "oh jeez yeah medical students, we'll, uhh, we'll get back to you..." +69</t>
  </si>
  <si>
    <t>My school released last night that we are going to be satisfactory/unsatisfactory for grading on the last three blocks of M3.... Also stated that they will not be accepting students for aways nor allowing homes students to go to aways from July-August... It was stated that this would most likely be the policy put in place at the majority of all schools across the country..  Fun times. &lt; F &lt;F &gt; my school confirmed credit/no credit for all clerkships with &lt;50% clinical time</t>
  </si>
  <si>
    <t>What school?+1. (no response means #fakenews)</t>
  </si>
  <si>
    <t>At this point I am hoping we can all get in one away in September and call it a day. Interviewing on line would be a joke how are we supposed to rank a place if we have literally never been to the city that it is in? +3 &gt; You won't have any time to enjoy the city anyways! &gt; think of the money saved $$$ &gt;&gt; It's a good silver lining, but I was definitely looking forward to the whole interview tour experience &gt; I was thinking the same...but also with online interviews whats to stop everyone from applying to every program and interviewing to as many as they get offered? the costs sucks but it sometimes helps decrease the amount of unnecessary apps</t>
  </si>
  <si>
    <t>&gt;Pretty sure the likelihood of remote interviews is close to zero. AUA hasn't even mentioned any changes to the upcoming cycle yet, most likely programs will proceed as normal after ERAS gets sent out &gt; Pretty sure nobody has any idea what interviews will look like+1&gt; anyone who says anything with certainty rn short of a policy maker is talking out their ass &gt; are you certain about this? &gt;=D</t>
  </si>
  <si>
    <t>Just received communication from our school saying AAMC/LCME is considering releasing a blanket statement that no schools will be allowed away students and even as extreme as pushing interviews to be online via video. Nothing is confirmed but these are rumblings &lt;- as an average applicant with no home program, this ought to a fun application cycle lol &gt;real fun &gt;&gt;&gt; SCREEN SHOT or this is fake news &gt; if this happens I'll cry</t>
  </si>
  <si>
    <t xml:space="preserve">oh my &gt; is anyone else very hesitant about going somewhere for residency if you don't even get to see it in person beforehand? &gt;exactly, we are going to interview at different places, but in part we are also interviewing them as we go to get a feel of what program is right for us &gt; however the insight you gain from an interview is extremely limited, speaking as someone on a research year who has gained an intimate understanding of the program that im at, and what is written in the spreadsheet doesnt really reflect reality &gt; but it's not away/in person interview vs research year it's away vs zoomey zoom &gt; please update the sheet if the info is wrong lmao (will do)&gt; what i was getting at is whatever type of interview it is, its still limited info (i dont think zoom its that much worse than in person really) &lt; also much cheaper </t>
  </si>
  <si>
    <t>shout out to those of you sharing this info cuz my school doesnt tell us shit lol +7</t>
  </si>
  <si>
    <t>Is this so hard to believe though? Experts are saying covid will be around for 12-18 months and will occur in waves (2nd wave happening in China right now). The curve is barely starting to flatten here in the US and will likely be a slow decline rather than a sharp one. Wouldn’t it be irresponsible to have 25,000+ students fly around the country for a few months, going from hospital to hospital?</t>
  </si>
  <si>
    <t>Hey everyone! I'm posting about a year-long research opportunity at the University of Cincinnati Division of Urology. This is a full-time research position intended for M3s taking a gap year or M4s who are hoping to reapply in 2021. For more information please contact abhinav.sidana@uc.edu</t>
  </si>
  <si>
    <t>How much you paying? Might sit this cycle out if the money is right!--&gt; Not sure how much this one pays or if they're paying at all, but from what I've heard, it's usually 30-35K pre-tax. Honestly, not worth sitting out this cycle unless you really need the research to boost your application -&gt; or your application on paper sucks and could use a boost</t>
  </si>
  <si>
    <t>In this economy?!?!?!? &gt; 1 year of sitting out now is 1 year of lost attending salary later. Straight from the White Coat Invester &gt; 1 year lost salary isn't a bad trade if you compare it to not matching &gt; 12 million in career earnings vs. 11.6 million, that's terrible advice to look at it like that smh &gt; thats scrub money, david samadi makes 7 mil a yr &gt; in this economy?!?!</t>
  </si>
  <si>
    <t>heads up guys, you can purchase foley kits online to practice on yourself to keep your skills fresh during quarantine &gt; just poke a hole in your balls with a straw. much easier #PeeIsStoredInTheBalls</t>
  </si>
  <si>
    <t>Has anyone else tried to do an inguinal hernia exam on themselves yet? &lt; wake myself up w one every morning. better than coffee</t>
  </si>
  <si>
    <t xml:space="preserve">Hi friends, Emory University Urology is doing a virtual/ zoom town hall for med students interested in the program next Thursday, April 16th at noon. More details: https://twitter.com/emory_urology/status/1248248447301373952 </t>
  </si>
  <si>
    <t>&gt;has anyone been accepted to their away rotation yet? &gt; 261 on step 1, applied to 11 places, haven't heard back from any &gt; 244 received invite at Henry Ford, besides that nothing &gt; yall have small dicks thinking anyone gives a fuck about your step score for aways &gt; I'm grateful they're not using dick length as a metric yet &gt; someone is a little sensitive over here dont ya think &gt; lol they definitely do care about step score for aways... &gt;same boat I also have not heard back from any programs &gt; Heard back from 2 programs for August rotations during first week of April &gt; and they said yes??</t>
  </si>
  <si>
    <t>cool cool. Will we be expected to have our cameras on and participate or is it like a webinar where we just listen? &gt; expected to drop trou and show ya pecker &gt; expected to answer where is pee stored --&gt; the balls --&gt; ride on
[--&gt;lol.. from the med student who posted this originally: I think they want people interacting and asking questions so camera on is probably better but that is just my guess. certainly not required!]</t>
  </si>
  <si>
    <t xml:space="preserve">Anyone know if they're still malignant? &lt;-- first question during the webinar? Who is brave enough? lol &gt; malignant or if they have riot shields they can walk to the ATL hospital using // local and the rep is still malignant and commuting bw hospitals is a nightmare </t>
  </si>
  <si>
    <t>Hmm thoughts on this? https://thesheriffofsodium.com/2020/04/07/on-toilet-paper-and-application-caps/</t>
  </si>
  <si>
    <r>
      <rPr>
        <sz val="10"/>
        <color rgb="FF000000"/>
        <rFont val="Arial"/>
      </rPr>
      <t xml:space="preserve">Here's a fun opinion in JAMA that i read back in Jan on the same topic of overapplying. Not specific to uro but still applies. Honestly, I don't hate it...  </t>
    </r>
    <r>
      <rPr>
        <b/>
        <sz val="10"/>
        <color rgb="FF000000"/>
        <rFont val="Arial"/>
      </rPr>
      <t>Improving the Residency Application and Selection Process: An Optional Early Result Acceptance Program</t>
    </r>
    <r>
      <rPr>
        <sz val="10"/>
        <color rgb="FF000000"/>
        <rFont val="Arial"/>
      </rPr>
      <t xml:space="preserve"> https://jamanetwork.com/journals/jama/article-abstract/2759409</t>
    </r>
  </si>
  <si>
    <t>I would be down for a limit on # of apps. Would certainly help us all out financially and if you want to move across the country programs will take your app seriously if there is a cap +5</t>
  </si>
  <si>
    <t>no cap &gt; whos cappin?</t>
  </si>
  <si>
    <t>I've done nothing productive since COVID. --&gt; I feel this in my soul. &gt; thatll b me when im done w this shelf tomorrow am &gt; studying vaguely not knowing if shelf exams are happening is unmotivating +3923</t>
  </si>
  <si>
    <t>Thoughts on research letters? Since we may not have away rotations, still can talk about research contributions, etc.</t>
  </si>
  <si>
    <t>I've cranked out 3 papers so far in isolation, so probably not a bad idea &gt; sick bro +1000</t>
  </si>
  <si>
    <t>Papers on what? Case reports? &gt; just various papers the residents don't have time to write up &gt; writing a resident's shitty project and getting it in a peer-reviewed pub is not the same &gt; you're just jealous &gt; it's all the same on paper playa &gt; working on a project and having a publication is very very different &gt; these "shitty projects" got me more pubs so keep whining &gt; "your publications need to be high quality" "hehe manuscript printer go brrrrr" &gt; lol nice</t>
  </si>
  <si>
    <t>What does OP mean by research letters? Like just writing about your projects that are unpublished? &lt; lmao&gt;  I think he means LORs &gt; yeah i assume he means having one of his letter writers be a research PI, which i think is perfectly acceptable even pre-COVID +2</t>
  </si>
  <si>
    <t>This site seems to be sheet seems to be more up to date than ours in regards to away cancellations: https://docs.google.com/spreadsheets/d/1SDAyucaA016g4kkbUXAjCJy7dV2kACsGwjcK_zOhTdk/htmlview?utm_source=share&amp;utm_medium=ios_app&amp;utm_name=iossmf#</t>
  </si>
  <si>
    <t>https://docs.google.com/spreadsheets/d/1SDAyucaA016g4kkbUXAjCJy7dV2kACsGwjcK_zOhTdk/htmlview?utm_source=share&amp;utm_medium=ios_app&amp;utm_name=iossmf#</t>
  </si>
  <si>
    <t>&gt; old as fuck lmao</t>
  </si>
  <si>
    <t>Does anybody have an electronic copy of Wieder? (his official website is not shipping til mid 2020) &gt; why don't you email him and ask?</t>
  </si>
  <si>
    <t>Has anyone else heard that if you dont put your preferred pronouns in your twitter profile you wont match? +2 &lt;- sorry, what do you mean "preferred pronouns"? -&gt; It's on google -&gt; gotcha, that's what I thought it was, I just thought it was strange in this context, it's just a joke though, got it.</t>
  </si>
  <si>
    <t>That seems absurd&lt;I matched. I have no pronouns on my twitter n=1. &lt; I didn't match. I have pronouns on my twitter</t>
  </si>
  <si>
    <t>&lt;So if you don't have a twitter you don't match? ri-dick-ulous &lt; contra-dick-tory to everything we know and believe</t>
  </si>
  <si>
    <t>On a similar note to below, Stanford aways have changed from 4 weeks to 3 weeks but are still scheduled for the summer, fall sessions; it seems like theyre hoping to find ways to accommodate students even if covid-persists</t>
  </si>
  <si>
    <t>under 40% of people's eventual matches are at a location where they did an away &lt;&lt; aways arent just for the sake of matching at that instiution, helps people w/o a home program get letters and more exposure &lt;no shit</t>
  </si>
  <si>
    <t>Interesting thing I found while effing around on VSAS just now... U of Rochester has updated their listing to offer 1-week electives starting in September... seems to be a direct response to COVID and all of this, to still allow students to see the program in person. Keep an eye out as I suspect at least a few more programs will follow suit</t>
  </si>
  <si>
    <t xml:space="preserve">I like this. </t>
  </si>
  <si>
    <t xml:space="preserve">1 week... that is so expensive to fly out there, find accomendations for 1 week and then get oriented to where and what you're suppose to be doing seems not worth it. +6 </t>
  </si>
  <si>
    <t>wow, so match rate was 83% this year, please tell me I interpreted the data wrong because that is disheartening &lt; that's on par with what it is most years bro. Last year's 90% was a fluke. Many past years it's been in the 70s</t>
  </si>
  <si>
    <t>bro Ill take that 90% lol damn&lt;&lt; don't thin last year's was a fluke, if you look at the past 5 or so years on the official website theres been a consistent growing trend in the match rate (especially for US grads)...I'm thinking maybe this year was more of the fluke?</t>
  </si>
  <si>
    <t>85.5% match rate the past 4 years</t>
  </si>
  <si>
    <t>so uh who else is hanging out w 0 away invites so far &gt; a couple schools i have been in talks with said they are not sending invites out until schools/hospitals clear students to return to clinics</t>
  </si>
  <si>
    <t>We out here buddy &lt;- ya girl has v solid stats, applied like 1-2 weeks after shit opened so idk what else I could have done &lt; I suspect without covid i would've heard by now since i have gotten communication from a couple places along the lines of, we're sorry but we are not sure what is going on, willl contact you with an  update when we can; so hoping it's bc of the pandemic and not my app lmao</t>
  </si>
  <si>
    <t>If you look at away/sub i tab you can see the places that have offered rotations as of yet</t>
  </si>
  <si>
    <t>Do we know which programs DO require a ck score for interview? Considering pushing my ck back til december after interview season (assuming the whole season is not pushed back)</t>
  </si>
  <si>
    <t>I am assuming CK/CS requirements for interview and rank will be tossed out the window. Just like how schools and programs cannot require CS before starting PGY 1 For this cycle.</t>
  </si>
  <si>
    <t xml:space="preserve">That's probably true, but it would still help to see a list of which programs those are just for planning purposes </t>
  </si>
  <si>
    <t>HIstorically I think it UCSF and U Utah that want it &lt; ugh was hoping to have UCSF as my safety</t>
  </si>
  <si>
    <t>For some VSAS apps, they're asking for a "Statement of Educational Goals". What should I write for this? They didn't include a description or anything, and their website has no info either &lt; Dook sucks don't go there playa</t>
  </si>
  <si>
    <t>&lt; "My goal is to match, thanks"</t>
  </si>
  <si>
    <t>its too late for an away at duke my friend &lt; truuuuuuuu &gt; no aways this year unfortunately. &lt;LOL @ how people all assumed it's just Duke, but I figured whats the worst case scenario for sending a few apps now - I only have 1 away lined up bc my May and June got cancelled :( &gt; which places were cancelled?</t>
  </si>
  <si>
    <t xml:space="preserve">No aways at Duke this year for real?? </t>
  </si>
  <si>
    <t>Just panic applied to more away rotations in sept and october... y'all think it's too late in the game to be applying to more? Probably just having a moment of angst but I haven't heard back from any places yet</t>
  </si>
  <si>
    <t xml:space="preserve">the reason that makes no sense is bc there would be no time for letters and you might have to leave aways for interviews which prob not a good look &gt; not the case if deadlines changed which is what i think that person was thinking about given the article below  &gt; its not going to happen it doesnt make sense to change everything when even the future is unknown. Its just gonna be a different year you gotta accept that &gt; boss how you gonna say the future is unknown and then unequivocally say 'its not gonna happen' smh &lt; it's not gonna happen because the future about how this pandemic and societal changes  will play out. So what happens if you push everything back a month or two then a second wave starts and disrupts the later interview dates? There is just too much unknown for what the future holds. </t>
  </si>
  <si>
    <t>"its not gonna happen"--&gt; it very well COULD happen. NO ONE has any clue what is going to happen during this global pandemic</t>
  </si>
  <si>
    <t>article published in Journal of Urology that argues pushing back application deadline and match day --&gt; https://www.ncbi.nlm.nih.gov/pubmed/32228332</t>
  </si>
  <si>
    <t>Holy crap, I was literally about to post that lol --&gt; great minds think alike lol  I hope they dont change it. Thanksfully the editors of the articles are not the ones who make that decision &gt; forsure, it was just a couple residents who wrote it anyways not like it was someone important or someone in power lol  Unfortunately Kohn was/is on the AUA med ed committee, so he may have more pull (just via knowing people, who will then read his article) than expected... also hopkins which people worship &gt; one junior resident on a big ass committee, and not even the group who would make that decision &gt; I just mean it's getting a lot of attention, people will read and talk about it, and AUA people who do make decisions may be biased consciously or subconsciously as a result. It's not just some random paper that'll get buried and never get read &gt; it's an opinion article lmao</t>
  </si>
  <si>
    <r>
      <rPr>
        <sz val="10"/>
        <color rgb="FF000000"/>
        <rFont val="Arial"/>
      </rPr>
      <t xml:space="preserve">THis needs to happen. Anyone have issues actually accessing the PDF? I logged in with AUA ID and still cant see it. Anyone got the PDF? Text of letter ---&gt;
</t>
    </r>
    <r>
      <rPr>
        <b/>
        <sz val="10"/>
        <color rgb="FF000000"/>
        <rFont val="Arial"/>
      </rPr>
      <t>FYI for J Uro you have to click "PDF", then scroll to bottom, hit that log in link, log in on the blue AUA login page, and then refresh the article page to get access to show up.... it's annoying. Logging in via top right of J Uro site page never works</t>
    </r>
  </si>
  <si>
    <t>On March 11 th 2020, the World Health Organization declared COVID-19, the disease caused by the novel coronavirus SARS-Cov-2, a global pandemic. 1 As COVID-19 continues to spread, governments have imposed increasingly aggressive measures including travel bans and even statewide shelters-in-place. 1 These actions have demonstrated benefits in reducing the spread of the virus and minimizing the impact that cases have on local healthcare systems.1  However, in the wake of these changes, medical student education has been brought to a standstill.  For third-year medical students, spring is a critical period for making final decisions on their future medical specialty – often relying on home urology rotations to confirm final decisions. Spring is also when visiting student learning opportunities (VSLO or away rotations) are organized and a plan for completing required licensing examinations, notably the United States Medical Licensing Examination (USMLE) Step 2 Clinical Knowledge (CK) and Clinical Skills (CS), is created.  Urology is a unique field in that many students will have no or minimal experience in the specialty during core rotations, with students relying heavily on home sub-internships and VSLO for exposure and confirmation that urology is their desired field. However, a large number of academic urology departments across the nation have appropriately either suspended or cancelled medical student rotations as well as away rotations while uncertainty regarding the trajectory of the COVID-19 pandemic looms. Although this decision is paramount to protect learners, there may be long-term ramifications for the upcoming urology match. Could students who do not have substantial exposure to urology instead apply to other specialties due to the lack of experience in our great field? Elective rotations in urology are essential for recruitment as only 5% of medical schools have a mandatory urology rotation. 2 When medical schools do reinstitute medical student rotations, it is likely that mandatory rotations required for graduation will be emphasized over electives – further curtailing potential urology residency recruitment.  Another key opportunity for exposure to urology is through away rotations. Away rotations serve as a critical component of both medical student evaluation and function additionally as a rich educational experience. Studies have demonstrated consensus amongst program directors that performing an away rotation at their program is one of the most important factors for considering an applicant. 3 The loss of this experience limits an applicant’s ability to evaluate diverse working environments (academic vs. clinical focus, traditional vs. mentorship model, five vs. six year training, Veteran Affairs exposure, small vs. large hospital footprint) and precludes opportunities to demonstrate a strong work ethic, amicability, and cohesiveness with  existing residents and faculty. 4 Away rotations also allow an applicant to demonstrate interest in a particular geographic region. As such, another potential consequence of limited VSLO in the 2021 match cycle is a geographical clustering of applicants matching in regions near where students attended medical school.  Studies have found that letters of recommendation (LORs) are amongst the most essential components of the urology residency application. In a survey of urology program directors, LORs from urologists were found to be the single most important factor in assessing applicants.3  With the potential loss of LORs, the diversity of insight that urology programs can garner regarding a given applicant’s aptitude for a career in urology may be attenuated. Further, if students are unable to complete home clinical rotations prior to application deadlines, LOR writers may be unable to comment on student’s clinical and interpersonal aptitude – an essential data point to any program director.  With restrictions on VSLO and a resulting decrease in LOR opportunities, there is a loss of subjective measures that can be incorporated into the applicant evaluation process. As such, there may be an increasing push amongst applicants to replace the loss of subjective measures with an additional objective measure, such as the USMLE Step 2 CK exam. Given the National Board of Medical Examiner’s recent decision to eliminate three-digit scoring of USMLE Step 1, it is likely that there will be greater emphasis placed on USMLE Step 2 CK. This may be apropos given findings that Step 2 CK, rather than Step 1, is an independent predictor of excellent performance as a urology resident.5   So, what are some potential methods of mitigating these challenges?  An important first step may require delaying the date in which urology match applications open and therefore modifying interview dates to maximize student opportunities to complete a urology rotation at their home institution as well as at least one away rotation. Traditionally applications open in mid-September, shortly after which application data is pulled from the online servers to be used to assess candidacy for interview. By delaying the opening date for applications to November, applicants will have additional time to attend away rotations and obtain these much-needed letters. This would require moving interview dates, rank list due dates, as well as the match day. We would propose that rank list due dates and match day coincide with the National Resident Matching Program dates. Urology stands unique amongst all the specialties in that we control our own match – giving us the ability to be agile and adjust to this once-in-a-lifetime event.  Moreover, it may be worthwhile to foster greater adoption of a standardized letter template with consistent metrics and language such as the one designed by Penson et al. 6 to better evaluate applicants on a more level playing field. Finally, if letter writers are unable to comment on clinical and interpersonal aptitude, perhaps recommending students submit a letter from another surgical clerkship in which their clinical interactions were observed may be an appropriate surrogate.  If away rotations are completed this year, it is also important that programs prioritize applicants without home urology programs to allow them the opportunity to gain exposure to the field and acquire vital LORs. Those without a home urology program may be disproportionately affected by a loss of VSLO; loss of this group of prospective applicants may perpetuate the ongoing decline in the urology applicant pool. When away rotations do become available, there will likely be limited availability. The American Urological Association should consider recommending that medical students applying in this upcoming cycle only participate in one away rotation, thus enabling fair distribution of these limited opportunities. Just as COVID-19 has caused an increased reliance on online means of connecting with colleagues and patients, there should be a push for improved online open-access urology resources that appeal to medical students.  Finally, it is encouraged that medical students take advantage of whatever time was set aside for away rotations (but may no longer be able to capitalize on) to bolster other elements of their application, included finalizing research activities, studying for Step 2 CK, and engaging in urology educational activities (i.e. remote grand rounds).  Ultimately the COVID-19 pandemic will create challenges for the upcoming urology match. Successful applicants will not only need to demonstrate proficiency in their academic metrics but exhibit fortitude during what will surely be a dynamic and constantly changing application cycle. However, the time to make changes is now, moving back the application process and setting clear application requirements for the upcoming urology match to encourage and not dissuade applicants from pursuing a career in urology.</t>
  </si>
  <si>
    <t>&lt;-Real MVP &lt; Interesting they mention Step 2 CK scores possibly being a biger factor this cycle compared to others. I was hoping they would be more lienient on applicants completing Step 2 before applications open. It's hard to study with all this uncertainty. &lt;- agreed, hard to have a solid period of preparing for Step 2 when we don't even know when we'll be able to take it... &gt; its two single resident's opinions - you could ask two others from a different program what their opinions are and they could be completely different. &gt; agreed - no chance these changes happen. If anything I think there may be a fear for a second wave and schools may push their interviews even earlier when this first wave comes back down --&gt; This is the work of two jabronies who saw a shot to increase their publication numbers. Doesnt mean these changes will happen. Cool to get the conversation started though --&gt; Lol</t>
  </si>
  <si>
    <t>If they move match I hope they take in consideration couple matching?? &gt; doubt that will happen &gt; forgive my ignorance on the couples match, but what do you mean That you hope they take that into consideration?&gt; agreed. planning to coordinate my match with SO in the regular match... would be screwed if they do not coordinate it  &gt; in the early match, you could theoretically call a lot of places to get your SO interviews or to express interest for your SO. Reg match has couples match (2 people submit the same list), so if uro matches at the same time, no way of coordinating with SO</t>
  </si>
  <si>
    <t>What are considered "top" urology journals to publish in? Do a lot of applicants have at least one paper in those journals?</t>
  </si>
  <si>
    <t>interestingly urology journals have relatively low impact factors. European Urology is the highest. Journal of Urology is the AUA's so its probably read the most among US urologists. Def dont need to opublish in it to be competitive</t>
  </si>
  <si>
    <t>Bulge Magazine &lt;- high impact journal right here&lt; IF is 69</t>
  </si>
  <si>
    <t>Anyone not done with 3rd year core rotations and need to finish them once school starts before aways?</t>
  </si>
  <si>
    <t>yuppppp+8</t>
  </si>
  <si>
    <t>I havent finished core rotations but I think my school is gonna let me do aways before that</t>
  </si>
  <si>
    <t>For third-year medical students, spring is a critical period for making final decisions on their future medical specialty – often relying on home urology rotations to confirm final decisions. Spring is also when visiting student learning opportunities (VSLO or away rotations)</t>
  </si>
  <si>
    <t>Community discord channel: https://discord.gg/CT2gvPj &gt; no thx</t>
  </si>
  <si>
    <t>How is a discord any better than this tab?</t>
  </si>
  <si>
    <t>Ya? And also WHAT is a discord?? &gt; Dicks-cord &gt; Dick-Sword</t>
  </si>
  <si>
    <t>Looks like match stats are available for 2020 now: https://www.auanet.org/education/auauniversity/for-residents/urology-and-specialty-matches/urology-match-results &gt; this one is not new &gt; look at the leftmost column and the pdf link &gt; what is it that you want me to look at in the left column?they had a 5th grader make this pdf half the pie charts dont tell u anyhting look at the usmle step one lmaohttps://www.auanet.org/Documents/education/specialty-match/2020-Urology-Residency-Match-Statistics.pdf&gt; wow it was really 83% match rate this year, thats sad</t>
  </si>
  <si>
    <t xml:space="preserve">https://www.auanet.org/Documents/education/specialty-match/2020-Urology-Residency-Match-Statistics.pdf </t>
  </si>
  <si>
    <t>I want NUMBERS (wo)man this doesnt tell us much &gt;which program SOAPd&gt;DMC</t>
  </si>
  <si>
    <t>Copyright © 2020 American Urological Association Education and Research, Inc. Unauthorized reproduction of this article is prohibited. 11 12 13 14 15 16 17 18 19 20 21 22 23 24 25 26 27 28 29 30 31 32 33</t>
  </si>
  <si>
    <t>Do we know the unmatched program?</t>
  </si>
  <si>
    <t>Had submitted an away rotation application for August prior to my school cancelling rotations until June-July. Would it be futile to email the institution or should I just withdraw my application? &lt;- you HOME institution is saying you can't do anything during June/July? And the application is for August, so it shouldn't be an issue, right?</t>
  </si>
  <si>
    <t>The problem with aways is that rotations that you need to finish for 3rd year will have to go to 4th year, and many schools in my area are requiring you to finish your 3rd year courses before beginning 4th year courses, which would include aways.</t>
  </si>
  <si>
    <t>I go to an extremely lame school that is usually not flexible in any way and they straight up said they would be extremely flexible this year and almost every deadline/ requirement is negotiable. I think a lot of schools will be like this and will probably let you do aways if you are going into a specialty that usually requires them. There is literally a global pandemic I think everyone is going to be flexible</t>
  </si>
  <si>
    <t>Today's announcement that the "15 days to slow the spread" will be extended through the end of April eliminated the small amount of hope I had remaining for aways this season &lt;- this year's cycle is gonna be nuts...  &lt;- hmm, why does this ruin your chance to do an away? Can't you just do them in july/august/september? &gt; august might still be on the table. July isnt likely. Schools arent going to want people coming from all over to their city and more importantly the hospital will have restrictions. september is too late.</t>
  </si>
  <si>
    <t>shit and i do not have a home program</t>
  </si>
  <si>
    <t>There is still hope. July, august, september. Just gotta get in 2 by the end of september.&gt; I think July is off the table. Even if statewide restrictions ease up I think hospitals will still have restrictions on visiting students. China "peaked" in early Feb and 2 months later they still are not fully opening in the epicenter. NY, NJ, Louisianna, Wash, Cali, FL going to have a hard time being ready for away rotators &gt; also schools may have to delay getting their own students in for sub-Is when away rotators would usually be there</t>
  </si>
  <si>
    <t>are organized and a plan for completing required licensing examinations, notably the United States Medical Licensing Examination (USMLE) Step 2 Clinical Knowledge (CK) and Clinical Skills (CS), is created.</t>
  </si>
  <si>
    <t>I have to imagine schools are going to recognize this and understand if you don't have all 4 letters or something like that. Speaking with my home program director they're expecting less. They know. Just do what you can! &lt;- honestly, as long as all programs cancel/limit then it evens out</t>
  </si>
  <si>
    <t>I am hoping they just move the application deadlines back. Doesnt seem like it would be that hard to do. Apps go in October, interviews in november/ december. Match in february. &lt; this won't happen&lt; how would you know? nobody knows anything at this point &lt; contracted to have match in January for next 4-5 years despite a push to join NRMP</t>
  </si>
  <si>
    <t>I just need to AUA to make a statement&lt;This guy/Gal fucks &lt; We're all fucked right now</t>
  </si>
  <si>
    <t>Couple of good resources for medical students at home for an oppurtunity to join resident lectures - help to get a sense of other programs</t>
  </si>
  <si>
    <t>Tomorrow (3/30) at 11 EST join a lecture on "Restorative Therapy for ED" from Ranjith Ramasamy at University of Miami. Zoom link: https://JHUBlueJays.zoom.us/j/408315820?pwd=WmlaQ0Z0RkhuRXRSdG0yQTNweTVwZz09</t>
  </si>
  <si>
    <t>Any other below average Step 1 applicants in here with me? &lt; yes, look at the stats page</t>
  </si>
  <si>
    <t>nah only 269 and above hurr boii &lt; my max bench + step 1 was only 420, so I can't do ortho but still wanna work with bones &lt;- bruh, I hate to be the one to break it to you, but the term "boner" is a misnomer... &lt; ok mr big brain if that's the case how come patients come into the ER with a broken penis huh???? &lt;- all right, you got me there... &lt; at least we urologists have a brain</t>
  </si>
  <si>
    <t>Urology is a unique field in that many students will have no or minimal experience in the specialty during core rotations, with students relying heavily on home sub-internships and VSLO for exposure and confirmation that urology is their desired field. However, a large number of academic urology departments across the nation have appropriately either suspended or cancelled medical student rotations as well as away rotations while uncertainty regarding the trajectory of the COVID-19 pandemic looms. Although this decision is paramount to protect learners, there may be long-term ramifications for the upcoming urology match. Could students who do not have substantial exposure to urology instead apply to other specialties due to the lack of experience in our great field? Elective rotations in urology are essential for recruitment as only 5% of medical schools have a mandatory urology rotation. 2 When medical schools do reinstitute medical student rotations, it is likely that mandatory rotations required for graduation will be emphasized over electives – further curtailing potential urology residency recruitment.</t>
  </si>
  <si>
    <t>Anyone have a pdf of general urolgy by Smith and tanagho? &lt; 18th edition free download PDF (I just confirmed it works) https://sociadrive.com/3ba</t>
  </si>
  <si>
    <t>&lt;I have a pdf. Willing to share if anyone knows a method that doesn't track uploader/downloader &lt;&lt;https://thegeekpage.com/anonymous-file-sharing/ &lt;- yup, I could use a copy too please!</t>
  </si>
  <si>
    <t>&lt; in the meantime, here's the 17th ed (2008) http://www.tuleoffice.com/images/editor/File/pdf/book/omomi/book/1%20(4).pdf  &lt; and here's an online version of 18th ed https://accessmedicine.mhmedical.com/book.aspx?bookID=508</t>
  </si>
  <si>
    <t>Why isnt loma linda participating in the match this year? x1</t>
  </si>
  <si>
    <t>them vegans are doing us all a favor &lt;</t>
  </si>
  <si>
    <t>&lt;where/when was this announced?&lt;on twitter they did announce adding new pgy 1 so perhaps they're undergoing their 2-&gt;3 resident expansion/6-&gt;5 year transition that had been rumored years prior? just a theory cant know for sure unless someone actually asks the program</t>
  </si>
  <si>
    <t>Another key opportunity for exposure to urology is through away rotations. Away rotations serve as a critical component of both medical student evaluation and function additionally as a rich educational experience. Studies have demonstrated consensus amongst program directors that performing an away rotation at their program is one of the most important factors for considering an applicant. 3 The loss of this experience limits an applicant’s ability to evaluate diverse working environments (academic vs. clinical focus, traditional vs. mentorship model, five vs. six year training, Veteran Affairs exposure, small vs. large hospital footprint) and precludes opportunities to demonstrate a strong work ethic, amicability, and cohesiveness with</t>
  </si>
  <si>
    <t>Its true, if you check VSAS, under program information it says exactly that</t>
  </si>
  <si>
    <t xml:space="preserve">Hi everyone. Despite the current environment, as of now, Hofstra/Northwell in New York will be taking Sub-Is starting in July, 2020. Unfortunately, the institutional VSLO application will not be open until mid-April. However, we are open to reviewing applications earlier. If you are interested in rotating, please send your CV and a letter of interest to our coordinator Jennifer Tidridge (jtidridge@northwell.edu). For more info regarding our residency program, please check out our website www.smithurology.com </t>
  </si>
  <si>
    <t>yikes thats bold&lt;- yup &lt;&lt;you're a bold one, General Kenobi  &lt; you're a mean one, Mr. Grinch</t>
  </si>
  <si>
    <t>What is late summer? Apps go out in september and places interview within a month later. Meaningful aways just are not happening this year</t>
  </si>
  <si>
    <t xml:space="preserve">This seems a little premature to make that type of blanket statement. At this point I think there is still a strong chance of doing an away in august. Solid chance of home rotation in July and then aways in august/ sept. Not the end of the world. </t>
  </si>
  <si>
    <t>Copyright © 2020 American Urological Association Education and Research, Inc. Unauthorized reproduction of this article is prohibited. 34 35 36 37 38 39 40 41 42 43 44 45 46 47 48 49 50 51 52 53 54 55 56</t>
  </si>
  <si>
    <t>My OBGYN rotation is cancelled and being moved into my 4th year. Does anyone have insight from programs about applicants not having required rotations/shelf exams when applying in September?</t>
  </si>
  <si>
    <t>There's a global pandemic going on..i'm sure they'll understand lol &gt; absolutely not, OBGYN is an essential rotation to learn about what not to do as a urologist /s -&gt; no, this makes sense, just as the peepee is stored in the balls in males, it's stored in the vagina of females. It's science. &gt; the pee will be stored in the vagina if the GYN fucks up the ureter and causes a fistula</t>
  </si>
  <si>
    <t>ob/gyn rotation is crucial as it's the best place to learn how to fuck up the ureter and then call a uro to save your ass during surgery</t>
  </si>
  <si>
    <t>At my medical school, everyone has to defer a core rotation to their fourth year due to our scheduling(this happens every year not just because of covid-19). Graduates of my school have said this hasn't really been an issue for them in the past. They may have had to explain why, but it hasn't been a big deal. While ob/gyn allows you the opportunity to be in the OR and I do think it's helpful, I don't think you should worry about this because a lot of applicants will probably be dealing with the same thing and they can't fault you for something that was caused by a global pandemic. &lt;--- Thank you!! That is super helpful</t>
  </si>
  <si>
    <t>how do you study Weiders/is it really necessary?</t>
  </si>
  <si>
    <t>you just read it</t>
  </si>
  <si>
    <t>tear out page by page, roll up nice and tight, insert into urethra +2</t>
  </si>
  <si>
    <t>existing residents and faculty. 4 Away rotations also allow an applicant to demonstrate interest in a particular geographic region. As such, another potential consequence of limited VSLO in the 2021 match cycle is a geographical clustering of applicants matching in regions near where students attended medical school.</t>
  </si>
  <si>
    <t>Do you think all this chaos and no aways and such will mean the match will be significantly easier this year? Or harder? idk. Thoughts, conspiries?</t>
  </si>
  <si>
    <t>My guess is that it will be much harder to match outside of your home region unless you have a significant tie to that area &gt; will this mean there may be a lot of unmatched spots if the number of applicants and available spots/applicants in each region don't match up? &gt; maybe not unmatched spots, maybe more interviews by programs</t>
  </si>
  <si>
    <t>no one knows. There is no way to predict any of this &gt; no shit thats why OP asked for thoughts &gt; IMO i think ppl will have a lot fewer quality LORs and programs will be getting letters from more people they have never heard of (i.e. community urologists) since there wont be as many PD and chair letters</t>
  </si>
  <si>
    <t>Any tips on aways with letter of intents/interests? Specifically Kaiser LA since a lot of people have gotten aways there</t>
  </si>
  <si>
    <t>What is a letter of intent? I also need to write one and not sure what to say. They want a letter of intent AND a personal statement &lt;---- they want both? Wow that's insane, what school is this?? Kaiser LA only says letter of intent but I think its supposed to be a personal statement? Nobody got time for both #COVID</t>
  </si>
  <si>
    <t>Personal statement can be just why urology, letter of intent needs to be why urology and why that specific program &lt;--- thanks so much!</t>
  </si>
  <si>
    <t>Studies have found that letters of recommendation (LORs) are amongst the most essential components of the urology residency application. In a survey of urology program directors, LORs from urologists were found to be the single most important factor in assessing applicants.3  With the potential loss of LORs, the diversity of insight that urology programs can garner regarding a given applicant’s aptitude for a career in urology may be attenuated. Further, if students are unable to complete home clinical rotations prior to application deadlines, LOR writers may be unable to comment on student’s clinical and interpersonal aptitude – an essential data point to any program director.</t>
  </si>
  <si>
    <t>Do we all need to take CK early now that there are no aways?</t>
  </si>
  <si>
    <t xml:space="preserve">definitely no need to do that. No aways doesnt change CK timing at all </t>
  </si>
  <si>
    <t>Who is continuing to waste money on VSAS applications where the only gauarantee we have at the moment is no refund?</t>
  </si>
  <si>
    <t>me &gt; I paid for one until our dean pretty much told us there won't be aways before apps are due this year &gt; No aways till September??? Did I read that right???</t>
  </si>
  <si>
    <t>no one knows at this point.. even the deans are just speculating &gt; from what I gathered is schools will be making their own decisions for now but governing bodies will try to come to a consensus at some point</t>
  </si>
  <si>
    <t>With restrictions on VSLO and a resulting decrease in LOR opportunities, there is a loss of subjective measures that can be incorporated into the applicant evaluation process. As such, there may be an increasing push amongst applicants to replace the loss of subjective measures with an additional objective measure, such as the USMLE Step 2 CK exam. Given the National Board of Medical Examiner’s recent decision to eliminate three-digit scoring of USMLE Step 1, it is likely that there will be greater emphasis placed on USMLE Step 2 CK. This may be apropos given findings that Step 2 CK, rather than Step 1, is an independent predictor of excellent performance as a urology resident.5</t>
  </si>
  <si>
    <t>&gt;&gt;almost no one will have letters from aways this year. I would not worry about that at all</t>
  </si>
  <si>
    <t>I was told by faculty, don't plan on doing an away this year. +1</t>
  </si>
  <si>
    <t>If any M4s are on here please go to the Reddit name and shame and drop some knowledge! +1</t>
  </si>
  <si>
    <t>Doesn't look like there are any Urology name and shames in that thread. If you find something, post it here?</t>
  </si>
  <si>
    <t>there was a mid season name and shame but it looks like there's no longer access</t>
  </si>
  <si>
    <t xml:space="preserve">On the plus side of all this madness, we have plenty of time to read now. Anyone have Uro textbook recommendations? </t>
  </si>
  <si>
    <t>there's only one uro textbook you need. Campbell's. &gt; yes its written at the perfect level of detail for an ms4 &gt; is that sarcastic? i've heard it's way too in-depth and more for residents. plz clarify &gt; yes &gt;too bad I already read it in preparation for my aways &lt; what aways? &lt;- everyone knows if you haven't read Campbell's by M1 you're behind the curve! 😂🤷‍♂️&lt; is this true? I'm an M4 now and still haven't finished reading Campbell's. really wish someone told me before med school to start reading it in undergrad... &lt; if your parents didn't read it to you while you were in utero, you're already behind</t>
  </si>
  <si>
    <t>With so many resources out there, it's been easy to get overwhelmed. I've settled on doing my best to do learn the AUA core curriculum (the parts that seem relevent anyway) first and then supplement with S+T later in the Spring. &gt;thats not nearly enough, you will get destroyed by pimp qs</t>
  </si>
  <si>
    <t>Copyright © 2020 American Urological Association Education and Research, Inc. Unauthorized reproduction of this article is prohibited. 57 58 59 60 61 62 63 64 65 66 67 68 69 70 71 72 73 74 75 76 77 78 79</t>
  </si>
  <si>
    <r>
      <rPr>
        <sz val="10"/>
        <color rgb="FF000000"/>
        <rFont val="Arial"/>
      </rPr>
      <t xml:space="preserve">fyi to those interested, the new copy of campbells is floating around online in pdf form if you google for it&gt;link? &gt; </t>
    </r>
    <r>
      <rPr>
        <sz val="10"/>
        <color rgb="FF000000"/>
        <rFont val="Arial"/>
      </rPr>
      <t>https://drive.google.com/file/d/1KhcMztZ7plO8FZni34QoSvt1dP2N-d73/view?usp=sharing</t>
    </r>
  </si>
  <si>
    <t>&lt; GOAT&lt;&lt; This book is over 17,000 pages. No shot I read this cover to cover. &lt; this is why u won't match</t>
  </si>
  <si>
    <t>Heard from a colleague in NYC that VSAS has stopped processing away rotations at this time.  Has anyone else heard this? &lt;- Kill me fam. +420 &lt;-- was involved in a phone call with AAMC leadership, can confirm that is false</t>
  </si>
  <si>
    <t>Call em bro it's that simple. Call em &lt; call who? specific programs or someone at VSAS?</t>
  </si>
  <si>
    <t>There are programs that prohibit contacting them. I guess you didn't apply to any of those.  &gt; call VSAS dummy &gt; you're real comfy behind that keyboard. I'm doubtful you'd call me that to my face.&gt; who actually talks like this</t>
  </si>
  <si>
    <t>&lt;+2 gif game</t>
  </si>
  <si>
    <t>Breathe. We're all going to be ok! +1</t>
  </si>
  <si>
    <t>love this positive reinforcement +1</t>
  </si>
  <si>
    <t>maybe our home institutions will just take each of us</t>
  </si>
  <si>
    <t>So, what are some potential methods of mitigating these challenges?</t>
  </si>
  <si>
    <t>Anyone think the interview dates will be pushed back d/t away and core rotation cancellations?</t>
  </si>
  <si>
    <t>I am thinking this would be the best case scenario. Move back app deadlines/ match day/ interviews in order to allow us to do at least 2 aways. Hopefully like september/ october. Who knows how they will respond though</t>
  </si>
  <si>
    <t>hopefully the AUA will issue a statement regarding this upcoming cycle...but I won't hold my breath</t>
  </si>
  <si>
    <t>Some of us don't look that great on paper, doing well on an away could make or break my application for example +4</t>
  </si>
  <si>
    <t>If you want to move out of the area of your medical school or go to a particular program an away can really help. +1</t>
  </si>
  <si>
    <t>an away isnt gonna make or break your application. cant polish a turducken -4</t>
  </si>
  <si>
    <t>don't be rude. I'm concerned about aways because the hospital assc'd with my school doesn't have a uro residency. +3</t>
  </si>
  <si>
    <t>I would not count on doing aways. Looking at this practically, all hospitals have cancelled elective surgeries, everyone is running out of PPE, there's liability with having other outside students at your institution, logistically handling those applicants/supervising them would be an unneccesary task given the fact that everyone would have to try to push out the MS4s and potentially onboard new interns. Just gonna have to get creative...+1</t>
  </si>
  <si>
    <t>dude trump said the virus will go away magically in the summer so dont worry. it will be like nothing you have ever seen +69 &gt; he never said this... fake news</t>
  </si>
  <si>
    <t>Think we all need to take step 2 now that there wont be away rotations? Pretty nervous to beat my step 1 score...</t>
  </si>
  <si>
    <t>&gt;what does step 2 have to do with away rotations?&lt;&lt;&lt;just feel like interviewers may be like...so wtf were you doing in june/ july/ august if you dont have a core or away rotation?</t>
  </si>
  <si>
    <t>hey dere</t>
  </si>
  <si>
    <t>An important first step may require delaying the date in which urology match applications open and therefore modifying interview dates to maximize student opportunities to complete a urology rotation at their home institution as well as at least one away rotation. Traditionally applications open in mid-September, shortly after which application data is pulled from the online servers to be used to assess candidacy for interview. By delaying the opening date for applications to November, applicants will have additional time to attend away rotations and obtain these much-needed letters. This would require moving interview dates, rank list due dates, as well as the match day. We would propose that rank list due dates and match day coincide with the National Resident Matching Program dates. Urology stands unique amongst all the specialties in that we control our own match – giving us the ability to be agile and adjust to this once-in-a-lifetime event.</t>
  </si>
  <si>
    <t>Anyone dual applying? This Match year is gonna be mayhem.</t>
  </si>
  <si>
    <t>Wasn't planning on it initially, but starting to think I might have to dual-apply Gen Surg since I do not look the best on paper and no aways would definitely not be to my benefit</t>
  </si>
  <si>
    <t>Considering it, but will probably be into rads not gen surg/gas</t>
  </si>
  <si>
    <t>He said, if the goal is to do urology, he would apply gen surg to somewhere he knows he would get in for uro, develop a relationship with the PD and ppl drop out of Uro all the time and when you get wind of someone dropping, take their spot the coming yr if the program would allow or get an intern spot for the incoming class. he also said he thinks it's unlikey the AUA will shift the calendar, but this is unprecedented, so he doesn't know &lt;- thanks for letting us know!</t>
  </si>
  <si>
    <t>People drop out of uro all the time? Bruh u need a new mentor! You literally can see attrition on "current resident" pages of programs. +1</t>
  </si>
  <si>
    <t>ppl underestimate the sheer # of dicks that uros see on a weekly basis</t>
  </si>
  <si>
    <t>https://docs.google.com/spreadsheets/d/1SDAyucaA016g4kkbUXAjCJy7dV2kACsGwjcK_zOhTdk/htmlview?usp=sharing&amp;sle=true</t>
  </si>
  <si>
    <r>
      <rPr>
        <sz val="10"/>
        <color rgb="FF000000"/>
        <rFont val="Arial"/>
      </rPr>
      <t xml:space="preserve">&lt;&lt; </t>
    </r>
    <r>
      <rPr>
        <b/>
        <sz val="10"/>
        <color rgb="FF000000"/>
        <rFont val="Arial"/>
      </rPr>
      <t xml:space="preserve">COVID update spreadsheet
</t>
    </r>
    <r>
      <rPr>
        <sz val="10"/>
        <color rgb="FF000000"/>
        <rFont val="Arial"/>
      </rPr>
      <t>another one here, not sure which is more updated &gt;&gt;</t>
    </r>
  </si>
  <si>
    <t>https://docs.google.com/spreadsheets/d/1aLGSDyzguVuqBWU16uVhTJHFYxbVpnmYMDFpXV_-3AU/edit#gid=792430038</t>
  </si>
  <si>
    <t>Moreover, it may be worthwhile to foster greater adoption of a standardized letter template with consistent metrics and language such as the one designed by Penson et al. 6 to better evaluate applicants on a more level playing field. Finally, if letter writers are unable to comment on clinical and interpersonal aptitude, perhaps recommending students submit a letter from another surgical clerkship in which their clinical interactions were observed may be an appropriate surrogate.</t>
  </si>
  <si>
    <t>Welp. Here comes the start of cancelled aways</t>
  </si>
  <si>
    <t xml:space="preserve">AUA 2020 cancelled </t>
  </si>
  <si>
    <t xml:space="preserve">Buckle up people. This is going to be a bizarre application cycle. Aways up in the air, CS canceled through April already, probable delays to CK. No conferences. Most of us probably won't scrub in on our home sub-is if they even happen. </t>
  </si>
  <si>
    <t>My school just sent a huge email essentially cancelling all away rotations &gt; through what date? &gt; they didn't specify, but the PD basically told us to expect to not rotate away for months if at all this cycle</t>
  </si>
  <si>
    <t>If away rotations are completed this year, it is also important that programs prioritize applicants without home urology programs to allow them the opportunity to gain exposure to the field and acquire vital LORs. Those without a home urology program may be disproportionately affected by a loss of VSLO; loss of this group of prospective applicants may perpetuate the</t>
  </si>
  <si>
    <t xml:space="preserve">cont. talks of cancelled aways...can we update Away tab with schools that are not taking visiting students anymore? </t>
  </si>
  <si>
    <t>&lt; this has been added. Good suggestion!</t>
  </si>
  <si>
    <t xml:space="preserve">there is no reason for us to post home sub Is in the aways tab people.. just makes it the text more crowded +4 &gt; and what does "?" mean &gt; means the person isn't sure if they go to that med school or not &lt; </t>
  </si>
  <si>
    <t xml:space="preserve">theyre gonna end up cancelling aways anyways +1. &gt;AUA just canceled. </t>
  </si>
  <si>
    <t>nooo dont say that :(</t>
  </si>
  <si>
    <t>Copyright © 2020 American Urological Association Education and Research, Inc. Unauthorized reproduction of this article is prohibited. 80 81 82 83 84 85 86 87 88 89 90 91 92 93 94 95 96 97 98 99 100 101 102 103 104 105 106</t>
  </si>
  <si>
    <t>I received 1 away offer from school X, but am still waiting for school Y in the same city/time block. I already sent a small email of interest immediately after applying to School Y over a month ago. Should I contact them one more time before accepting School X?</t>
  </si>
  <si>
    <t>What do you have to lose? Just don't wait too long to accept</t>
  </si>
  <si>
    <t>For those who've taken CK, any advice on prep? I'm planning to bang out all the UWorld questions over the next four weeks and take some practice tests.</t>
  </si>
  <si>
    <t>nbme's and Uworld's all you need</t>
  </si>
  <si>
    <t>ongoing decline in the urology applicant pool. When away rotations do become available, there will likely be limited availability. The American Urological Association should consider recommending that medical students applying in this upcoming cycle only participate in one away rotation, thus enabling fair distribution of these limited opportunities. Just as COVID-19 has caused an increased reliance on online means of connecting with colleagues and patients, there should be a push for improved online open-access urology resources that appeal to medical students.</t>
  </si>
  <si>
    <t>Does anyone know when a new edition of wieder's is coming out? Don't want to buy the 5th edition if there's about to be a new one</t>
  </si>
  <si>
    <t>I emailed Dr. Wieder about this - he said mid 2020 (so probably not in time for away rotations). The current edition is 95% accurate</t>
  </si>
  <si>
    <t xml:space="preserve">I bet you'll survive </t>
  </si>
  <si>
    <t>What are the chances programs start canceling their away rotations due to the virus?&gt;"The Virus"</t>
  </si>
  <si>
    <t>I hope not, since applications depend so much on PD letters &gt; except they dont</t>
  </si>
  <si>
    <t>my school has effectively cancelled all med school stuff, so I'm getting a little worried about aways. fingers crossed things settle down by the summer</t>
  </si>
  <si>
    <t>Finally, it is encouraged that medical students take advantage of whatever time was set aside for away rotations (but may no longer be able to capitalize on) to bolster other elements of their application, included finalizing research activities, studying for Step 2 CK, and engaging in urology educational activities (i.e. remote grand rounds).</t>
  </si>
  <si>
    <t>Someone mentioned an anki deck before. Does that exist/anyone know anything</t>
  </si>
  <si>
    <t>Working on it. Feel free to email if you want to collab: cr118@hms.harvard.edu</t>
  </si>
  <si>
    <t>having trouble finding info about UTSW away program.....dont seem to be on VSLO, anyone have info on how to apply to them?</t>
  </si>
  <si>
    <t>If you can't find a rotation on vsas its because they haven't published their catalog (in which case go to the institutions page and search for them) or they straight up aren't like Mayo Clinic. &gt; I don't get the mayo comment &gt; mayo clinic does not use VSAS whatsoever, so they will never post any opportunities</t>
  </si>
  <si>
    <t>Ultimately the COVID-19 pandemic will create challenges for the upcoming urology match. Successful applicants will not only need to demonstrate proficiency in their academic metrics but exhibit fortitude during what will surely be a dynamic and constantly changing application cycle. However, the time to make changes is now, moving back the application process and setting clear application requirements for the upcoming urology match to encourage and not dissuade applicants from pursuing a career in urology.</t>
  </si>
  <si>
    <t>Heard stanford just suspended all their current visitnig surgery clerkships due to corona, anyone hear similar about other schools or have any insights form thei PD on how this may affect us come away time?</t>
  </si>
  <si>
    <t>https://www.reddit.com/r/medicalschool/comments/fexowd/covid19_gw_med_school_news/</t>
  </si>
  <si>
    <t>For some places they only have rotations posted through May. When can we expect them to add subsequent blocks? - Check their website, most open April 1st, some May 1st</t>
  </si>
  <si>
    <t>For away applications, do we need to have a physical done recently? My last one was in June 2019 but it will have expired by the time I'm actually rotating on my aways &lt; only if you're dual applying ortho fam</t>
  </si>
  <si>
    <t>I haven't seen any that require one yet &gt; is this the high school wrestling team +1</t>
  </si>
  <si>
    <t>hey yall, please fill out the 'away recieved' tab in the 21 Away sub I page if you get one. thanks +1</t>
  </si>
  <si>
    <t xml:space="preserve">how real is the "you need to be as free as possible during October to respond to interview invites" advice? i want to do an away from mid sep - mid oct but hesitant for this reason. it would not be for a LOR, just for interest in the program.  </t>
  </si>
  <si>
    <t>You do need to respond right away to interview invites. I had my phone set to only get notifications from my eras email. The attendings on my aways had zero problems with me scrubbing out every time I got an invite, but my rotation ended at the end of September so it wasn't a busy invite time</t>
  </si>
  <si>
    <t xml:space="preserve">I recommend setting up a team of people (or at least one other person) that are reasonably free and give them access to your email and ERAS so you can respond right away even if you are in a surgery or something </t>
  </si>
  <si>
    <t>Has anybody heard of this Thalamus GME thing? Just saw an ad for it and curious if it's worth looking into &gt; That is something that programs use to schedule invites, you cant do anything about it now.</t>
  </si>
  <si>
    <t>I've read on this page that some away rotations "auto rank" you after you do an away there? for Instance, its listed under UCSD. Does anyone know how this works? Are you gauranteed an interview?</t>
  </si>
  <si>
    <t>Some places see your rotation as the interview, so you don't need to travel back to the program for an interview. They automatically include you in their rank list (assuming they like you)</t>
  </si>
  <si>
    <t xml:space="preserve">How challenging is it to secure aways during July &amp; August?  I do not have a home program, but obviously still need LOR's, including one from a chairman.  I have had some success with September/October, but this is too late to get LOR's.  Two programs have told me they only allow their own students to rotate in July and August, and i'm not sure if this is typical of most programs or not.
</t>
  </si>
  <si>
    <t>Which programs said they only allow their own those months?  &gt; not op but LSU-NO and Jefferson come to mind &gt; i think lsu you can pay for their dorms (i'm doing an away there)</t>
  </si>
  <si>
    <t>New program in South Texas, has PGY1 opening starting july 2020. https://www.auanet.org/education/auauniversity/for-residents/urology-residency-and-fellowship-programs/program-vacancies/urology-vacancies</t>
  </si>
  <si>
    <t xml:space="preserve">that north mexico or south texas? </t>
  </si>
  <si>
    <t>Is there anyone else who is trying to couples match with someone who is not applying urology? My school does not have prior applicants who have experience with this and there are not many resources available online that I have found.</t>
  </si>
  <si>
    <t>your S.O. basically has to go on a ton of interviews in the regions you are most interested in/feel most strongly about. After you match in January, you can ask your chair/PD to reach out to the department of your S.O. to rank them highly (assuming they interviewed at the same institution), although the chair/PD may be able to help within the same city still.</t>
  </si>
  <si>
    <t>Anyone know of schools that look very highly on away rotators when making rank lists?</t>
  </si>
  <si>
    <t>Specifically no, but good advice I've heard in the past is to look at programs that take 1-2/yr as the likelihood they'll risk it on a non-rotator is lower. Also, there are tabs on this spreadsheet with info on Y/N for rotator status of those who matched a program each year you can look at</t>
  </si>
  <si>
    <t>Appreciate the response! Didn't understand the first part though, do you mean look at programs that take 1-2 away rotators out of the total that they match, or did you mean 1-2 students per away rotation? &gt; not OP but i assume they are talking about programs that take 1-2 residents each year &lt; yes thats what i meant</t>
  </si>
  <si>
    <t>Kansas has traditionally heavily matched rotators</t>
  </si>
  <si>
    <t>Did not honor surgery (missed it by a point :/)...honored OB and Peds...HP in Neuro and Psych...hoping to honor Medicine...what position does this put me in?</t>
  </si>
  <si>
    <t>Better position than me! lmao&gt;&gt; I didnt honor medicine... evals are a joke and bad way to eval students tbh.  Hope programs understand variability in evaluation &lt;  I have zero honors and 3 B's (incl. surgery and ob/gyn) lol so you guys got me beat by a mile. Killer evals but our grades are hugely based on shelf exam percentile and I never did better than 40th so never had a chance... OP you'll be fine!!! Just crush aways</t>
  </si>
  <si>
    <t xml:space="preserve">I agree! I think you'll be fine. </t>
  </si>
  <si>
    <t>Are 2 week aways worthwhile? Only have time for two 4-week aways and possibly one 2-week away before interview seasion is in full swing, worth doing it just to further open up a region? Likely would not get an LOR since it'd be in early Oct</t>
  </si>
  <si>
    <t>Programs don’t know where you did aways when they review your app unless you have a LOR from the away rotation  &lt; on top of this, most advice posted in last year's chat was that 2wk rotations were generally a waste &gt; IMO they are not a waste if you do not need a letter there. it is enough time to see if youd be happy there 5-6 years +1</t>
  </si>
  <si>
    <t>Any advice on what to write in away app personal statements?</t>
  </si>
  <si>
    <t xml:space="preserve">Talk about why urology, why that program, etc. Look at what they do and what they are known for. Talk specifics and why you would love to learn from them. </t>
  </si>
  <si>
    <t>Thoughts on Vandy for away/residency</t>
  </si>
  <si>
    <t xml:space="preserve">Great program. Hard to get an away there /// heard good and bad.... depends on what you want </t>
  </si>
  <si>
    <t>what was bad? "highly academic, small fish in big pond vibe" again, depends on what you want, this may be ideal for you or bad.  +1</t>
  </si>
  <si>
    <t>Sooo...what happens if you're not able to secure aways...hypothetically speaking?</t>
  </si>
  <si>
    <t>this doesnt happen +1</t>
  </si>
  <si>
    <t>Post your best urology jokes here &gt; no &gt; your entire CV  &lt;&lt;&lt; bruh just got annihilated &gt; at least mine is long</t>
  </si>
  <si>
    <t>Anyone got tips on finding housing for aways?</t>
  </si>
  <si>
    <t xml:space="preserve">Rotatingroom.com &gt; its down? &gt;I plan to use airbnb or VRBO </t>
  </si>
  <si>
    <t>anyone know which programs the average step score applicants should focus on for rotations?</t>
  </si>
  <si>
    <t>average as in 240+ (avg for uro) or 230 (avg for the test)??? /// Uro average is like 249-250 I thought?</t>
  </si>
  <si>
    <t>This Step 1 being P/F in 2022 doesn't affect us applying next cycle at all right?</t>
  </si>
  <si>
    <r>
      <rPr>
        <sz val="10"/>
        <color rgb="FF000000"/>
        <rFont val="Arial"/>
      </rPr>
      <t>correct&gt; it might</t>
    </r>
    <r>
      <rPr>
        <sz val="10"/>
        <color rgb="FF000000"/>
        <rFont val="Arial"/>
      </rPr>
      <t xml:space="preserve"> minorly </t>
    </r>
    <r>
      <rPr>
        <sz val="10"/>
        <color rgb="FF000000"/>
        <rFont val="Arial"/>
      </rPr>
      <t>affect how we are considered &gt; just hope it doesnt make them consider step 1 less/step 2 ck more. cuz i was really not planning on taking ck until like december</t>
    </r>
  </si>
  <si>
    <t>I am still not taking CK until way late. They can't fault us for not having it if we are 240+ step 1. It is the standard advice and will likely not change until step 1 is pass/ fail</t>
  </si>
  <si>
    <t>I got 250+ on Step 1, when should I take Step 2 CK so programs don't get my scores in time?</t>
  </si>
  <si>
    <t>Matched 4th years at my school suggested mid september</t>
  </si>
  <si>
    <t>low  250s on step 1 -- I took CK in October and never sent the results to any programs. Taking it sept or October gives you the flexibility to send it if you want to, or not</t>
  </si>
  <si>
    <t xml:space="preserve">What clothes do I need to bring on aways? Obv a suit for interview/meeting chair and PD, but for clinic and stuff should I bring slacks/dress shirts etc? </t>
  </si>
  <si>
    <t>Yes take a few dress shirts, ties, and slacks</t>
  </si>
  <si>
    <t>nah go with shorts and a white t</t>
  </si>
  <si>
    <t>rising M4 here, what textbook or resources are recommended to prepare for sub-i's?  No home program*</t>
  </si>
  <si>
    <t>Grab yourself a "Pocket Guide to Urology" by Wieder to carry around. The AUA also has the core curriculum (both for med students and residents) if you want to familiarize yourself with key topics. +2</t>
  </si>
  <si>
    <t>I found Hinman's surgical atlas to be very helpful &lt; In this same vein, Smith &amp; Tanagho's General Urology is another good "non-pocket" textbook staple i've heard  +1</t>
  </si>
  <si>
    <t>Reminder that LIFT Program applications are due February 15th, 2020! This is a 1-year research and mentorship program at UC Irvine that is highly productive in terms of abstracts, publications, and outreach experiences. For more info, visit: https://sites.uci.edu/lift/</t>
  </si>
  <si>
    <t>nobody wants to go there chill plz +1</t>
  </si>
  <si>
    <t>I wonder who are some of the "big names" in urology that people talk about in terms of rec letters? (from very confused MS2)</t>
  </si>
  <si>
    <t>One i know of is Hunter Wessels at UW&lt; what about in NE region, NJ, NY, PA? &gt; just look at the faculty page of various programs and pick the oldest, grayest, white man +2 &lt; hahahahahahha</t>
  </si>
  <si>
    <t>(oh) hi (mark) &lt;&lt; it's bullshit, I did not hit her. I did noooooot. Anyway, how's your sex life?</t>
  </si>
  <si>
    <t>lets gooooo</t>
  </si>
  <si>
    <t>2021 SHEET CHAT BEGINS ABOVE</t>
  </si>
  <si>
    <t>somebody needs to make a 2021 sheet please</t>
  </si>
  <si>
    <t>working on it hang tight</t>
  </si>
  <si>
    <t>That's a risk either way, as many see turning down an away as a bad look. If you're lucky you could withdraw the app before they've reviewed it and/or offered you the rotation. you're probably safe to wait at least a few weeks though if not until march to truly apply for your aways as many won't accept apps until then. Also, many reserach years will fill spots before then (as many take unmatched M4s) so you may be able to avoid the issue just by waiting a couple weeks</t>
  </si>
  <si>
    <t>There is nothing wrong with turning down aways. The problem is accepting a spot on an away and then turning it down after they already rejected other applicants. Apply for both for now&gt;&gt; No one is going to remember you if you turn down an away. We are psychotic for even thinking that they would. IT is only if you accept then cancel last minute</t>
  </si>
  <si>
    <t xml:space="preserve">Does anyone have an anki deck for AUA core curriculum or netters for GU anatomy by chance? </t>
  </si>
  <si>
    <t>No, but i know somebody who was interested in getting some people to collaboratively make cards for the AUA CC. Post an email (real or burner) here if you want and we'll reach out</t>
  </si>
  <si>
    <t>Me plz! email: cr118@hms.harvard.edu; Me as well please cjw194@njms.rutgers.edu &lt;&lt; Stay tuned he will reach out</t>
  </si>
  <si>
    <t xml:space="preserve">How common is it for program to require CK scores in order to be considered for an interview? Do programs require CK scores to rank applicants, and, if so, how influential are CK scores? My CK permit is valid between Aug and Oct and I am trying to decide when to take the exam. </t>
  </si>
  <si>
    <t>make your own sheet, but its very rare</t>
  </si>
  <si>
    <t>Are there any two week long Urology aways? At a school with third year only ending mid June. Would like to do 3 aways but can't make that work unless some are 2 weeks. I've looked into quite a few regional programs with no luck finding any 2 week long rotations. Is this something we should email program coordinators about and try to set up on our own, or are there formal 2 week away rotations at some institutions? +1</t>
  </si>
  <si>
    <t xml:space="preserve">If you search VSAS right now for 2wk uro electives you'll find 19 spread between WVU, Miami, UF, Rutgers, Tulane, Cornell, and others. Also many will allow this if you reach out specifically with the request, but it may not be a true "Sub-I" level of responsibility so YMMV. </t>
  </si>
  <si>
    <t xml:space="preserve"> lov</t>
  </si>
  <si>
    <t>If you ever have time with a resident or attending before starting a case, ask if they would walk you through the equipment on the table. Super helpful to get your hands on the actual scope. You could also try playing "scrub tech" (in my experience, they rarely scrub in for endo cases) and wrangle wires, etc. Handing over equipment/instruments helps to learn what's what. Or ask the scrub tech to teach you! That said, I'm still lost and hope someone shows me again in July, haha</t>
  </si>
  <si>
    <t>Can anyone speak to whether they think its poor form to turn down away rotations? Like I want to do X many aways but obviiusly i'm going to apply to more than I want to do....so if i get one and then later get one that i want to do more, does it look bad if i cancel the previous one (obviously would do it with plenty of notice of course)? &lt;&lt;&lt; DO NOT DO THIS IF YOU CAN AVOID IT. You will lose interviews potentially</t>
  </si>
  <si>
    <t>Turning down an offer is okay. I turned down 2 aways because I'd already scheduled one somewhere else, and later still got interview offers at both. Canceling after you already accepted a sub-i offer is where it gets more tricky. If you're going to cancel, make sure it's worth potentially losing an interview for the other institution!</t>
  </si>
  <si>
    <t>n of 1, but I did not get interviews at either of the programs that I withdrew away applications from (one made an offer, which I turned down, the other I withdrew before an offer) and I received plenty of interviews at similar caliber institutions. Pjeffersonally, I regret applying to more than one away per month.</t>
  </si>
  <si>
    <t>Can anyone tell us how much it costs to apply for X number of programs? Or is it the same as what it would be applying through ERAS?</t>
  </si>
  <si>
    <t>you apply through ERAS, so its the same &lt;- thank you!</t>
  </si>
  <si>
    <t>120 programs costs you about $3K&lt;- that's the number I was looking for, thank you too!</t>
  </si>
  <si>
    <t>What sort of hobbies did you all include on your CV? &lt;- did anyone include video games? not sure whether urologists would appreciate this or not. &lt;&lt; I'm a big gamer and ended up not including it on my ERAS because I thought not all attendings would appreciate it.</t>
  </si>
  <si>
    <t>Include anything that's true...you never know who might share that interest or want to learn more about it!</t>
  </si>
  <si>
    <t>I included kpop &gt;_&gt;</t>
  </si>
  <si>
    <t>i know someone that included Youtube lol</t>
  </si>
  <si>
    <t>Was anyone deciding between obgyn and urology?</t>
  </si>
  <si>
    <t xml:space="preserve">lol no.. they're pretty different.. ob/gyn isn't surgery &gt; What about Urogyn tho &gt; OB/Gyn is absolutely surgery -- urologists should know this better than most, since they often call in ob/gyn to do hysterectomies in fprms cases -&gt; tons of people. dont listen to the fools who think it is fun to be on the hating ob/gyn train. they are very similar fields both dealing with sexual health, in office procedures, and surgeries that deal with quality of life. They have a crossover fellowship in FPMRS dealing with prolapse disorders among other things. The big difference is going to be obsetrics which is the MAJORITY of your ob/gyn residency. &gt;2 years of it in some programs. If you are not dead set on being a baby birther, then i would consider urology. Even as an attending the majority of your general ob/gyn practice will be obstetrics, not gynecology. If you are interested in being a surgeon primarily, urology is the better choice. Not because ob/gyn are not surgeons, but your surgical training in urology is significantly more extensive. </t>
  </si>
  <si>
    <t>Yes. I ended up deciding that I didn’t like bread and butter obstetrics as much as I like bread and butter urology +4</t>
  </si>
  <si>
    <t>Agree that there is a lot of crossover regarding anatomy and managing intimate health. Ob/Gyn definitely involves a lot of surgery, but for me the greater proportion and focus on surgical training in Urology was superior.</t>
  </si>
  <si>
    <t xml:space="preserve">As a DO student with no home program trying to set up my rotation schedule, how many sub i's/preliminary uro rotations do I need and how much is too many? +1 DMC is a solid mix with great work life balance . WV, sparrow and mainline are very good programs too </t>
  </si>
  <si>
    <t>4 is an absolute must. 6 might be a bit overkill/ you'd be burned out. Do them strategically at DO friendly places. This merger did not affect us at all. Here are a list of some DO friendly places:  Detroit medical center  St. John's in Detroit McLaren/McComb detroit  Sparrow in Lansing Michigan Charleston West Virginia  Rowan University SOM Mount Clemens  Grand rapids  Olympia fields——medical college of georgia is also DO friendly</t>
  </si>
  <si>
    <t xml:space="preserve">OP here. Thank you for the advice. Any consensus on which DO programs are solid programs and which ones aren't? </t>
  </si>
  <si>
    <t>That I am unsure of to be honest... at the end of the day, they all produce urologists and no matter the program, it's up to you on how much work and effort you put in to become a great physician. However, to answer your question, I heard the WV program is pretty solid.. I haven't heard any bad things about any of the programs I've listed so you gotta do a little more research</t>
  </si>
  <si>
    <t>Would also add Mainline to the list. Personally thought DMC and Mainline were the best in terms of academics. Also many DOs who matched did 6+ rotations (may have been a combo of 2-weekers as well) - all about maximizing your chance of matching</t>
  </si>
  <si>
    <t xml:space="preserve">When we apply to aways should we apply to multiple months or just a specific month for each program? </t>
  </si>
  <si>
    <t>Multiple, usually you can specify first, second etc preference</t>
  </si>
  <si>
    <t>I applied to 1 program per month and it worked out great</t>
  </si>
  <si>
    <t>Did anyone have that research was strength of their app/how was this portrayed. I have 3+ years of Uro research with 5 first authors, 20+ posters, etc. Average board scores ~240, low tier med school, non AOA.... Will my research be in the top echelon of applicants for this category?</t>
  </si>
  <si>
    <t>Yes. This was me. Non-AOA, decent boards (low 250s), with lots of research (less Uro research than you). Got interviews at every top program I applied to. You will be fine.</t>
  </si>
  <si>
    <t xml:space="preserve">Can anyone speak to the differences or similarities between mayo scottsdale and mayo Jacksonville? </t>
  </si>
  <si>
    <t>one is full of 18-22 y/o instagram hoes and the other is full of 68-92 y/o bingo hall elders</t>
  </si>
  <si>
    <t>Hey all, 239 MD student with ~20 Uro pubs/abstract/posters. I have 3 HP so far third year, currently on surgery. I am really worried because I am in the 4th quartile class rank... I was never even close to failing a class, but was consistently about 3% below average in every class. I am hoping that if I keep HP/H a couple clerkships I will move out of 4th quartille, but how much is this going to hurt me?? My mentor does not know my class rank but has told me multiple times that the only thing that matters is Step, Letters and Research</t>
  </si>
  <si>
    <t>yes and no. my grades were not great, had strong research, great letters, strong step. likely got overlooked for grades by some programs. matched a top 5 school</t>
  </si>
  <si>
    <t>&lt; so you seem to verify what he says that really the only thing that matters is Step, letters and research... I think its hard to say if grades was reason you got overlooked by some programs given your strong match, congrats!</t>
  </si>
  <si>
    <t>agree it is hard to say why particular places passed, but I disagree with this assessment that grades don't matter at all. a good friend of mine had amazing grades and letters but no research and ok step. they matched a top 5. I think different places value different factors differently. one weakness from this list is absolutely ok... so yeah to his or her point they will be perfectly fine :)</t>
  </si>
  <si>
    <t>Have time for 2 away rotations. Given the geographic bias in urology, would it be worthwhile to rotate at two distant, OOS programs, versus one OOS and one regional/instate program?</t>
  </si>
  <si>
    <t xml:space="preserve">Depends on where you want to end up. Most people on the trail this year felt like aways didnt "open up" regions in terms of offers as much this year. So just try to do 2 aways at places youd really want to go to or have a big name for the letter writer &amp; crush it </t>
  </si>
  <si>
    <t>I did 2 aways in Cali and it didn't restrict my interviews across the country. Just have a story for why you selected those schools for aways</t>
  </si>
  <si>
    <r>
      <rPr>
        <sz val="10"/>
        <color rgb="FF000000"/>
        <rFont val="Arial"/>
      </rPr>
      <t xml:space="preserve">For anyone interested in a paid research year, consider applying to the </t>
    </r>
    <r>
      <rPr>
        <b/>
        <sz val="10"/>
        <color rgb="FF000000"/>
        <rFont val="Arial"/>
      </rPr>
      <t xml:space="preserve">Leadership &amp; Innovation Fellowship Training (LIFT) Program at UC Irvine! </t>
    </r>
    <r>
      <rPr>
        <sz val="10"/>
        <color rgb="FF000000"/>
        <rFont val="Arial"/>
      </rPr>
      <t>Highly productive in terms of publications/abstracts and an opportunity for mentorship from pioneers in urology (more info: https://sites.uci.edu/lift/) or contact karanir@hs.uci.edu or lilliax@hs.uci.edu</t>
    </r>
  </si>
  <si>
    <t>Anyone able to provide info on how the NIH elective is?</t>
  </si>
  <si>
    <t>DO student here- 238 step 1, 622 comlex. Good uro research from respectable allopathic program nearby. Definitely applying dual just in case. Looking to do sub-i's mainly at DO friendly programs. Looking to do 6-7 sub-i's (some will have to be 2 week long ones). Any advice heading into this process? Debating whether or not to take step 2 ck early and audition in July or take July off and study for a high score. This year was difficult for DOsC</t>
  </si>
  <si>
    <t>Take CK early and improve your score</t>
  </si>
  <si>
    <t xml:space="preserve">244 step 1, from a university with no home program. Very nervous to apply after everyone has 250 plus. Do I stand a chance. </t>
  </si>
  <si>
    <t>Wtf is this nonsense</t>
  </si>
  <si>
    <t>nah youre doomed</t>
  </si>
  <si>
    <t>Honestly consulting is a great profession and they will really value your perspective I am sure</t>
  </si>
  <si>
    <t>How do you think the DO/MD merger affected match this year? &gt;Also do you think the increase in # applicants/decrease in US senior match rate can be attributed to this?</t>
  </si>
  <si>
    <t xml:space="preserve">It didn't &gt; two MD students appeared to match at DMC -- a historical osteopathic program &gt; also 1 MD at Cook County, all MDs at Einstein Philly - also historically osteopathic programs </t>
  </si>
  <si>
    <t>yeah and a bunch of DOs matched at traditionally MD program, so zero sum &gt; as far as I can tell from the match list, only 5 DOs matched traditionally MD programs this year</t>
  </si>
  <si>
    <t>The following questions will be asked MULTIPLE times on this doc throughout the next year, so allow me to beat you to the punch: 1.) NO, Step 2 CS is not required to match. Take it whenever you want. 2.) NO, you do NOT need to register for the NRMP match to match into Urology. 3.) NO, you ahould NOT do a third away rotation, or an away that ends AFTER your app is submitted (unless you have a true scheduling conflict that requires it. Thats all! Good luck 2021, youll all crush it!</t>
  </si>
  <si>
    <t xml:space="preserve">Is doing a 3rd away in October a bad idea? </t>
  </si>
  <si>
    <t>It wouldn't help you much because it's after apps are due, so you wouldn't be able to get letters. Also hard to schedule interviews around it. &gt; def hard to schedule interviews you may be scrubbed into cases and unable to respond as quickly as you might want. Also some interviews begin in October &gt; what if you're not really doing the 3rd away for the letters, but rather because you're really interested in the 3rd program?</t>
  </si>
  <si>
    <t xml:space="preserve">Really unnecessary. As the first response said, apps are already in and I can guarantee that at that point you'll be burnt out, it may even worsen your chances at that program if you're sluggish or tired. </t>
  </si>
  <si>
    <t>What if you cant do AI until August? Only 1 away in September? sounds dangerous &gt; There's a discussion below about doing 1 vs 2 aways, currently row 24</t>
  </si>
  <si>
    <t>DO student here, any insight on what UT San Antonio is looking for (scores, research)? I see they took two DOs this year and I would like to consider rotating here if I have viable chance. Thanks &gt; a good friend of mine is one of the DO's that matched. I'll ask him to look at this. &gt; hey, feel free to email me!</t>
  </si>
  <si>
    <t>not sure if this is 100% true but heard this year they interviewed people who had step 2 CK scores AGAIN NOT SURE IF REALLY TRUE &lt; I am taking Step 2 CK before auditions to try and help myself out, so I'll at least have that checked</t>
  </si>
  <si>
    <t>I think both the students were in the mid 240's.  Maybe higher, but I would say thats where you need to be. &lt; thats helpful, I'll continue to focus my efforts on the previous AOA programs</t>
  </si>
  <si>
    <t>Not that it matters all that much becasue the DO applicants were likely awesome, but UTSA is apparently super malignant +1 &lt; can you elaborate? anyone who went there for AI? &gt; Someone else than OP here, but when I went to interview, all the AI's commented a similar malignant opinion to me</t>
  </si>
  <si>
    <t>UTSA ONLY interviews you if you have Step 2 CK. so def get that check off. doing an away there would be a pretty smart move if you think its a program you'd be interested in and have a good shot at &lt; OP here, Step 1 242 but I do have a good amount of research in uro, not sure if its going to be likely option for me, I'll still probably stick to the historically DO programs</t>
  </si>
  <si>
    <t>Best open operative experience in northeast? (Specifically NY, PA, NJ)?</t>
  </si>
  <si>
    <t>I was pleasantly surprised by SUNY Upstate. Looks like they have a lot of open experience. The chairman is NIH trained and they have an RPLND guy that trained at Indiana. One of the chiefs this year also matched to NIH for onc</t>
  </si>
  <si>
    <t>erson vs temple?</t>
  </si>
  <si>
    <t>Tempefferson or emple</t>
  </si>
  <si>
    <t>How do you properly dual apply or have a backup plan going into the match?</t>
  </si>
  <si>
    <t>Register for both the AUA and NRMP match if you want to dual apply</t>
  </si>
  <si>
    <t xml:space="preserve">Are there any programs known for not taking away rotators? I have heard this about some of the top tier programs </t>
  </si>
  <si>
    <t>I won't name the program, but one top tier place I interviewed at said only very rarely do they take rotators. They said most of the rotators they get are people who are average to maybe slightly above average who need to boost their application so they rotate at this place to get a good letter.&gt; why wouldnt you just name the place? That is literally the purpose of the question/ this document &gt; agree, whats the harm in naming the place?</t>
  </si>
  <si>
    <t xml:space="preserve">look at the match doc from the last few years. youll see the trends </t>
  </si>
  <si>
    <t>Resident here from WVU, if your looking for a program that HIGHLY takes into account the fourth year medical student rotation look here, I know the PD and Chair would always want to take a rotator that they get to know over 2-4 weeks, especially since we get you as an active team member, our service doesnt have 4+ rotators in one month so you get a lot of 1 on 1 with everyone</t>
  </si>
  <si>
    <t xml:space="preserve">Comments on University of Pittsburgh? Can't find anything in the spreadsheet for the past couple years. </t>
  </si>
  <si>
    <t>Very strong program. Would encourage a rotation there</t>
  </si>
  <si>
    <t>ben davies is the man +69</t>
  </si>
  <si>
    <t>Do they automatically interview rotators?</t>
  </si>
  <si>
    <t>Are UCLA or USC worth an away if you are an average applicant? Do they tend to favor rotators or provide good facetime with faculty?</t>
  </si>
  <si>
    <t xml:space="preserve">USC is supposedly malignant AF&gt; this is a rumor that is consistently spread about USC. I kept hearing this and went into my away rotation there horrified which was so unnecessary. Yes, you will get pimped on onc but you will learn a shit ton and if you work hard you will impress. Was worried about rotating there coming from a mid/lower tier med school but I worked very hard and it did not go unnoticed. Ended up ranking them number 1 and have no regrets. Attendings and residents are wonderful. They def seem to favor rotators and home students </t>
  </si>
  <si>
    <t>UCLA rotation is hard but only 3 weeks long. Take at your own risk</t>
  </si>
  <si>
    <t>Which NYC programs are known to favor sub-i's? And how do the NYC programs compare to one another (i.e. which are considered more of a "reach" than others?)</t>
  </si>
  <si>
    <t>Cornell, Columbia, Mt Sinai, NYU&gt;others? Montefiore may also be a strong choice</t>
  </si>
  <si>
    <t>Mt.Sinai is known to rank IVY medical school applicants higher than everybody else. You may get lucky if those appllicants match somewhere else but being a sub-i may not get you in.</t>
  </si>
  <si>
    <t>Any word on what the Loyola or UChicago aways are like?</t>
  </si>
  <si>
    <t>UChicago away was great, not many responsibilities but the attendings do teach! We had weekends off and overall the vibe there is great! You also get to see a great variety of cases. Would highly recommend. &gt; Thanks for the response! Anyone know about Loyola?</t>
  </si>
  <si>
    <t>Any deadline for when we have to take Step 2 CS in regards to being ranked?</t>
  </si>
  <si>
    <t>No &gt; +1, I took it early "just in case" and was not asked about it once troughout this entire process</t>
  </si>
  <si>
    <t>Not necessary. I took in November and matched at my #1 (at a top research program)</t>
  </si>
  <si>
    <t>Thoughts on Philadelphia (or near) programs for an away??</t>
  </si>
  <si>
    <t xml:space="preserve">Great idea. Any would be good. If you're DO, do mzin line. Penn is Onc,  is endo, Temple is robotics, einstein is recon. Pick based on your interests. </t>
  </si>
  <si>
    <t>Penn is a great SubI experience, minimal responsibilities other than your week 1 or 2:1 with the chair (Guzzo). Very nice residents, very nice faculty. Just hard hours at the main site (HUP). All weekends off.</t>
  </si>
  <si>
    <t>Thanks for the responses! Anyone know about which of these programs known for taking former rotaters? &gt; HUP</t>
  </si>
  <si>
    <t>Penn doesn't guarantee interviews to sub-is, but this year's intern class were all former sub-is.</t>
  </si>
  <si>
    <t>I was advised not to rotate at "reach programs" for aways by my faculty mentor. Given undergrad/med school big names may not correlate with urology big names, is there a good list of programs that are generally considered reaches?</t>
  </si>
  <si>
    <t>If you look on Doximity, you can list programs by reputation. However, take this with a grain of salt, especially once you get past the top 15 or so. The results are pretty doctored by reviews. It can give you a starting point though.</t>
  </si>
  <si>
    <t>&lt;&lt;Disagree. It's worth rotating at reach programs if you can crush your sub-I. Nobody cares on a sub-I about your grades or board scores. If you show that you work hard and have aptitude, it is a great opportunity to overcome the bs+5</t>
  </si>
  <si>
    <t>Don't do all at reach places though.</t>
  </si>
  <si>
    <t>&lt;&lt; IMO going to "reach" programs for a sub-I is a much better idea than going to "lower" tier institutions. I come from a low tier program, did 2 aways at big name places, and ended up with letters of rec from big name folks. Pretty sure those letters are a big reason I got several unexpected interviews. +1</t>
  </si>
  <si>
    <t>Can someone talk about programs that only have 1 resident per year and the pros/cons of this? Does anyone have good examples of particularly good or bad experiences and these small programs? Thanks so much!</t>
  </si>
  <si>
    <t xml:space="preserve">Pro: You're gonna be really close with your co-residents, faculty will really get to know you. Con: It might get lonely being the only resident of your year, call is probably q3-4 the entire time...&gt; I wouldn't go to a 1resident/year program in an area where i don't have friends/connections. When you're off, your co-residents won't be able to hang out. -&gt;lose 1 resident and you lose 20% of your workforce. that is scary. </t>
  </si>
  <si>
    <t xml:space="preserve">Also consider that those small programs have smaller faculty as well, losing one or two faculty members might drastically change your surgical training/volume or remove a sub-specialty completely from that institution which makes it hard to get exposure/case numbers for that area. </t>
  </si>
  <si>
    <t>Whats the best way to know if my step score is competitive for which programs?</t>
  </si>
  <si>
    <t>higher scores are better for more competitive programs. GENERALLY &gt;250 and you dont have any issue anywhere. On FREIDA you can see the range for average step score for a program</t>
  </si>
  <si>
    <t>thanks - what score is too low and likely need to dual apply to a less competitive specialty? &gt; really depends on what else is in your app but &lt;230 should dual apply &gt; what if i have a 233? &lt; take CK early &lt; honestly I had a 208 S1 and matched today at my number 1, a doximity mid-tier academic program with solid training . Had an early interest w/ great home program relationship and I did much better on S2CK with strong sub-i performance x3, research, and good letters. Did not dual apply but was fully prepared to do a prelim year. edit: Northeast US. re stats I'll just say this- Tom Brady had a dogshit combine &lt; what US region? And could you add your stats onto the stat board</t>
  </si>
  <si>
    <t>&lt;230 is low but I think the dual apply advice depends on some other things like if they have research, step 2, etc. Definitely work with your dean if you are in that range to see how competitive you are. &gt; "Really depends on what else is in your app" +1</t>
  </si>
  <si>
    <t>Thoughts on the Chicago programs? Trying to decide which one I should do an away at. Interested in health disparities/underserved populations/diverse medical team</t>
  </si>
  <si>
    <t>Just based on what you said, cook county would be perfect. But it's a DO program so maybe not your best bet. Otherwise look at UChicago or Loyola, unless you come from a top 10 med school, in which case Northwestern would be great.</t>
  </si>
  <si>
    <t xml:space="preserve">For the last two classes at northwestern only 25% have come from top 10 schools, I would still consider it if you're cool with 6 years and are a strong applicant </t>
  </si>
  <si>
    <t>Rush is an awesome program with very charismatic faculty</t>
  </si>
  <si>
    <t>I am looking on VSAS for aways. Seems like a lot of the places I am interested dont accept people until april and dont let you know if you got it until around May? Is this standard/ am I reading this correctly?</t>
  </si>
  <si>
    <t>yup</t>
  </si>
  <si>
    <t>Any home students at Kansas know what the rotation dates will be this year? No info up on VSAS yet</t>
  </si>
  <si>
    <t>look up their school calendar</t>
  </si>
  <si>
    <t>Hey guys! MS3 here trying to figure out STEP 2 date. I got 243 on Step 1 and I am really stressed about if I should take before or after Aways? Got some research projects going, and people from my home institution have given me mixed info. "</t>
  </si>
  <si>
    <t xml:space="preserve">You're at a borderline score. Depends on your residency aspirations. If you're looking to go to a 'big-name' or research heavy institution, probably best to take Step 2 before apps. If you aren't, or don't really care, you will be fine with a 243 (provided everything else is good). I had a 240-245 and I took step 2 over the summer during a non sub-i month just to get it over with. </t>
  </si>
  <si>
    <t>had a 245, &gt;25 interview offers without step 2CK</t>
  </si>
  <si>
    <t>dont take it!</t>
  </si>
  <si>
    <t>I sitll haven't taken step 2 ck and I had a score in 240's. 15 invites.</t>
  </si>
  <si>
    <t>I got a 243 and got 17 interviews. If you want to take CK to get it over with then go for (i took it in the summer, didn'g do as well as i had hoped, and still got enough interviews).</t>
  </si>
  <si>
    <t xml:space="preserve">249 without CK and 25 invites </t>
  </si>
  <si>
    <t>As a counterpoint, my Step 1 was 245-250 and took CK in time to put it on my application. Studied hard for CK and got 265+ which got brought up several times in my interviews and think helped me differentiate myself</t>
  </si>
  <si>
    <t>How big of a chance do I have as a FMG (next matching cycle) matching into an university program? Stats: Step 1: 260, Step 2: 261 CK, Step 2 CS pass, research year in urology. Urologic publications: 3. No Sub-I, 3 urologic electives instead. Seems like everyone did sub-I's but I can't since I am a FMG. Just wanna get an idea. Also, any FMG friendly university programs that you know of?</t>
  </si>
  <si>
    <t xml:space="preserve"> Augusta/mcg </t>
  </si>
  <si>
    <t>Yes they are in the US &gt; so whats the difference between your electives and a Sub-I?</t>
  </si>
  <si>
    <t>Hey guys, 238 step score here. My third year ends 6/26. I am guesssing it would be best for me to take most of July off to study for Step 2. Then do home AI in August, Away September, Away October. Guessing I can't do a third away in November, right?? &lt; that's exactly what I did</t>
  </si>
  <si>
    <t>Unfortunately not. November is prime interview season so you would either miss many days of your away for interviews, or just not go to many interivews. Look deeper into the exact timeline because aways are 4 weeks (not months), so you may be able to squeeze it in if the dates line up right. &gt; Agree, nearly all interviews end up being Oct/Nov with a handful in Dec.</t>
  </si>
  <si>
    <t>I had 8 interviews during October and 8 during November. I did front-load a lot of my interviews so certainly it could have been more of a 4 (oct) and 12 (nov) kind of mix, but that would have been worse. There is no way I would plan for aways during November, and I'd seriously be wary of doing aways during October. Personally unless your school won't allow it I would do your home AI in July, do aways August and September, and then if you have to do a rotation do a home one in October, and take off November (and December if possible). Also I would keep in mind that not all schools schedules are synchronized so there may be some scheduling challenges. We all deal with this issue so you will be OK but I would not push it off like you are suggesting</t>
  </si>
  <si>
    <t>You could also consider taking Step 2 before M3 ends as well, depending on what rotation you'll be on --&gt; I end on 6 weeks of psych and a 2 week anesthesia rotation</t>
  </si>
  <si>
    <t>&lt;Also want to add to your initial comment. Are you concerned about a Step 1 of 238? While an abolutely killer Step 2 may help (also may not matter one single bit!), I think you should turn your attention to research + solid away rotations :)</t>
  </si>
  <si>
    <t>&gt;&gt;hey guys OP here, thanks for feedback... And yes the 238 is concerning.. I know a ton of people match in my range so I know its not a deal breaker, but the general consensus seems to be I need to take step 2 early and do well. So do you guys think there is more benefit to doing an extra away vs taking step 2 early (assuming 250+)??</t>
  </si>
  <si>
    <t>I'd say because you have more control over an away than you do over your Step 2 score there is more benefit for many reasons. You get to check out a program, they get to know you. Once they get to know you your step 1 won't really be such a huge factor. I'd say research + do well on sub-i's will be more meaningful. Don't just listen to me though, ask your PD which of the two approaches he or she feels would benefit your application. Also, not sure my recommendations would change much but what are goals? Top 10 academic vs just matching somewhere where you will get solid training? Both answers are ok</t>
  </si>
  <si>
    <t>Goal is to match somewhere where i'll get solid training, I'd be fine at most programs in decent cities to live in</t>
  </si>
  <si>
    <t xml:space="preserve">I slightly disagree with the comments before me. Taking step 2 early gives you an advantage to all of the programs you apply to. +1 Doing another away, especially if you plan on taking it late enough that you won't realistically get a LOR for your app, will only really help you match at that program. At the end of the day, many applicants will match at programs that are neither their home or away program. </t>
  </si>
  <si>
    <t>good luck bro don't give up</t>
  </si>
  <si>
    <t>i had a 238 step 1 and got 12 interviews! I had a 230 step 2 as well and this didn't affect much. I think your whole application is important. I am not sure what i exactly important to these people but if people like you and your LOR say you bust your ass and are friendly youll be fine cause a test score is ONLY a test score (this is how i rationalize getting 12 interviews). But to answer your question i would take CK if you think youll get a solid score. It is more important than extra away if you wont get a GREAT LOR in before Sept 15th (you can only use max of 4 LOR anyway). &gt;&gt;&gt; I didnt match so this is invalid now</t>
  </si>
  <si>
    <t>Pro/Cons for 2 vs 3 aways? Does doing 3 help at all or will you burn out</t>
  </si>
  <si>
    <t>if you actually like urology, you wont burn out with 3 aways +1 &gt; I disagree; sub-i's are intensive/expensive and I was very ready to be done after home + 2 aways. And I obviously love urology. Looking back it would have been hard to have an away coincide with interviews, so I'm glad I took time off during interview season instead of doing extra rotations.</t>
  </si>
  <si>
    <t>Doing an away somewhere may help you match at that program....But I really don't think that more aways helps you get interviews at other programs. I only sent one LOR from an away to many of the places I applied and got interviews, and was never asked where else I did aways. I think 3 sub-i's including your home program is perfectly reasonable</t>
  </si>
  <si>
    <t>&lt;I am probably an anomaly, I did only one true away rotation + home rotation. I second this comment that more aways do not translate to more interviews. I believe that if you have 3 programs in mind that you would be thrilled to be at, you should absolutely try to do aways at all of them. Sometimes you will find out that you absolutely do not want to be there! Less aways = smaller sample size. That being said, I firmly believe 2 aways is plenty.</t>
  </si>
  <si>
    <t>&lt;I got all 4 letters from my home rotation and one away (2+2) so my third uro rotation ended up not helping me very much. Even though I had an amazing time in a different area of the country! Either way, 2 aways is definitely enough. ALSO keep in mind that you can ABSOLUTELY hurt your chances on an away, even if you're an amazing student on the wards. Hard to be 100% all the time for 3+ months -- do some serious introspection.</t>
  </si>
  <si>
    <t>&lt;I completely agree. Also, don't do an away at a program you aren't terribly interested in unless the goal is to get a letter from a big name chairperson. The best advice I can give you is that an away rotation is an opportunity to demonstrate that you are a normal human being.</t>
  </si>
  <si>
    <t xml:space="preserve">&lt;Agree with what everyone else is saying, I was exhausted after my second away and felt like cancelling my 3rd. In hindsight I'm glad I didn't because I ended up loving the third program and moving it up on my list. I'd do it if you want to take a chance on a place that you are unsure about, or if you think you need another strong letter, but you definetly don't NEED to do it if you are happy with the ones you have scheduled. </t>
  </si>
  <si>
    <t>I did 4 Aways and no home rotation, I was incredibly burnt out. Would recommend no more than 3 sub-Is</t>
  </si>
  <si>
    <t>i was tired after 1 home and 1 away and couldnt imagine more than that. I dont think more than this is needed and if you go to a great school you may not even need to do an away.</t>
  </si>
  <si>
    <t>M3 trying to decide between uro and another surgical field before away apps are due. Loved my rotations in both. Have been working on several projects in other field, no pubs yet but should end up with 2-3. No urology research. Two questions: should I get involved in uro research asap, or is it ok if my work is in the other field? And did any of the MS4 switch late to uro from another surgical specialty?</t>
  </si>
  <si>
    <t>Wasn't in your situation but my advice is this: figure out what you want to do as soon as possible, the truth is that nothing major is going to change in several months, at some point you just have to pick. Once you pick - pour yourself fully into research in that field. While research (especially field specific) is not a must, it is a huge plus. It gives faculty an opportunity to talk about what they are also interested in. Demonstrating a passion and interest in forwarding the field goes a long way with interviews no matter what specialty you ultimately end up choosing. I would also strongly urge you to make sure that whatever it is you are working on now becomes a publication for your CV, and if you decide to switch to uro  you don't necessarily need a publication but have a project you can clearly articulate and appear passionate about. Best of luck!</t>
  </si>
  <si>
    <t>Any point in trying to do anrese</t>
  </si>
  <si>
    <t>&lt; I came to uro very late (~April '19) and tried to get on some Uro research but didn't result in anything. Had one major paper in a non-surgical field.  Did well on Uro sub-i's and was surprised to get several interviews at many top-tier/research-heavy places. Perhaps the uro research emphasis is over-rated??  (Some interviewers including at top-30 place actually told me that...). Step 1 was avg for uro. I did have significant leadership/service/ unusual background and skills which seemed to make a difference for several places though.</t>
  </si>
  <si>
    <t>Did anyone dual apply to urology and general surgery? Any advice?</t>
  </si>
  <si>
    <t>what kind of advice are you looking for specifically? Any advice for people applying to urology only still applies. kill your away, get great letters, apply broadly. &gt;I guess my main question is how you scheduled aways? Like did you do 3 uro aways and try to squeeze in 2 gen surg aways before ERAS was due? and did you have to do 2x everything (2 diff personal statements, etc)?</t>
  </si>
  <si>
    <t>I did home gen surg then home uro, then a gen surg away, then 2 uro aways. yes 2 personal statements &lt; my roommate is gen surg and they said aways are not necessary unless you're trying to break into an area (ex: California) or you have a concerning app is some way like low test scores or something</t>
  </si>
  <si>
    <t xml:space="preserve">Yes 2 x everything -- personal statements, letters, etc. </t>
  </si>
  <si>
    <t>Is there a way that we can summon the 2019-2020 sheetlords to see if prior applicants would be willing to give more in-depth feedback regarding program impressions from their in-person interviews, seeing as we won't have the same luxury?</t>
  </si>
  <si>
    <t>they dont require for interview &lt; I think everyone who was interviewed at Albany had CK</t>
  </si>
  <si>
    <t>I was super stressed about this too but still took Step 2 after application submission. Had zero programs ask about Step 2 at any point, which includes one of the programs on your examples list. In summary, take Step 2 when it's right for you!</t>
  </si>
  <si>
    <t>I am taking step 2 after the match</t>
  </si>
  <si>
    <t xml:space="preserve">anyone apply for aways at mayo? The website seems to indicate that if you want to do an away between july-september you will not be informed if you got accepted until 6 weeks after april 1st. This seems very late. Am I reading this wrong? </t>
  </si>
  <si>
    <t>The website says that, but I applied in March and was accepted for an away on April 3rd.&gt; I was informed 6 weeks before</t>
  </si>
  <si>
    <t>List of good away rotations for us people in Midwest/East Coast and in that 235-240 step range?</t>
  </si>
  <si>
    <t>DMC, Cook County, SIU, Louisville, Main Line &gt; more please, Montefiore</t>
  </si>
  <si>
    <t>Step score should have nothing to do with which aways you pick (see below) &lt; +3f &gt; even with the theory that youre more likely to match at a place you rotate? the logic is get a place youre competitive at or at least in the ballpark for, make good impression, match. +1 &gt; so with this logic, step score should have something to do with which aways i pick &gt; aways are more first come first serve. I had same Step score range and rotated only at top 20 institutions. Try to focus on geographic diversity and places that may be different than your home program (e.g., if yours is research heavy try a clinically heavy institution to see what it is like)</t>
  </si>
  <si>
    <t>Pretty much just trying to get a list of good programs to target. Sounds like Urology is attaiinable wiith my step score, but I don't want to rotate at top programs (UMich, etc) that I have little change at. Trying to be strategic about it! &lt;- I know at least 2 top programs that have taken people with a step score below 235. Not sure what those applicants' CVs looked like otherwise, but please do not count yourself out just based on your step score. I understand that the fear of not matching is very real, but many programs have diverse and robust ways of deciding who to interview and how to rank, and your step 1 score is only a part of that. If you are really concerned, then do an away at one or two programs that are in your "competitive ballpark". But also do an away at a top program, if you are genuinely interested in that program. 1) you can really impress and show them that your step score doesn't say anything about your clinical ability. and 2) Top programs tend to have really well known faculty whose letters will go a long way. Don't count yourself out before you've even started. To more specifically answer your question, go to the Sub-I/Away info tab and chose a program with auto-ranking and one where you get lots of face time with the PD or Chair. I think these would include Emory, LIJ, Umich etc</t>
  </si>
  <si>
    <t>Any thought on Mount Sinai or the NJ programs?</t>
  </si>
  <si>
    <t>Ask any program you interview with about volume.  Higher the volume the more cases you'll have exposure to.  In NJ the highest volume is Hackensack.  In NYC I'm not sure what the highest volume program is but they should be able to speak to their numbers. &gt; What makes you say Hackensack is higher than Robert Wood Johnson?</t>
  </si>
  <si>
    <t>i had a 238 it never came up so apply! &gt; Thats solid! How many II's did you receive with that score? &gt;13 &gt; How many programs did you apply to? &gt; 50 &gt; research?</t>
  </si>
  <si>
    <t>230-235 here (I took step 2 ck early)! I got 20 interviews. My score never came up. What matters is that you show dedication to the field, rock your aways, and get supportive letters. Never give up! &gt; thanks - how was your research exp? did you have uro specific? Also - any aways you'd recommend? congrats on the awesome interview season for you! &gt; I focused on my research efforts so I had a lot of projects I could talk about (both uro and some basic science; nothing published though). Don't limit yourself because of your score. Apply to programs that interest you. Good luck!</t>
  </si>
  <si>
    <t>I got a 235-8ish, score came up once (that program asked everyone though) and got 17 interview invites after applying to 50-60 programs (numbers a bit vague on purpose). I think that strong research, mentors to reach out for you, and letters makes a big difference. Nail some good aways and you will be fine.   &gt; appreciate the insight. any aways you recommend for someone who might be on the outside looking in?</t>
  </si>
  <si>
    <t xml:space="preserve">232-235 - Score never came up. Applied to fewer than 80 programs. Got more than 25 IVs &gt; That is welcoming to hear. Congrats on that success. Do you have any away suggestions for someone in my shoes? &lt;- Thanks! Yes - Do aways that automatically interview you (preferably while you're there as opposed to having you come back during interview season). That's 2 or 3 more programs you can rank. You can find this info on the Away/Sub-I Info tabs. Based on my experience (so, with a grain of salt), I think you really should do aways at programs you think you'd want match at. If you are very concerned about your competitiveness, you can do one "reach" program and one program commensurate with what you think your competitiveness is. Just make sure both give their rotators an automatic interview. Also, apply for aways early - pretty much the first day you can on VSAS. If you have a home program, definitely talk to faculty there about which aways you're considering. </t>
  </si>
  <si>
    <t>If I have a modest step 1 score, ie low 240s, what is your advice for step ck? Is it worth it to try and submit it early to be considered in my app or delay it? I'm a realistic applicant and not trying to match top research instituations. Any info would be greatly appreciated.</t>
  </si>
  <si>
    <t>Don't take CK. If you are as realistic as you say and if you apply broadly and choose your sub-i's strategically then you will be fine. &gt; I think if youve been killing shelfs and think youll get &gt;250, do it bc it'll help you.</t>
  </si>
  <si>
    <t xml:space="preserve">Everyone on here says don't take CK, however I took it early in June because I was in a similar boat and luckily improved greatly and that really helped me. On many of my interviews I got commended for taking it early and having such a big increase. I honestly think it got me way more interviews than I would have with only having my low 240s step1. So if you have the time to dedicate to studying for it and making that improvement my advice would definitely be go for it. +1 You can always delay if your practice exams are less than desirable. </t>
  </si>
  <si>
    <t>Is there a Charting Outcomes document for Urology like there is for NRMP matches?</t>
  </si>
  <si>
    <t>Interested in doing a NYC away - Cornell vs Columbia vs NYU vs SUNY-downstate?? Interested in programs with well known faculty in recon, infertility, onc</t>
  </si>
  <si>
    <t>Highly recommend Cornell. Very relaxed. Residents are super cool. Schlegel is the man. UES cannot be beat! +1</t>
  </si>
  <si>
    <t>NYU is an amazing program, very chill SubI experience with 0 expectations. Get to rotate through Tisch (busy/private), Bellvue (busy/public), and VA. Awesome residents, cool/approachable well-known faculty. Probably best autonomy in NYC at the non-Tisch sites. Didn't get to rotate through their new Brooklyn site which residents love, but may change for upcoming year they said. Highly recommend for a great SubI experience. Strong in Onc/Recon/Female/MIS/Open. NYU interviews all SubIs</t>
  </si>
  <si>
    <t>Would keep in mind that columbia doesn't interview all of its subIs from what I heard</t>
  </si>
  <si>
    <t>I have a 250+ step 1, trying to schedule ck. Is it too much to study in Sept and take it at the end of the month with apps due then? With interviews in Oct, could I fit in CS that month?</t>
  </si>
  <si>
    <t xml:space="preserve">Might as well schedule CK for October+1 and save yourself the stress, imo. Especially if you're doing an away rotation at the same time. Since your score won't matter at that point, you won't need to study super hard. Seriously. For CS, if there aren't dates available when you want to take it, you can set up email notifications for a certain city and date range for when spots become available. I took CS early Nov after a date came available, which was nice because I only rescheduled like 5 days beforehand and it didn't conflict with my interview schedule. But honestly if I were to do it over again, I would have taken CS late 3rd year just to get it out of the way. </t>
  </si>
  <si>
    <t>DO NOT TAKE CK until after submitting. You will get interviews with that score.+3</t>
  </si>
  <si>
    <t>I took it in late September after studying for 1 week, no problem. Get it done before interviews begin.</t>
  </si>
  <si>
    <t>I had similar score and got &gt;20 interviews, take it later because step 2 wont matter</t>
  </si>
  <si>
    <t>If uro is my life goal, what's an easy thing I can do to improve my visibility as an M1-3?</t>
  </si>
  <si>
    <t>Find someone at your institution or outside of your institution if there isn't anyone (can be the case many times!!) that is productive in research. Publications, presentations are the clearest way to demonstrate your interest and passion for the field. Additionally, this will provide you one or more people that can write a solid letter of recommendation. If I was an MS1 doing it all again, I would shoot for 5+ publications, 5+ presentations, a strong relationship with 1+ mentors who could write a strong letter. I would also make absolutely sure to get honors in as many rotations as possible and score a 245+ on Step 1. None of these factors are an absolute must, but I guarantee that the individuals I met on the interview trail who had all of the opportunities were able to hit each of these categories. Above all else, find something that distinguishes you from the crowd be it in research, service, leadership, etc. This is not meant to be stress inducing, but as a set of goals to open as many doors as possible when you are looking for a residency spot.</t>
  </si>
  <si>
    <t xml:space="preserve">Get involved with your home department/interest group. Try and get on research projects. </t>
  </si>
  <si>
    <r>
      <rPr>
        <sz val="10"/>
        <color rgb="FF000000"/>
        <rFont val="Arial"/>
      </rPr>
      <t xml:space="preserve">If you have a </t>
    </r>
    <r>
      <rPr>
        <sz val="10"/>
        <color rgb="FF000000"/>
        <rFont val="Arial"/>
      </rPr>
      <t>passion</t>
    </r>
    <r>
      <rPr>
        <sz val="10"/>
        <color rgb="FF000000"/>
        <rFont val="Arial"/>
      </rPr>
      <t xml:space="preserve"> outside of urology/medicine/research and are able to carve out the time: continue to pursue your passion in-depth and in a way that speaks to your heart.  I had a non-traditional background entering medical school and found ways to make my former profession/skills/calling relevant, including through multiple leadership and service endeavors in the med school and broader community.  Though my step1 was not as high as it could've been had I studied more (~ avg for uro), it was well worth the "sacrifice" to pursue an activity that truly makes me who I am, brings hope and rejuvenation, and touches communities-- and this came up at </t>
    </r>
    <r>
      <rPr>
        <sz val="10"/>
        <color rgb="FF000000"/>
        <rFont val="Arial"/>
      </rPr>
      <t>every interview</t>
    </r>
    <r>
      <rPr>
        <sz val="10"/>
        <color rgb="FF000000"/>
        <rFont val="Arial"/>
      </rPr>
      <t xml:space="preserve">, including at many top tier programs I didn't think would notice my app (no uro research, avg stats, mid-tier aways...).  Great LoRs certainly helped, but I think these stemmed from being genuine/authentic &amp; having unique perspective and discipline to pursue something I'm passionate about outside of medicine (which translates to also pursuing urology with dedication and drive). 
</t>
    </r>
  </si>
  <si>
    <t>How do you feel PD’s have balanced clerkship grades vs. board scores for interviewing and ranking?</t>
  </si>
  <si>
    <t>No idea, we're not privy to that information.</t>
  </si>
  <si>
    <t>Depends on the place I am sure. Just do your best and don't worry about that too much.</t>
  </si>
  <si>
    <t>What programs weigh research heavily on an application?</t>
  </si>
  <si>
    <t>the top 20 on doximity are a good place to start.</t>
  </si>
  <si>
    <t>but i've found that # publications aren't super important. If you're on a lot of projects and can put them down as current research, that looks good too!</t>
  </si>
  <si>
    <t>do most of you M4/applicants have a urologist advisor? Ive got a 230-235 step 1 score, no uro research and no uro home program but I want to do urology. Am i wasting my time and energy trying to match/pursue urology next year or do I have a realistic shot at this?</t>
  </si>
  <si>
    <t xml:space="preserve">you are not! Definitely plan to take step 2 ck early and be strategic about your aways (pick aways that will interview you). it isn't too late to start uro research. you don't necessarily need pubs (though a pub/poster is ideal) just something to show your interest and to speak about on the trail. </t>
  </si>
  <si>
    <t xml:space="preserve">Definetely reach out to some previous med students who matched uro from your school to see who they had as mentors. </t>
  </si>
  <si>
    <t>I also didn't have a uro home program and reached out to PDs at programs in my surrounding area to get started on research. If this is possible for you I would highly suggest doing that. They will also likely be happy to serve as your uro mentor/advisor even if you don't have the same affiliation. Also try to get involved in research projects on your subIs so you have something to put on your CV for interviews!--&gt;  If you get any cool cases on your Sub-Is jump on a case report! A great and quick way to get something to throw on your resume, and a good topic on the interview trail!</t>
  </si>
  <si>
    <t>how can i find the average step scores of places to know where i might be competitive?</t>
  </si>
  <si>
    <t>freida ama</t>
  </si>
  <si>
    <t xml:space="preserve">Take all of these numbers with a heavy dose of skepticism, there are no official numbers for this kind of stuff (especially since uro residencies are so small numbers wise). </t>
  </si>
  <si>
    <t>For those of you considering taking a year off</t>
  </si>
  <si>
    <t>20K for the year you got me FUCKED up my dude &lt; Especially if taxable. Not sure where M3 would live on such a small stipend &lt; just fyi most research years have $0 stipend, 20k is way better than nothing</t>
  </si>
  <si>
    <t>For the people who scheduled aways September-October, how did you attend early interviews without looking disrespectful? Is there a way to attend multiple interviews in a urology sub rotation without getting blackballed? Thanks</t>
  </si>
  <si>
    <t>Leaving a sub-I for interviews is a very bad look. You're interviewing during your Sub-I, stay there. You have better chances matching there -1 &lt;&lt; yes your chances of matching where you do a sub-I are higher, but don't let this advice discourage you. Programs are super understandable if youre leaving for an interview and encourage you to take as many days off as you have to. Obviously try to minimize it as much as you can, but I missed ~5days of my October sub-I and it was not a problem at all. +1</t>
  </si>
  <si>
    <t>I think it's reasonable to attend a modest number of interviews in October. You won't start interviews yet in Sept but will probably have to step away from the OR to respond to invites. I was still on a Sub-I when I started getting invitations and they were nothing but supported and excited for me. +2</t>
  </si>
  <si>
    <t>Was anyone deciding between Urology and Ortho? What was your deciding factor for Urology?? Besides choosing this bone to work with obviously +1</t>
  </si>
  <si>
    <t>I was deciding between the two also. Oncology care (robotic surgery, interesting medicine &amp; clinic interactions) swayed me towards uro</t>
  </si>
  <si>
    <t>waaaay different personalities and also urology has more meaningful clinical interaction &gt; more info please</t>
  </si>
  <si>
    <t>robotic surgery</t>
  </si>
  <si>
    <t>Ortho is so sub specialized. You're the knee guy or hip guy, doing the same thing over and over. Urology is so much more diverse in procedures an pathology and won't get boring.</t>
  </si>
  <si>
    <t>step 1 matters, all these other people who say otherwise didn't do well</t>
  </si>
  <si>
    <t>&lt;- not true, if youre not competitive, then dont apply to top program aways+2</t>
  </si>
  <si>
    <t xml:space="preserve">&lt;- No to this advice. Granted, you should take my experience with a grain of salt because n=1 but: I applied to aways I thought were less competitive because I had a low step score (230-235). When I submitted ERAS, I got interviews at 6 of the top 15 programs. Different schools are looking for different things and you never know what is going to make you competitive in the eyes of any given program. I wish I'd applied for aways based on where I was interested in matching and not based on my perceived competitiveness. Have a backup plan, sure (I did) but do NOT count yourself out because of a low step score and do not listen to other students who try to discourage you from applying to places you want to go to. </t>
  </si>
  <si>
    <t>thanks for this advice! what have you been told on the interview trail that made you stand out. I got a 241 on step &lt;- I get the sense that it's letters and leadership, bc that's the one part of my application that consistently comes up on intervies. Also, a 241 is not prohibitive. The fact that I got a low(er) step score never came up in conversation on my interviews</t>
  </si>
  <si>
    <t xml:space="preserve">above a 230 and you still have a pretty solid chance as long as you don't expect to go to the toppest of tier schools, be realistic, every program will train you well </t>
  </si>
  <si>
    <t>Would agree with the previous posts but absolutely do aways at places you would want to go. From what I've seen, a lot of top programs tend to match rotators and as long as you do well on your month and work hard, you have a shoe up over someone who may have a baller application/step score but didn't rotate at that program. '</t>
  </si>
  <si>
    <t>Yeah but also wait until you match before telling all these people that Step 1 doesn't matter. So what if you got interviews. They mean nothing until you match. +1</t>
  </si>
  <si>
    <t>I also found that it's easier to get great LOR doing an away at a middle-tier program. You typically don't have all the sub-Is gunning to be the best. This is coming from a 230-235 applicant who did mid-tier aways but got interviews at 5 of the top 20 programs &lt; if you only did mid-tier aways, how do you know it's easier to get letters there than from top-tiers? &gt; fewer gunners</t>
  </si>
  <si>
    <t>Stratify your aways. Do one at a top tier place and one at a mid-tier safety program</t>
  </si>
  <si>
    <t>If you could go back to your M1 year and advise yourself, what would you say?</t>
  </si>
  <si>
    <t>do better on step 1 +5</t>
  </si>
  <si>
    <t>get involved with research early, doesn't even matter if it's urology but it should be something meaningful to you that you will be able to keep up for the next couple of years</t>
  </si>
  <si>
    <t>honestly it sucks but step1 is HUGE. Not the end of the world if youre in the 230s/240s, but something &gt;250 helps you so much</t>
  </si>
  <si>
    <t>Even though pre-clinical year is pass fail, learn as much as you can and learn it in depth. It will make you a better doctor and prepare you better for dedicated step 1 study time</t>
  </si>
  <si>
    <r>
      <rPr>
        <sz val="10"/>
        <color rgb="FF000000"/>
        <rFont val="Arial"/>
      </rPr>
      <t xml:space="preserve">If you have a </t>
    </r>
    <r>
      <rPr>
        <sz val="10"/>
        <color rgb="FF000000"/>
        <rFont val="Arial"/>
      </rPr>
      <t>passion</t>
    </r>
    <r>
      <rPr>
        <sz val="10"/>
        <color rgb="FF000000"/>
        <rFont val="Arial"/>
      </rPr>
      <t xml:space="preserve"> outside of urology/medicine/research and are able to carve out the time: continue to pursue your passion in-depth and in a way that speaks to your heart.  I had a non-traditional background entering medical school and found ways to make my former profession/skills/calling relevant, including through multiple leadership and service endeavors in the med school and broader community.  Though my step1 was not as high as it could've been had I studied more (~ avg for uro), it was well worth the "sacrifice" to pursue an activity that truly makes me who I am, brings hope and rejuvenation, and touches communities-- and this came up at </t>
    </r>
    <r>
      <rPr>
        <sz val="10"/>
        <color rgb="FF000000"/>
        <rFont val="Arial"/>
      </rPr>
      <t>every interview</t>
    </r>
    <r>
      <rPr>
        <sz val="10"/>
        <color rgb="FF000000"/>
        <rFont val="Arial"/>
      </rPr>
      <t xml:space="preserve">, including at many top tier programs I didn't think would notice my app (no uro research, avg stats, mid-tier aways...).  Great LoRs certainly helped, but I think these stemmed from being genuine/authentic &amp; having unique perspective and discipline to pursue something I'm passionate about outside of medicine (which translates to also pursuing urology with dedication and drive). 
</t>
    </r>
  </si>
  <si>
    <t>How important is research for urology? do i need uro-specific research? I dont have a home uro program</t>
  </si>
  <si>
    <t>I would say everyone at the very least should have a project you're working on to talk about on interviews. But after that it depends on the type of program you're trying to go to</t>
  </si>
  <si>
    <t xml:space="preserve">Very important if you want to go to a very academic 6 year program. For example, at Mass Gen interview PD said "we dont consider applicants who do not have any urology research." Try looking into radiology, oncology, and/or rad onc to see if they have any prostate/bladder/kidney projects you can get involved with &lt; hmm, i interviewed at Mass Gen w/o any uro research... had 1 substantial publication in another field though. </t>
  </si>
  <si>
    <t xml:space="preserve">I've realized they dont care a lot about having a ton of publications but if you work on at least a few projects, submit some abstracts, and can speak elequently about that research, you can do well! </t>
  </si>
  <si>
    <t>I had no research on my initial application and received interview invitations to some highly regarded places. It's not that big of a deal, just try to start working on something if you can. Doesn't even have to be urology-related, but it helps.</t>
  </si>
  <si>
    <t>Having at least SOMETHING is a minimum to avoid raising red flags. It is so so easy to submit at least a little abstract, even if it sucks or gets rejected (The AUA deadline allows you to submit without knowing hte result by the time you interview, which is prefect). It's just one of the hoops you have to jump through. Doesn't necessarily have to be in uro. Above that, more = better and more related to uro = better, but not really required.</t>
  </si>
  <si>
    <t xml:space="preserve">I have a sub 250 Step and come from a low tier school. Have a lot of uro pubs, and I’ve been getting a lot of strong research heavy interviews </t>
  </si>
  <si>
    <t>Hi M3s, here's a tab to add questions. Between now and Feb-Mar, focus on getting your CVs ready so you can apply to aways more easily. Don't worry too much this semester about other details for aways. Some aways need LoRs (not super common) so you can consider who you will ask also. Doesn't necessarily have to be a Uro person.</t>
  </si>
  <si>
    <t>also make sure you look at requirements for aways. Some require a quantiferon-Gold TB test,  for example</t>
  </si>
  <si>
    <t>Yes, good point! Plan to get TB test (some require it within 6 months of the rotation, which is annoying), MMR titers, Varicella titers, HepB titers if you don't have them already (look at AAMC immunization pdf online, most use this)</t>
  </si>
  <si>
    <t>Also try not to get too caught up in the 19 Q&amp;A tab....we're all a lil crazy right now. For your own mental health, don't start paying attention to this spreadsheet until after Jan 17 lol +1000</t>
  </si>
  <si>
    <t>How dumb is it to apply Uro if you (for family reasons) only want to live in a few specific places? I’m sure being a strong applicant and impressing on aways at places you want to go is the best thing you can do, I just get nervous about all these people applying to 60+ programs &lt; What're your stats? If you are highly competitive I think 5 in a city is reasonable.</t>
  </si>
  <si>
    <t xml:space="preserve">How few programs are we talking? </t>
  </si>
  <si>
    <t>Like 5</t>
  </si>
  <si>
    <t>Honestly....probably a bad idea. Unless you double applied. Time for some serious introspection on what matters most to you, and your strengths/weaknesses as an applicant.</t>
  </si>
  <si>
    <t>Yeah thats kinda what I'm thinking. I think Uro match is before ERAS rank lists are due &lt; It is &lt; thanks, I appreciate it &lt; You're welcome! Talk to people who can help you more specifically for your situation :)</t>
  </si>
  <si>
    <t>What are the actual "guidelines" for delaying step 2 CK? I see a number of people mention delaying in different ways and in different discussions, but to consolidate, what are the recommendations? I feed good about my Step 1 score. Am I OK to take it in Oct/Nov? For people who did this, did any programs mention your lack of Step 2?</t>
  </si>
  <si>
    <t>Ask your uro advisor. The reason to take it early is if your application needs a bump. Theoretically if you have a good Step 1 score &gt;240 or 245 CK could only hurt you and not help you. I delayed CK until October so I could focus on sub-is entirely for three months. Zero programs have asked about it. +1. I would bump that number up to 250 but that's just me</t>
  </si>
  <si>
    <t>I am torn on this as well. Utah says on their website that they strongly recommend it and I really wanted to do an away there but I am not going to take step 1 until october so I feel like id be wasting my away. &lt; try emailing them to ask; the website for one of my aways said it requires Step 2 for applicaiton, but when I asked they said they actually don't care (esp for people who rotated) and need to update the site&lt;Will do, thanks!</t>
  </si>
  <si>
    <t>i took CK early and got a score 15 points higher than my lower end step 1 and was praised by my home institution for showing improvement, programs definitely care &gt;&gt;&gt; about CK and will notice ability to improve over a low step 1</t>
  </si>
  <si>
    <t>At what step score would you leave your Uro dreams in the dust? Trying to figure out if I  should leap or jump ship. 20x step 1 score :( &gt; Tbh, for me, I’d ditch it under 230. 230-240, I’d strongly think about a research year</t>
  </si>
  <si>
    <t>20x, try family med</t>
  </si>
  <si>
    <t xml:space="preserve">def know of matches in 21x but with stellar every other category </t>
  </si>
  <si>
    <t>If you were a betting man, you would probably find another field</t>
  </si>
  <si>
    <t>Female almost 4th year student at Des Moines University (DO). Step 1 247. Fell for Urology late in the game and was only able to schedule 2-weeks in January. I have NO urology research. I have 3 auditions scheduled, but they may be cancelled due to COVID. I know I NEED good letters of recommendation (I have ones from Gen surg and OB-Gyn), so I was counting on auditions. Does anyone have recommendations?</t>
  </si>
  <si>
    <t>POST NEW LINE AT TOP, NOT DOWN HERE</t>
  </si>
  <si>
    <t>Looking to apply next year, potentially considering a research year. 218 on step1, took step 2 very early got a 261. What research programs should I apply for? Can i still be competive for Urology/</t>
  </si>
  <si>
    <t>220 is usually the bare minumum cutoff that lower 1/3 of programs use. You may pass screening at some still, but you'll need to emphasize networking and have connected mentors ready to make a lot of calls for you</t>
  </si>
  <si>
    <t>A Non-US, Visa requiring IMG here. I am in final year med school and had my Step 1 scheduled for December 30 but got exntended to March 1. I am looking for 1 year Research Fellowship opportunities but the problem is, I just have a review article and a Case report, both of which arent from the field of Urology. The places I applied to required knowledge of Data analysis on softwares like R etc. Can you please help me with places that I can apply to who take in a somewhat beginner like me. Meanwhile I have started learning R. Thank for reading this. I am extremely grateful. &lt;3</t>
  </si>
  <si>
    <t xml:space="preserve">Hey! Does anyone know any Urology clinical elective opening for IMGs in the first semester of 2021? I will be grateful if someone can help. Thank you! </t>
  </si>
  <si>
    <t>Please fill out for YOURSELF and your CLASSMATES if possible, as not everybody uses the sheet. However, DO NOT add somebody else's contact info without their permission. Thanks and CONGRATULATIONS to the StreamTeam!!</t>
  </si>
  <si>
    <t>Program</t>
  </si>
  <si>
    <t>Name</t>
  </si>
  <si>
    <t>Home Institution</t>
  </si>
  <si>
    <t>Sub-I Here? (Y/N/Home)</t>
  </si>
  <si>
    <t>Contact Email/Twitter</t>
  </si>
  <si>
    <t>Congrats / Chat</t>
  </si>
  <si>
    <t>Programs missing or needing update --&gt;</t>
  </si>
  <si>
    <t xml:space="preserve">(comment to the right please)  </t>
  </si>
  <si>
    <t>Akron/NEOMED</t>
  </si>
  <si>
    <t>Jamsheed Bahaee</t>
  </si>
  <si>
    <t xml:space="preserve">Central Michigan University </t>
  </si>
  <si>
    <t>N</t>
  </si>
  <si>
    <t>Love you man congrats you're a legend!! 🥂</t>
  </si>
  <si>
    <t>Ben Petrinec</t>
  </si>
  <si>
    <t>Emory</t>
  </si>
  <si>
    <t>OMG BEN YES! CONGRATS!</t>
  </si>
  <si>
    <t>Albany Medical Center</t>
  </si>
  <si>
    <t>Roni Manyevitch</t>
  </si>
  <si>
    <t>St. George's University</t>
  </si>
  <si>
    <t>rmanyevi@sgu.edu</t>
  </si>
  <si>
    <t>Asef Aziz</t>
  </si>
  <si>
    <t>Saint Louis University</t>
  </si>
  <si>
    <t>asefaziz@gmail.com</t>
  </si>
  <si>
    <t>Seamus Barrett</t>
  </si>
  <si>
    <t>Albany Medical College</t>
  </si>
  <si>
    <t>Home</t>
  </si>
  <si>
    <t>Absolute stud!!</t>
  </si>
  <si>
    <t>Albert Einstein Philadelphia</t>
  </si>
  <si>
    <t>Lauren Chew</t>
  </si>
  <si>
    <t>PCOM - GA</t>
  </si>
  <si>
    <t>Y</t>
  </si>
  <si>
    <t>lc239670@pcom.edu</t>
  </si>
  <si>
    <t xml:space="preserve">CONGRATS!!! YOU ROCK!!!!! </t>
  </si>
  <si>
    <t>Ahmed Abdalla</t>
  </si>
  <si>
    <t>Texas Tech</t>
  </si>
  <si>
    <t>YASS Congratulations!! Killin' it! WRECK-EM!</t>
  </si>
  <si>
    <t>Zafar Dalimov</t>
  </si>
  <si>
    <t>SUNY Buffalo</t>
  </si>
  <si>
    <t>Ascension (SJP)</t>
  </si>
  <si>
    <t xml:space="preserve">Courtney McClure </t>
  </si>
  <si>
    <t xml:space="preserve">Kansas City University </t>
  </si>
  <si>
    <t>cmcclure.eras@gmail.com</t>
  </si>
  <si>
    <t>Amanda Sion</t>
  </si>
  <si>
    <t>Michigan State</t>
  </si>
  <si>
    <t>sionaman@msu.edu</t>
  </si>
  <si>
    <t>Baylor</t>
  </si>
  <si>
    <t>Kate Lowrey</t>
  </si>
  <si>
    <t>University of Missouri</t>
  </si>
  <si>
    <t>klowrey@missouri.edu</t>
  </si>
  <si>
    <t>YGG! One of the nicest people on the trail!</t>
  </si>
  <si>
    <t>Nikola Rakic</t>
  </si>
  <si>
    <t>Wayne State</t>
  </si>
  <si>
    <t>Jacob Kraus</t>
  </si>
  <si>
    <t>Ben Yu</t>
  </si>
  <si>
    <t>Northwestern</t>
  </si>
  <si>
    <t>Beth Israel Deaconness</t>
  </si>
  <si>
    <t>Michelle Shabo</t>
  </si>
  <si>
    <t>UMass</t>
  </si>
  <si>
    <t>Sina Monfared</t>
  </si>
  <si>
    <t>Boston University</t>
  </si>
  <si>
    <t>Sam Helrich</t>
  </si>
  <si>
    <t>@S_Helrich</t>
  </si>
  <si>
    <t>Daniel Leslie</t>
  </si>
  <si>
    <t>Brigham and Women's</t>
  </si>
  <si>
    <t>Varnel Antoine</t>
  </si>
  <si>
    <t>Harvard</t>
  </si>
  <si>
    <t>Christopher Magnani</t>
  </si>
  <si>
    <t>Stanford</t>
  </si>
  <si>
    <t>chrismagnani3@gmail.com / @ChrisJMagnani</t>
  </si>
  <si>
    <t>Hopping over from ophtho to say CONGRATS to our only uro applicant!!! - Victor :)</t>
  </si>
  <si>
    <t>Zhiyu Qian</t>
  </si>
  <si>
    <t xml:space="preserve">UCLA </t>
  </si>
  <si>
    <t>Brown University</t>
  </si>
  <si>
    <t>Emily Barry</t>
  </si>
  <si>
    <t>Einstein</t>
  </si>
  <si>
    <t>Jared Goldstein</t>
  </si>
  <si>
    <t>Florida Atlantic</t>
  </si>
  <si>
    <t>Carolinas Medical Center</t>
  </si>
  <si>
    <t>Nicholas Koch</t>
  </si>
  <si>
    <t>UNC</t>
  </si>
  <si>
    <t>nicholas_koch@med.unc.edu @Nicholas_burke</t>
  </si>
  <si>
    <t>Rachel Locke</t>
  </si>
  <si>
    <t>University of Florida</t>
  </si>
  <si>
    <t>Case Western Reserve / University Hospitals</t>
  </si>
  <si>
    <t>Vivian Paredes Bhushan</t>
  </si>
  <si>
    <t>Dartmouth</t>
  </si>
  <si>
    <t>@ParedesBhushan</t>
  </si>
  <si>
    <t>Congrats girl!!!!</t>
  </si>
  <si>
    <t>Matt DeMasi</t>
  </si>
  <si>
    <t>Laura Davis</t>
  </si>
  <si>
    <t>University of Louisville</t>
  </si>
  <si>
    <t>Congratulations!!!! They are lucky to have you.</t>
  </si>
  <si>
    <t>Cedars-Sinai</t>
  </si>
  <si>
    <t>Eric Lo</t>
  </si>
  <si>
    <t>@ericmlo1</t>
  </si>
  <si>
    <t xml:space="preserve">West coast best coast!! &gt; LETS GOOO -bc. &gt;OWA OWA </t>
  </si>
  <si>
    <t>John Heard</t>
  </si>
  <si>
    <t>SUNY Downstate</t>
  </si>
  <si>
    <t>@john_r_heard</t>
  </si>
  <si>
    <t>Charleston Area Medical Center</t>
  </si>
  <si>
    <t>Kyle Ames</t>
  </si>
  <si>
    <t>UNTHSC-TCOM</t>
  </si>
  <si>
    <t>@kyleames65</t>
  </si>
  <si>
    <t>Matt DeSanto</t>
  </si>
  <si>
    <t>Neomed</t>
  </si>
  <si>
    <t>Cleveland Clinic</t>
  </si>
  <si>
    <t>Akya Myrie</t>
  </si>
  <si>
    <t xml:space="preserve">SUNY Downstate </t>
  </si>
  <si>
    <t>@AkyaMyrieMD</t>
  </si>
  <si>
    <t xml:space="preserve">YAY CONGRATS!!!!! &gt; congrats!! &lt;3 </t>
  </si>
  <si>
    <t>Shelby Harper</t>
  </si>
  <si>
    <t>Duke</t>
  </si>
  <si>
    <t>Bryan Naelitz</t>
  </si>
  <si>
    <t>@bryan_naelitz</t>
  </si>
  <si>
    <t>WOO GO BRYAN &gt; Congrats Bryan!-Mark</t>
  </si>
  <si>
    <t>Kassandra Zaila</t>
  </si>
  <si>
    <t>UCLA</t>
  </si>
  <si>
    <t xml:space="preserve">@ZailaKassandra </t>
  </si>
  <si>
    <t xml:space="preserve">YAYYY CONGRATS!!! +1 you go girl!!! </t>
  </si>
  <si>
    <t>Annaliese Ionson</t>
  </si>
  <si>
    <t>Columbia</t>
  </si>
  <si>
    <t>Niccola Lynch</t>
  </si>
  <si>
    <t>Maryland</t>
  </si>
  <si>
    <t>CONGRATS!!!!</t>
  </si>
  <si>
    <t>Zoe Cohen</t>
  </si>
  <si>
    <t xml:space="preserve">Congratulations! So excited for you!!! </t>
  </si>
  <si>
    <t>Srinath-Reddi Pingle</t>
  </si>
  <si>
    <t>University of Conn</t>
  </si>
  <si>
    <t>Cook County</t>
  </si>
  <si>
    <t>Jonathan Alcantar</t>
  </si>
  <si>
    <t>UIC</t>
  </si>
  <si>
    <t>Nkiruka Odeluga</t>
  </si>
  <si>
    <t>Western</t>
  </si>
  <si>
    <t>Cooper</t>
  </si>
  <si>
    <t>Cornell</t>
  </si>
  <si>
    <t>Gal Wald</t>
  </si>
  <si>
    <t>Weill Cornell</t>
  </si>
  <si>
    <t>galwald1@gmail.com</t>
  </si>
  <si>
    <t>STUD &lt; LFGGGGGG MY GUYYYYY</t>
  </si>
  <si>
    <t>Malik Wahba</t>
  </si>
  <si>
    <t>Washington University in St. Louis</t>
  </si>
  <si>
    <t>@babawahba</t>
  </si>
  <si>
    <t>Rob Fisch</t>
  </si>
  <si>
    <t>USC</t>
  </si>
  <si>
    <t>robertbfisch@gmail.com</t>
  </si>
  <si>
    <t>Manish Kuchakulla</t>
  </si>
  <si>
    <t>Miami</t>
  </si>
  <si>
    <t>m.kuchakulla@med.miami.edu</t>
  </si>
  <si>
    <t>Creighton</t>
  </si>
  <si>
    <t>Brent Shishido</t>
  </si>
  <si>
    <t>Vikram Lyall</t>
  </si>
  <si>
    <t>UConn</t>
  </si>
  <si>
    <t>lyall@uchc.edu</t>
  </si>
  <si>
    <t>LETS GO BOIIIII</t>
  </si>
  <si>
    <t>Richard Bellemare</t>
  </si>
  <si>
    <t>Albany Med</t>
  </si>
  <si>
    <t>bellemr@amc.edu</t>
  </si>
  <si>
    <t>fuckin legend, congrats!!</t>
  </si>
  <si>
    <t>Detroit Medical Center</t>
  </si>
  <si>
    <t>Shane Daugherty</t>
  </si>
  <si>
    <t>LECOM Erie</t>
  </si>
  <si>
    <t>shanedoc22@gmail.com</t>
  </si>
  <si>
    <t>Jordan Rashaun Bilbrew</t>
  </si>
  <si>
    <t>Western University COMP-Northwest</t>
  </si>
  <si>
    <t>@StuDocBilbrew</t>
  </si>
  <si>
    <t>CONGRATS JORDANNNNN &gt; tytyty &lt;3 &gt; awesome job man! -SH</t>
  </si>
  <si>
    <t>Lauren Nesi</t>
  </si>
  <si>
    <t>Diana Aponte Colon</t>
  </si>
  <si>
    <t>Tufts</t>
  </si>
  <si>
    <t>David Barquin</t>
  </si>
  <si>
    <t>UVA</t>
  </si>
  <si>
    <t>Logan Grimaud</t>
  </si>
  <si>
    <t>UCI</t>
  </si>
  <si>
    <t>BAUSSS</t>
  </si>
  <si>
    <t>Duke (Military)</t>
  </si>
  <si>
    <t>Jeremy Kurnot</t>
  </si>
  <si>
    <t>EVMS</t>
  </si>
  <si>
    <t>Nick Eyrich</t>
  </si>
  <si>
    <t xml:space="preserve">University of Michigan </t>
  </si>
  <si>
    <t>eyrichn@med.umich.edu / @eyrich_nick</t>
  </si>
  <si>
    <t>congrats nick!! &gt; WHOOOO LETS GO</t>
  </si>
  <si>
    <t>Talia Helman</t>
  </si>
  <si>
    <t>University of Central Florida</t>
  </si>
  <si>
    <t>Little woman Big DICK ENERGY also Pottery like a boss &gt;</t>
  </si>
  <si>
    <t>Davis Kim</t>
  </si>
  <si>
    <t>Virginia Commonwealth University</t>
  </si>
  <si>
    <t>Nelson Kuete</t>
  </si>
  <si>
    <t>Morehouse School of Medicine</t>
  </si>
  <si>
    <t>Gregory Mansour</t>
  </si>
  <si>
    <t>EVMS (military)</t>
  </si>
  <si>
    <t>James Hoang</t>
  </si>
  <si>
    <t>Uniformed Services Univ</t>
  </si>
  <si>
    <t>Franciscan Health</t>
  </si>
  <si>
    <t xml:space="preserve">Daniel Drach </t>
  </si>
  <si>
    <t>Midwestern-CCOM</t>
  </si>
  <si>
    <t>daniel.drach@midwestern.edu</t>
  </si>
  <si>
    <t>Geisinger</t>
  </si>
  <si>
    <t>Danielle Wang</t>
  </si>
  <si>
    <t>UCSD</t>
  </si>
  <si>
    <t>Brent Perry</t>
  </si>
  <si>
    <t>Jefferson</t>
  </si>
  <si>
    <t>OKAY BRENTTTT &gt; little daddy</t>
  </si>
  <si>
    <t>George Washington University</t>
  </si>
  <si>
    <t>Saran Hall</t>
  </si>
  <si>
    <t>Howard University COM</t>
  </si>
  <si>
    <t>saran.hall@bison.howard.edu</t>
  </si>
  <si>
    <t>Nick Bowler</t>
  </si>
  <si>
    <t>TJU</t>
  </si>
  <si>
    <t>Georgetown/MedStar Health</t>
  </si>
  <si>
    <t>Nic Alcala</t>
  </si>
  <si>
    <t>Tina Lulla</t>
  </si>
  <si>
    <t>Rutgers NJMS</t>
  </si>
  <si>
    <t>Belen Mora</t>
  </si>
  <si>
    <t>Hackensack</t>
  </si>
  <si>
    <t>Laurence Hou</t>
  </si>
  <si>
    <t>Johns Hopkins</t>
  </si>
  <si>
    <t>Henry Ford</t>
  </si>
  <si>
    <t>Ryan Timar</t>
  </si>
  <si>
    <t>Rtimar@med.wayne.edu</t>
  </si>
  <si>
    <t>Michael Chien</t>
  </si>
  <si>
    <t>@michaelchien888 mchien777@med.wayne.edu</t>
  </si>
  <si>
    <t>Indiana University</t>
  </si>
  <si>
    <t>Charles "Chip" Peterson</t>
  </si>
  <si>
    <t>charles_peterson@med.unc.edu</t>
  </si>
  <si>
    <t>Congrats Chip!!!!! Very happy for you -Amanda Seyer</t>
  </si>
  <si>
    <t>Ethan Brinkman</t>
  </si>
  <si>
    <t>Chris Ferari</t>
  </si>
  <si>
    <t>West Virginia University</t>
  </si>
  <si>
    <t>Jason Zappia</t>
  </si>
  <si>
    <t>Mark Alshak</t>
  </si>
  <si>
    <t>Amazing!!! Congrats Mark! -bc. &gt; YASS YOU ARE GOIN TO HOPKINS -eyebrows girl &lt; YES MY LIL WATER BUFFALO</t>
  </si>
  <si>
    <t>Michelle Higgins</t>
  </si>
  <si>
    <t>Yaaa lady!!! &gt; Congrats Michelle, I am so excited for you!!!! - JS</t>
  </si>
  <si>
    <t>Joseph Cheaib</t>
  </si>
  <si>
    <t>IMG</t>
  </si>
  <si>
    <t>This guy is high key the best guy ever. Hopkins is so lucky to have him! Congrats Joe</t>
  </si>
  <si>
    <t>Kaiser LA</t>
  </si>
  <si>
    <t>Jennifer Lee</t>
  </si>
  <si>
    <t>Temple</t>
  </si>
  <si>
    <t>Arriana Rieland</t>
  </si>
  <si>
    <t>Howard University</t>
  </si>
  <si>
    <t>Lahey Clinic</t>
  </si>
  <si>
    <t>Anna Saltman</t>
  </si>
  <si>
    <t>University of Cincinnati</t>
  </si>
  <si>
    <t>saltmaaj@mail.uc.edu</t>
  </si>
  <si>
    <t>ANNNNNAAAAAA WOOOOOOOOO</t>
  </si>
  <si>
    <t>Josh Hayden</t>
  </si>
  <si>
    <t>joshua.p.hayden@duke.edu</t>
  </si>
  <si>
    <t>JOSH! -bc</t>
  </si>
  <si>
    <t>Ghali Lemtiri-Chlieh</t>
  </si>
  <si>
    <t>lemtirichlieh@uchc.edu</t>
  </si>
  <si>
    <t>Congrats my man!! - PL</t>
  </si>
  <si>
    <t>Lenox Hill (Hofstra)</t>
  </si>
  <si>
    <t>Bertie Zhang</t>
  </si>
  <si>
    <t>NYMC</t>
  </si>
  <si>
    <t>bzhang@student.nymc.edu</t>
  </si>
  <si>
    <t>LIJ (Hofstra)</t>
  </si>
  <si>
    <t>Rohan Sawhney</t>
  </si>
  <si>
    <t>@RoSawhney</t>
  </si>
  <si>
    <t>Maya Srinath</t>
  </si>
  <si>
    <t>VCU</t>
  </si>
  <si>
    <t>Vinay Patel</t>
  </si>
  <si>
    <t>Mt Sinai</t>
  </si>
  <si>
    <t>Loma Linda</t>
  </si>
  <si>
    <t>N/A</t>
  </si>
  <si>
    <t>Loyola</t>
  </si>
  <si>
    <t>Tim Han</t>
  </si>
  <si>
    <t>Chicago Medical School</t>
  </si>
  <si>
    <t>timothy.han@my.rfums.org</t>
  </si>
  <si>
    <t xml:space="preserve">GET IT BOIIIII, AWWYEEEYUHH congrats!!!!!!!! </t>
  </si>
  <si>
    <t>Ushasi Naha</t>
  </si>
  <si>
    <t>@UshasiNaha</t>
  </si>
  <si>
    <t xml:space="preserve">Congrats Ushasi!!! -lm &gt; YAYYYY congrats!!! </t>
  </si>
  <si>
    <t xml:space="preserve">Loren Roustio </t>
  </si>
  <si>
    <t>LETS GO LO</t>
  </si>
  <si>
    <t>Madigan (Military)</t>
  </si>
  <si>
    <t>LSU-New Orleans</t>
  </si>
  <si>
    <t xml:space="preserve">Chelsea Baumgartner </t>
  </si>
  <si>
    <t>LSU New Orleans</t>
  </si>
  <si>
    <t>Joey Bardot</t>
  </si>
  <si>
    <t>LSU-Shreveport</t>
  </si>
  <si>
    <t>Haley Pilet</t>
  </si>
  <si>
    <t>LSU Shreveport</t>
  </si>
  <si>
    <t>Matt Moss</t>
  </si>
  <si>
    <t>Congrats bro!!</t>
  </si>
  <si>
    <t>Maimonides</t>
  </si>
  <si>
    <t>Max Krevalin</t>
  </si>
  <si>
    <t>Eitan Katlowitz, Michael West</t>
  </si>
  <si>
    <t>Jefferson, IMG</t>
  </si>
  <si>
    <t>Main Line</t>
  </si>
  <si>
    <t>Sami Musallam</t>
  </si>
  <si>
    <t>Touro-Nevada</t>
  </si>
  <si>
    <t xml:space="preserve">YAY!!!!!! </t>
  </si>
  <si>
    <t>Anthony Brooks</t>
  </si>
  <si>
    <t>WashU</t>
  </si>
  <si>
    <t>Maine Medical Center</t>
  </si>
  <si>
    <t>Caitlyn Coady</t>
  </si>
  <si>
    <t>Let's go!! Congrats!</t>
  </si>
  <si>
    <t>Massachusetts General Hospital</t>
  </si>
  <si>
    <t>Andrew Gusev</t>
  </si>
  <si>
    <t>research yr</t>
  </si>
  <si>
    <t>@agusevuro</t>
  </si>
  <si>
    <t>Golden goooooose congrats man!!!!!</t>
  </si>
  <si>
    <t>Brooke Moore</t>
  </si>
  <si>
    <t>Chandler Bronkema</t>
  </si>
  <si>
    <t>Baller</t>
  </si>
  <si>
    <t>Mayo-Jacksonville</t>
  </si>
  <si>
    <t>Eric Regele</t>
  </si>
  <si>
    <t>Daniela Haehn</t>
  </si>
  <si>
    <t>Mayo-Rochester</t>
  </si>
  <si>
    <t>Britney Lau</t>
  </si>
  <si>
    <t>California Northstate University</t>
  </si>
  <si>
    <t>@britneylau</t>
  </si>
  <si>
    <t>Congrats!!</t>
  </si>
  <si>
    <t>Amanda Seyer</t>
  </si>
  <si>
    <t>Penn State</t>
  </si>
  <si>
    <t>amandakseyer@gmail.com</t>
  </si>
  <si>
    <t xml:space="preserve">NICE! Happy for ya! &gt; HOLLLLLLLLLLLLLLLLLLAAA LETS GOOOOOOOOOOOOOOOO; &lt;-- Viv you took all the space lol </t>
  </si>
  <si>
    <t>Kelly Payne</t>
  </si>
  <si>
    <t>Baylor College of Medicine</t>
  </si>
  <si>
    <t>@kellypayne92, kellyeras2020@gmail.com</t>
  </si>
  <si>
    <t>Kevin Hanna</t>
  </si>
  <si>
    <t>University of Nebraska-COM</t>
  </si>
  <si>
    <t>Mohamed Ahmed</t>
  </si>
  <si>
    <t>Cairo University</t>
  </si>
  <si>
    <t>Mayo-Scottsdale</t>
  </si>
  <si>
    <t>Christopher Warren</t>
  </si>
  <si>
    <t>Rutgers-NJMS</t>
  </si>
  <si>
    <t>chriswarrenurology@gmail.com</t>
  </si>
  <si>
    <t>You legend &gt; this man &gt; Yes Chris so happy for you!!!!</t>
  </si>
  <si>
    <t>Nicolette Payne</t>
  </si>
  <si>
    <t>OSU</t>
  </si>
  <si>
    <t>nicolettegpayne@gmail.com</t>
  </si>
  <si>
    <t>Victoria Edmonds</t>
  </si>
  <si>
    <t>Mayo AZ</t>
  </si>
  <si>
    <t xml:space="preserve">You freaking champion. MCAT Matt would be so proud </t>
  </si>
  <si>
    <t>McLaren Macomb (MI)</t>
  </si>
  <si>
    <t>Parker Adams</t>
  </si>
  <si>
    <t>KCUMB</t>
  </si>
  <si>
    <t>rodsquadpod@gmail.com</t>
  </si>
  <si>
    <t>Gabriela Mazur</t>
  </si>
  <si>
    <t xml:space="preserve">Marian University </t>
  </si>
  <si>
    <t>yay gabz!</t>
  </si>
  <si>
    <t>Medical College of Georgia</t>
  </si>
  <si>
    <t>Carter Reed</t>
  </si>
  <si>
    <t>MCG</t>
  </si>
  <si>
    <t>Nathan Taylor</t>
  </si>
  <si>
    <t>Weber Pike</t>
  </si>
  <si>
    <t>University of South Carolina</t>
  </si>
  <si>
    <t>Medical College of Wisconsin</t>
  </si>
  <si>
    <t>Isaac Melin</t>
  </si>
  <si>
    <t>MCW</t>
  </si>
  <si>
    <t>Megan Gurjar</t>
  </si>
  <si>
    <t>Ujval Pathak</t>
  </si>
  <si>
    <t>Medical University of South Carolina</t>
  </si>
  <si>
    <t>Gabrielle Yankelevich</t>
  </si>
  <si>
    <t>PCOM</t>
  </si>
  <si>
    <t>@GabrielleYanke2</t>
  </si>
  <si>
    <t>hardest worker i know!! congrats :) &gt; thank you! &lt;3 &lt;3</t>
  </si>
  <si>
    <t xml:space="preserve">Tara Sweeney </t>
  </si>
  <si>
    <t xml:space="preserve">MUSC </t>
  </si>
  <si>
    <t>home</t>
  </si>
  <si>
    <t>Nima Mikail</t>
  </si>
  <si>
    <t>Methodist (Houston)</t>
  </si>
  <si>
    <t>Johnny Su</t>
  </si>
  <si>
    <t>CWRU</t>
  </si>
  <si>
    <t>@johnnysu0705</t>
  </si>
  <si>
    <t>Congrats, Johnny! You are going to shine!!! -BN</t>
  </si>
  <si>
    <t>Jorge Fuentes</t>
  </si>
  <si>
    <t>UTSW</t>
  </si>
  <si>
    <t>Metro Health</t>
  </si>
  <si>
    <t>Charla Holden</t>
  </si>
  <si>
    <t>Montefiore/Einstein</t>
  </si>
  <si>
    <t>Farzaan Kassam</t>
  </si>
  <si>
    <t>University of Cincinnati COM</t>
  </si>
  <si>
    <t>@farzzz_kassam</t>
  </si>
  <si>
    <t>yaaaaaay!!! Congrats Farzaan!!! &gt; ayyy Farzanki!!</t>
  </si>
  <si>
    <t>Ariel Allen</t>
  </si>
  <si>
    <t>Mount Sinai Hospital - NYC</t>
  </si>
  <si>
    <t>Hallie Wurst</t>
  </si>
  <si>
    <t>@halliewurst</t>
  </si>
  <si>
    <t>Charles Nguyen</t>
  </si>
  <si>
    <t>cxnguyen@usc.edu</t>
  </si>
  <si>
    <t>YAYYYY BESTTT CANDIDATEEE</t>
  </si>
  <si>
    <t>Patrick Ho</t>
  </si>
  <si>
    <t>Nir Tomer</t>
  </si>
  <si>
    <t>Ezra Shoen</t>
  </si>
  <si>
    <t xml:space="preserve">GW </t>
  </si>
  <si>
    <t>&lt; Mt sinai is so lucky to have this guy, most sincere and genuine person on the planet!!</t>
  </si>
  <si>
    <t xml:space="preserve">Mt. Sinai- Florida </t>
  </si>
  <si>
    <t>Elias Atri</t>
  </si>
  <si>
    <t>Florida International University</t>
  </si>
  <si>
    <t xml:space="preserve">THAT'S MY BOIIIIIIIIIIIII, URO BROS FOR LYFE!!!!!!! </t>
  </si>
  <si>
    <t>Andy Elovic</t>
  </si>
  <si>
    <t>Naval Med Center - SD (Military)</t>
  </si>
  <si>
    <t>Mitchell Huang</t>
  </si>
  <si>
    <t xml:space="preserve">Johns Hopkins </t>
  </si>
  <si>
    <t>@UroMitch</t>
  </si>
  <si>
    <t>YEAH MITCH!!</t>
  </si>
  <si>
    <t>Nicole Handa</t>
  </si>
  <si>
    <t>Evan Panken</t>
  </si>
  <si>
    <t>Conor Driscoll</t>
  </si>
  <si>
    <t>Kelvin Zheng</t>
  </si>
  <si>
    <t>wooooohhh congrats!!!</t>
  </si>
  <si>
    <t>Jack Barnett</t>
  </si>
  <si>
    <t>congrats me boi</t>
  </si>
  <si>
    <t>NYU</t>
  </si>
  <si>
    <t>Bofeng Chen</t>
  </si>
  <si>
    <t>Penn</t>
  </si>
  <si>
    <t>bofengchen1@gmail.com</t>
  </si>
  <si>
    <t xml:space="preserve"> killed it!! &lt;LETS GOOOOOOOOOOOOOO. &gt;&gt;BROOOOO.FENG.!!!!!!! i am original and u know it &lt;&lt; Congrats!!!! So happy for you! AM</t>
  </si>
  <si>
    <t>Randall Li</t>
  </si>
  <si>
    <t>Brown</t>
  </si>
  <si>
    <t>randall.c.li@gmail.com</t>
  </si>
  <si>
    <t>Harry Lee</t>
  </si>
  <si>
    <t>Georgetown</t>
  </si>
  <si>
    <t>Jesse Persilly</t>
  </si>
  <si>
    <t>NYU Winthrop</t>
  </si>
  <si>
    <t>Parth Joshi</t>
  </si>
  <si>
    <t>SLU</t>
  </si>
  <si>
    <t>cm3975@yahoo.com</t>
  </si>
  <si>
    <t>Ochsner</t>
  </si>
  <si>
    <t>Conner Davey</t>
  </si>
  <si>
    <t>University of Oklahoma</t>
  </si>
  <si>
    <t>daveypythons@yahoo.com</t>
  </si>
  <si>
    <t>This program got lucky getting you two!!!</t>
  </si>
  <si>
    <t>Clark Higganbotham</t>
  </si>
  <si>
    <t>clarkhigganbotham@utexas.edu</t>
  </si>
  <si>
    <t>Congrats Clark!!! They're lucky to have you + LETS GO CLARK</t>
  </si>
  <si>
    <t>Nick Major</t>
  </si>
  <si>
    <t>MUSC</t>
  </si>
  <si>
    <t>n.major023@gmail.com</t>
  </si>
  <si>
    <t>Ohio State</t>
  </si>
  <si>
    <t>Matt Murtha</t>
  </si>
  <si>
    <t>Steven Goldenthal</t>
  </si>
  <si>
    <t>University of Michigan</t>
  </si>
  <si>
    <t>Vivian Wong</t>
  </si>
  <si>
    <t>Florida International</t>
  </si>
  <si>
    <t>vivian94wong@gmail.com / @vivianwong010</t>
  </si>
  <si>
    <t>CONGRATS VIV!!! ; AHH CONGRATS VIVIAN! So happy me, you and Amanda met each other :) &lt; CONGRATS Vivian, so FREAKING happy for you &lt;3</t>
  </si>
  <si>
    <t>Oregon Health &amp; Science University</t>
  </si>
  <si>
    <t>Lauren McGee</t>
  </si>
  <si>
    <t>lmariemc@umich.edu / @LMcGeeMD</t>
  </si>
  <si>
    <t xml:space="preserve">YASSSSSS QUEEEENNNN &lt;3 </t>
  </si>
  <si>
    <t>Keiko Cooley</t>
  </si>
  <si>
    <t>Jackson Schmidt</t>
  </si>
  <si>
    <t>University of Washington</t>
  </si>
  <si>
    <t>John Sobieski</t>
  </si>
  <si>
    <t>johnasobes@gmail.com</t>
  </si>
  <si>
    <t>Andrea Yeguez</t>
  </si>
  <si>
    <t>andrea.c.yeguez@gmail.com</t>
  </si>
  <si>
    <t>HUP ain't ready for dis</t>
  </si>
  <si>
    <t>Amanda Jones</t>
  </si>
  <si>
    <t>My frands are gonna be cointerns!!!</t>
  </si>
  <si>
    <t>Penn (6-year)</t>
  </si>
  <si>
    <t>Madhu Parmar</t>
  </si>
  <si>
    <t>University of Miami</t>
  </si>
  <si>
    <t>@madhu_parmar12</t>
  </si>
  <si>
    <t>Penn State (Hershey)</t>
  </si>
  <si>
    <t>Suraj Pursnani</t>
  </si>
  <si>
    <t>Montefiore-Einstein</t>
  </si>
  <si>
    <t>@SurajPursnani</t>
  </si>
  <si>
    <t>SURAJ, YAAAAAAAASSSSSSSSSS!!!!! CONGRATS! &lt; so FREAKING HAPPY for you Suraj</t>
  </si>
  <si>
    <t>Robert Dieu</t>
  </si>
  <si>
    <t>USF</t>
  </si>
  <si>
    <t>@RobDieu</t>
  </si>
  <si>
    <t>CONGRATS ROB!! WOOT WOOT &lt; xoxoxoxoxo</t>
  </si>
  <si>
    <t>Max Yudovich</t>
  </si>
  <si>
    <t>@MaxYudovich</t>
  </si>
  <si>
    <t>Rowan</t>
  </si>
  <si>
    <t>Katelyn Klimowich</t>
  </si>
  <si>
    <t>RowanSOM</t>
  </si>
  <si>
    <t>Ron Clearie</t>
  </si>
  <si>
    <t>Rush</t>
  </si>
  <si>
    <t>Kyle Dymanus</t>
  </si>
  <si>
    <t>Spencer Mossack</t>
  </si>
  <si>
    <t>Stony Brook</t>
  </si>
  <si>
    <t>Cole Gillan</t>
  </si>
  <si>
    <t>Jeff</t>
  </si>
  <si>
    <t>ecg006@jefferson.edu</t>
  </si>
  <si>
    <t>https://youtu.be/9g3--WYH8SY</t>
  </si>
  <si>
    <t>Rebecca Anderson</t>
  </si>
  <si>
    <t>Rutgers RWJMS</t>
  </si>
  <si>
    <t>John Pfail</t>
  </si>
  <si>
    <t>Sinai</t>
  </si>
  <si>
    <t>Rachel Passarelli</t>
  </si>
  <si>
    <t>YAAAASSS GIRLLLLL</t>
  </si>
  <si>
    <t>San Antonio Military Medical Center</t>
  </si>
  <si>
    <t xml:space="preserve"> Ryan Frazier</t>
  </si>
  <si>
    <t>USUHS</t>
  </si>
  <si>
    <t xml:space="preserve">Jae Woo Shin </t>
  </si>
  <si>
    <t>Scott &amp; White</t>
  </si>
  <si>
    <t>Sara Vidovic</t>
  </si>
  <si>
    <t>@SaraVidovicMD</t>
  </si>
  <si>
    <t>Baine Herrera</t>
  </si>
  <si>
    <t>UTRGV</t>
  </si>
  <si>
    <t>baine157@gmail @baine_h</t>
  </si>
  <si>
    <t>Southern Illinois University</t>
  </si>
  <si>
    <t>Roberta Koeppen</t>
  </si>
  <si>
    <t>SIU</t>
  </si>
  <si>
    <t>Chandler Hudson</t>
  </si>
  <si>
    <t>University of Pittsburgh</t>
  </si>
  <si>
    <t>Sparrow</t>
  </si>
  <si>
    <t>Brandon Tompkins</t>
  </si>
  <si>
    <t>Kansas City University</t>
  </si>
  <si>
    <t>Upahvan Rai</t>
  </si>
  <si>
    <t>CUSOM</t>
  </si>
  <si>
    <t>u_rai0128@email.campbell.edu</t>
  </si>
  <si>
    <t>St Louis University</t>
  </si>
  <si>
    <t>Ryan Wong</t>
  </si>
  <si>
    <t>SLUSOM</t>
  </si>
  <si>
    <t>ryan.wong@health.slu.edu</t>
  </si>
  <si>
    <t>Amber Herbert</t>
  </si>
  <si>
    <t xml:space="preserve">WOOO congrats!!          </t>
  </si>
  <si>
    <t>FUCK IT UP MA\</t>
  </si>
  <si>
    <t>Jay Ogunkeye</t>
  </si>
  <si>
    <t>Taylor Hughes</t>
  </si>
  <si>
    <t>Ben Seiden</t>
  </si>
  <si>
    <t xml:space="preserve">Downstate </t>
  </si>
  <si>
    <t xml:space="preserve">benjamin.seiden@downstate.edu </t>
  </si>
  <si>
    <t>Downstate decade! Popeyes forever! Congrats, youre gonna crush it</t>
  </si>
  <si>
    <t>Jude Appiah</t>
  </si>
  <si>
    <t>Stanley Weng</t>
  </si>
  <si>
    <t>Downstate</t>
  </si>
  <si>
    <t>SUNY Stony Brook</t>
  </si>
  <si>
    <t>Jose Torres</t>
  </si>
  <si>
    <t xml:space="preserve">Hofstra-Northwell </t>
  </si>
  <si>
    <t>Philip Key</t>
  </si>
  <si>
    <t>Western Michigan</t>
  </si>
  <si>
    <t>Kerry Adler</t>
  </si>
  <si>
    <t>SUNY Upstate</t>
  </si>
  <si>
    <t>Nathan Nahhas</t>
  </si>
  <si>
    <t>nnahhas@neomed.edu</t>
  </si>
  <si>
    <t>Alex Wang</t>
  </si>
  <si>
    <t>Let's gooo dude!! Kid's a legend &gt; Congrats Alex!!! -bc</t>
  </si>
  <si>
    <t>Alex Chartier</t>
  </si>
  <si>
    <t xml:space="preserve"> MCW</t>
  </si>
  <si>
    <t>Jessica Clark</t>
  </si>
  <si>
    <t>OMG CONGRATS GIRL YOU ARE AMAZING!! &gt; THANK YOU! &lt;3</t>
  </si>
  <si>
    <t>Matt Lee</t>
  </si>
  <si>
    <t>Jessica Pryor</t>
  </si>
  <si>
    <t>Drexel</t>
  </si>
  <si>
    <t>wooo jess!!! YGG!!!</t>
  </si>
  <si>
    <t xml:space="preserve">Maddie Palmer </t>
  </si>
  <si>
    <t>University of New Mexico</t>
  </si>
  <si>
    <t>mpalmer@salud.unm.edu</t>
  </si>
  <si>
    <t>Thomas Jefferson University</t>
  </si>
  <si>
    <t>Zack Prebay</t>
  </si>
  <si>
    <t>@zprebay</t>
  </si>
  <si>
    <t>Mauro Dispagna</t>
  </si>
  <si>
    <t>Sage Vincent</t>
  </si>
  <si>
    <t>go sage!!!!!</t>
  </si>
  <si>
    <t>Tripler (Military)</t>
  </si>
  <si>
    <t>Tulane</t>
  </si>
  <si>
    <t>Caleb Natale</t>
  </si>
  <si>
    <t>So proud of you Caleb!! Let's celebrate with champagne and oysters!! -T</t>
  </si>
  <si>
    <t>Graham Bobo</t>
  </si>
  <si>
    <t>University of Mississippi</t>
  </si>
  <si>
    <t>gbobo@umc.edu</t>
  </si>
  <si>
    <t>Danish Singh</t>
  </si>
  <si>
    <t>U Florida</t>
  </si>
  <si>
    <t>U of Florida Jacksonville</t>
  </si>
  <si>
    <t>Allison Feibus</t>
  </si>
  <si>
    <t xml:space="preserve">LSU New Orleans </t>
  </si>
  <si>
    <t>UC Davis</t>
  </si>
  <si>
    <t>Alexei Kopelevich</t>
  </si>
  <si>
    <t>UC Irvine</t>
  </si>
  <si>
    <t>congrats to this HOTTIE</t>
  </si>
  <si>
    <t>Robert Shahinyan</t>
  </si>
  <si>
    <t>Edward Choi</t>
  </si>
  <si>
    <t xml:space="preserve">the man, the myth, the legend! </t>
  </si>
  <si>
    <t xml:space="preserve">Elliott Freudenburg </t>
  </si>
  <si>
    <t>UT Galveston</t>
  </si>
  <si>
    <t>Jake Miller</t>
  </si>
  <si>
    <t>James Young</t>
  </si>
  <si>
    <t>Mount Sinai</t>
  </si>
  <si>
    <t>Congrats James!!! We are so, so proud of you. You are going to be an amazing doctor</t>
  </si>
  <si>
    <t>Asha Ayub</t>
  </si>
  <si>
    <t>Austin Lee</t>
  </si>
  <si>
    <t>UCSF</t>
  </si>
  <si>
    <t>Aboubacar Kaba</t>
  </si>
  <si>
    <t>Ariana Matz</t>
  </si>
  <si>
    <t>ari_matz</t>
  </si>
  <si>
    <t>Congrats Ari!!! -bc</t>
  </si>
  <si>
    <t>Jeremy Green</t>
  </si>
  <si>
    <t>Quinnipiac</t>
  </si>
  <si>
    <t>Philip Olson</t>
  </si>
  <si>
    <t>Maggie Meagher</t>
  </si>
  <si>
    <t xml:space="preserve">Congrats maggie!!!!! </t>
  </si>
  <si>
    <t>Joel Rosenberg</t>
  </si>
  <si>
    <t>University of Minnesota</t>
  </si>
  <si>
    <t>jerosenberg001@gmail.com/@joelrosenberg09</t>
  </si>
  <si>
    <t>Cesar Delgado</t>
  </si>
  <si>
    <t>Walter Hsiang</t>
  </si>
  <si>
    <t>Yale School of Medicine</t>
  </si>
  <si>
    <t>@wrhsiang</t>
  </si>
  <si>
    <t>This dude is the biggest stud, my god &lt;3 &lt;hell yea dude &gt; No more wearing ties or zoom sad hours!! -bc &gt; YOOOO!</t>
  </si>
  <si>
    <t>Amy Showen</t>
  </si>
  <si>
    <t>Brian Dick</t>
  </si>
  <si>
    <t>YEEAAHHH DR. DICKKKK</t>
  </si>
  <si>
    <t>Chad Heflick</t>
  </si>
  <si>
    <t>Washington State</t>
  </si>
  <si>
    <t>Hannah Kay</t>
  </si>
  <si>
    <t>Dell Medical School - UT Austin</t>
  </si>
  <si>
    <t>HANNAH KAY MY GIRL!!! &lt;33333 TBT BANANA BOAT = foreshadowing UROLOGY who knew &gt; love u queen!!!!&gt;Congrats girl you killed it!!</t>
  </si>
  <si>
    <t>Jimmy Frisbie</t>
  </si>
  <si>
    <t>Go Jimmy Go Jimmmyyyy</t>
  </si>
  <si>
    <t>Asia Matthew-Onabanjo</t>
  </si>
  <si>
    <t>@AsiaOnabanjo</t>
  </si>
  <si>
    <t>Univ of Puerto Rico</t>
  </si>
  <si>
    <t>Claudia Bernaschina</t>
  </si>
  <si>
    <t>Marcos Perez-Marchan</t>
  </si>
  <si>
    <t>University at Buffalo</t>
  </si>
  <si>
    <t>Bryson Cook</t>
  </si>
  <si>
    <t>NEOMED</t>
  </si>
  <si>
    <t>Kevin Xie</t>
  </si>
  <si>
    <t>kxx003@jefferson.edu</t>
  </si>
  <si>
    <t>Guillaume Farah</t>
  </si>
  <si>
    <t>one of the hottest dudes ive ever met, I love you so much and cant wait to celebrate -JB</t>
  </si>
  <si>
    <t>University of Alabama-Birmingham</t>
  </si>
  <si>
    <t>Zach Burns</t>
  </si>
  <si>
    <t>UAB</t>
  </si>
  <si>
    <t>Zburnss@uab.edu/@zach_burns</t>
  </si>
  <si>
    <t>YESSS ZACH SO EXCITED FOR YOU -LK</t>
  </si>
  <si>
    <t>Alex Nocera</t>
  </si>
  <si>
    <t>Corbin Norton</t>
  </si>
  <si>
    <t>UAMS</t>
  </si>
  <si>
    <t>jcnorton@uams.edu / @CorbinNorton</t>
  </si>
  <si>
    <t>University of Arizona</t>
  </si>
  <si>
    <t>Ava Delu</t>
  </si>
  <si>
    <t>delua@upstate.edu @AvaADelu</t>
  </si>
  <si>
    <t>Congratulations!!!! #UroWildcats4lyfe-thank you :)))</t>
  </si>
  <si>
    <t>Kyle Mccormick</t>
  </si>
  <si>
    <t>University of Arkansas</t>
  </si>
  <si>
    <t xml:space="preserve">Ashley Smith </t>
  </si>
  <si>
    <t>Samantha Skinner</t>
  </si>
  <si>
    <t>ARCOM</t>
  </si>
  <si>
    <t>University of Chicago</t>
  </si>
  <si>
    <t>Adrianna Lee</t>
  </si>
  <si>
    <t xml:space="preserve">U of Maryland </t>
  </si>
  <si>
    <t>@adriannajlee</t>
  </si>
  <si>
    <t>LETS GOOOOOOOOOOOOOOOOOOOOOOOOOOOOOOOOOOOOOOOOOOOOOOOOOOOOO -ur bestie &gt; WE LOVE U DRE &gt; YOU DID IT AHHHHHH &gt; DRE YOU GO GIRL!! &gt; SO PROUD OF YOU AND CANNOT WAIT TO VISIT -LK</t>
  </si>
  <si>
    <t>NICE JOB ADRIANNA!</t>
  </si>
  <si>
    <t>Bo$$ a$$ b1tch</t>
  </si>
  <si>
    <t>MY SOUL SISTER 5EVER!!!!!!!!!!!!!!!!!!!!!!!!!!! i will convert you know who to join deep dish cult</t>
  </si>
  <si>
    <t>Maggie Gannon</t>
  </si>
  <si>
    <t>Iowa Med</t>
  </si>
  <si>
    <t>Devki Shukla</t>
  </si>
  <si>
    <t>Rajiv Karani</t>
  </si>
  <si>
    <t>Christopher Anglin</t>
  </si>
  <si>
    <t>University of Colorado</t>
  </si>
  <si>
    <t>Justin Achua</t>
  </si>
  <si>
    <t>Dyvon Walker</t>
  </si>
  <si>
    <t>Brett Wiesen</t>
  </si>
  <si>
    <t>Miranda Eubank</t>
  </si>
  <si>
    <t>YES MY KWEEEEEN!!!</t>
  </si>
  <si>
    <t>Trisha Nguyen</t>
  </si>
  <si>
    <t>YASSS GIRL YASSSSS!!! CHOMP CHOMP!</t>
  </si>
  <si>
    <t>Jordan Smith</t>
  </si>
  <si>
    <t>YESSS MY GIRL. So so thrilled for you and proud of you!!! -LK</t>
  </si>
  <si>
    <t>University of Illinois at Chicago</t>
  </si>
  <si>
    <t>John Smith</t>
  </si>
  <si>
    <t>Rush Medical College</t>
  </si>
  <si>
    <t>johnbuchanansmithiii@gmail.com</t>
  </si>
  <si>
    <t>Luca Morgantini</t>
  </si>
  <si>
    <t>University of Milan Bicocca - Italy</t>
  </si>
  <si>
    <t>lucamorgantini@mail.com</t>
  </si>
  <si>
    <t>University of Iowa</t>
  </si>
  <si>
    <t>Joanna Orzel</t>
  </si>
  <si>
    <t>yeet yeet get it gurrrrrrrlllll!!!!</t>
  </si>
  <si>
    <t>Russell Owens</t>
  </si>
  <si>
    <t xml:space="preserve">Penn State </t>
  </si>
  <si>
    <t>Reid Stubbee</t>
  </si>
  <si>
    <t xml:space="preserve">Chicago Medical School </t>
  </si>
  <si>
    <t>University of Kansas</t>
  </si>
  <si>
    <t>Crystal Valadon</t>
  </si>
  <si>
    <t>Congrats!!!! You're gonna kill it</t>
  </si>
  <si>
    <t>Lauren Kennedy</t>
  </si>
  <si>
    <t xml:space="preserve">UICOM - Peoria </t>
  </si>
  <si>
    <t xml:space="preserve">most amazing girl ever!!!! </t>
  </si>
  <si>
    <t>Daniel Hanna</t>
  </si>
  <si>
    <t>@Daniel_R_Hanna</t>
  </si>
  <si>
    <t>Nikhil Havaldar</t>
  </si>
  <si>
    <t>UMKC</t>
  </si>
  <si>
    <t>University of Kentucky</t>
  </si>
  <si>
    <t>Scott Brimley</t>
  </si>
  <si>
    <t>Joon Kim</t>
  </si>
  <si>
    <t xml:space="preserve">&lt; JOON KIM +100 hands down greatest dude </t>
  </si>
  <si>
    <t>Van Schloegel</t>
  </si>
  <si>
    <t>Michael Goedde</t>
  </si>
  <si>
    <t>Gabriel Leonardo Carreño</t>
  </si>
  <si>
    <t>University of Maryland</t>
  </si>
  <si>
    <t>Linhan Xu</t>
  </si>
  <si>
    <t>@linhan_xu</t>
  </si>
  <si>
    <t>Jordan Levine</t>
  </si>
  <si>
    <t>Jordan Best</t>
  </si>
  <si>
    <t>NSUCOM</t>
  </si>
  <si>
    <t>@jbest_med</t>
  </si>
  <si>
    <t>Jessica Delgado</t>
  </si>
  <si>
    <t>Indiana</t>
  </si>
  <si>
    <t>Ashley Gordon</t>
  </si>
  <si>
    <t>UF</t>
  </si>
  <si>
    <t>n</t>
  </si>
  <si>
    <t>Parth Patel</t>
  </si>
  <si>
    <t>Renee Hanna</t>
  </si>
  <si>
    <t>Michigan State (DO)</t>
  </si>
  <si>
    <t>Shavano Steadman</t>
  </si>
  <si>
    <t>Yesssss congrats Shavano!!!!</t>
  </si>
  <si>
    <t>Chanan Reitblat</t>
  </si>
  <si>
    <t>My kingggggg!!! Beast -- CHANANKI YOU GOT THISSS!!!!!!</t>
  </si>
  <si>
    <t>University of Michigan (6yr)</t>
  </si>
  <si>
    <t>Brandee Branche</t>
  </si>
  <si>
    <t>Pooja Srikanth</t>
  </si>
  <si>
    <t>YAAAAAS QUEEN</t>
  </si>
  <si>
    <t>Lane Shish</t>
  </si>
  <si>
    <t>Jonathan Sussman</t>
  </si>
  <si>
    <t>Robert Tramel</t>
  </si>
  <si>
    <t>Rtramel@umc.edu</t>
  </si>
  <si>
    <t>Geoffrey Bryant</t>
  </si>
  <si>
    <t>Hunter Kraus</t>
  </si>
  <si>
    <t>UT Memphis</t>
  </si>
  <si>
    <t>Grant McCormick</t>
  </si>
  <si>
    <t>University of Nebraska</t>
  </si>
  <si>
    <t>Ryan Larsen</t>
  </si>
  <si>
    <t>Alan Quach</t>
  </si>
  <si>
    <t>Colorado</t>
  </si>
  <si>
    <t>Jacob Bailey</t>
  </si>
  <si>
    <t>Mizzou</t>
  </si>
  <si>
    <t>@jacob_bailey7</t>
  </si>
  <si>
    <t xml:space="preserve">yessssss Jacob! --- Thanks yo!! </t>
  </si>
  <si>
    <t>Bryan Hall</t>
  </si>
  <si>
    <t>Abdul Qadar</t>
  </si>
  <si>
    <t xml:space="preserve">Home </t>
  </si>
  <si>
    <t xml:space="preserve">Abdul-Qadar@ouhsc.edu </t>
  </si>
  <si>
    <t>LETS GOOO BUDDY! Boomer</t>
  </si>
  <si>
    <t>Brennan Lee</t>
  </si>
  <si>
    <t>KU</t>
  </si>
  <si>
    <t>blee12@kumc.edu</t>
  </si>
  <si>
    <t>Alex Childs</t>
  </si>
  <si>
    <t>UTH</t>
  </si>
  <si>
    <t>alexandria.a.childs@gmail.com</t>
  </si>
  <si>
    <t>Congratulations!!! They are so lucky to have you</t>
  </si>
  <si>
    <t>Rob Thinnes</t>
  </si>
  <si>
    <t>Iowa</t>
  </si>
  <si>
    <t>robert-thinnes@uiowa.edu</t>
  </si>
  <si>
    <t>Vanessa Peña</t>
  </si>
  <si>
    <t>Congrats girl!! &lt; Woooo congrats Vanessa!!</t>
  </si>
  <si>
    <t>Peyton Skupin</t>
  </si>
  <si>
    <t>skupipey@umich.edu</t>
  </si>
  <si>
    <t>Cory Taylor</t>
  </si>
  <si>
    <t>Michigan State University</t>
  </si>
  <si>
    <t>taylo906@msu.edu</t>
  </si>
  <si>
    <t>Will Daly</t>
  </si>
  <si>
    <t>william_conor.daly@tufts.edu</t>
  </si>
  <si>
    <t>University of Rochester</t>
  </si>
  <si>
    <t>Trevor Hunt</t>
  </si>
  <si>
    <t>East Carolina University</t>
  </si>
  <si>
    <t>trevorhuntecu@gmail.com</t>
  </si>
  <si>
    <t xml:space="preserve">ayyyyy congrats broski </t>
  </si>
  <si>
    <t>Ashley Li</t>
  </si>
  <si>
    <t>Carl Ceraolo</t>
  </si>
  <si>
    <t xml:space="preserve">Carlos !! you made it </t>
  </si>
  <si>
    <t>University of Toledo</t>
  </si>
  <si>
    <t>Julia Yu</t>
  </si>
  <si>
    <t>David Valancy</t>
  </si>
  <si>
    <t>University of Utah</t>
  </si>
  <si>
    <t>Erin Carter</t>
  </si>
  <si>
    <t>Miko Filon</t>
  </si>
  <si>
    <t>University of Wisconsin</t>
  </si>
  <si>
    <t>Colton Leavitt</t>
  </si>
  <si>
    <t>Emily Davidson</t>
  </si>
  <si>
    <t>Wisconsin</t>
  </si>
  <si>
    <t>@EmilyLDavidson</t>
  </si>
  <si>
    <t>Andrew Carey</t>
  </si>
  <si>
    <t>Utah</t>
  </si>
  <si>
    <t>andrew.carey@hsc.utah.edu</t>
  </si>
  <si>
    <t xml:space="preserve">Jacob Stevens </t>
  </si>
  <si>
    <t>Jorge Ballon</t>
  </si>
  <si>
    <t xml:space="preserve"> Congrats JORGE you're amazing dude, good stuff , -Ligma</t>
  </si>
  <si>
    <t>Abi Venkatarmana</t>
  </si>
  <si>
    <t>Marissa Maas</t>
  </si>
  <si>
    <t>yay lady!!! &lt; USC just got significantly more impressive/lit - YSA &lt; what an absolute rockstar</t>
  </si>
  <si>
    <t>Joseph Balbona</t>
  </si>
  <si>
    <t>jbalbona@usf.edu</t>
  </si>
  <si>
    <t>CONGRATS!</t>
  </si>
  <si>
    <t>Aleksander Druck</t>
  </si>
  <si>
    <t>Big ups brooooo</t>
  </si>
  <si>
    <t>Jennifer Griffith</t>
  </si>
  <si>
    <t>UT Chattanooga</t>
  </si>
  <si>
    <t>Alex Hwang</t>
  </si>
  <si>
    <t>ETSU</t>
  </si>
  <si>
    <t>@alexhwang_</t>
  </si>
  <si>
    <t>UT Houston</t>
  </si>
  <si>
    <t>Stephen Palasi</t>
  </si>
  <si>
    <t>stephenpalasi@gmail.com</t>
  </si>
  <si>
    <t>Skyler Howell</t>
  </si>
  <si>
    <t>skylermhowell@gmail.com</t>
  </si>
  <si>
    <t>&lt;3 - JB</t>
  </si>
  <si>
    <t>Hannah Slovacek</t>
  </si>
  <si>
    <t>hannah.slov@gmail.com</t>
  </si>
  <si>
    <t>UT Knoxville</t>
  </si>
  <si>
    <t>Lexie Kentros</t>
  </si>
  <si>
    <t xml:space="preserve">University of South Alabama </t>
  </si>
  <si>
    <t xml:space="preserve">They're so lucky to have you! &lt;&lt; The hidden penis of people finds the hidden penis of urology programs. You'll be amazing. - Barney </t>
  </si>
  <si>
    <t>Chase Griffin</t>
  </si>
  <si>
    <t>Kill it in Knoxville bro!!!</t>
  </si>
  <si>
    <t>Katie Houle</t>
  </si>
  <si>
    <t>houlek@musc.edu</t>
  </si>
  <si>
    <t>Meredith Bernhard</t>
  </si>
  <si>
    <t xml:space="preserve">Will Fry </t>
  </si>
  <si>
    <t>UT Rio Grande Valley</t>
  </si>
  <si>
    <t>Octavio Herrera</t>
  </si>
  <si>
    <t>UT San Antonio</t>
  </si>
  <si>
    <t>Michelina Stoddard</t>
  </si>
  <si>
    <t>Hrishikesh Das</t>
  </si>
  <si>
    <t>Tyler Tumey</t>
  </si>
  <si>
    <t>Burrell COM New Mexico State</t>
  </si>
  <si>
    <t>UT San Antonio (military)</t>
  </si>
  <si>
    <t>Francisco (Frankie) Ramos</t>
  </si>
  <si>
    <t>UTMB Galveston</t>
  </si>
  <si>
    <t>George Coba</t>
  </si>
  <si>
    <t xml:space="preserve">STRONG WORK GEORGE&gt;Congrats man cant wait </t>
  </si>
  <si>
    <t>Kevin Vu</t>
  </si>
  <si>
    <t>Tori Troesch</t>
  </si>
  <si>
    <t>victoria-troesch@uiowa.edu</t>
  </si>
  <si>
    <t xml:space="preserve">YAY LADY &gt; Congrats Tori! </t>
  </si>
  <si>
    <t>Austin Kazarian</t>
  </si>
  <si>
    <t>@austinkazarian</t>
  </si>
  <si>
    <t>Emily Bochner</t>
  </si>
  <si>
    <t xml:space="preserve">SUPER STAR&gt; 100% Congrats EB! </t>
  </si>
  <si>
    <t>Tom Monaghan</t>
  </si>
  <si>
    <t>Onyi Ibeziako</t>
  </si>
  <si>
    <t>UVA-5 year</t>
  </si>
  <si>
    <t>Katie Berry</t>
  </si>
  <si>
    <t>@katie_berry_</t>
  </si>
  <si>
    <t>UVA-6 year</t>
  </si>
  <si>
    <t>Fionna Sun</t>
  </si>
  <si>
    <t>Oakland University</t>
  </si>
  <si>
    <t>UW (5-year)</t>
  </si>
  <si>
    <t>Connor Chestnut</t>
  </si>
  <si>
    <t>Kansas</t>
  </si>
  <si>
    <t>UW (6-year)</t>
  </si>
  <si>
    <t>Lillian Xie</t>
  </si>
  <si>
    <t>lillian.xie@emory.edu</t>
  </si>
  <si>
    <t>YAY LILLIAN SO PROUD OF YOU - bryn &gt; WOOOOOT!!</t>
  </si>
  <si>
    <t>Alex Jacobs</t>
  </si>
  <si>
    <t>Yay so happy for you!</t>
  </si>
  <si>
    <t>Vanderbilt</t>
  </si>
  <si>
    <t>Bryn Launer</t>
  </si>
  <si>
    <t>@BrynLauner</t>
  </si>
  <si>
    <t>YAS GIRL - Lillian, YOU DID IT, YOU'RE SO ELITE!!!!! &gt; nicest human on the trail, SO WELL DESERVED &gt; WOOOOOOOOOO!!!!!!!!!!!, Congrats Bryn-Mark. BRYN YOU ARE MY HERO&gt;YES QUEEN BRYN!!! &gt; SO PROUD OF YOU MY QUEEN - lex</t>
  </si>
  <si>
    <t xml:space="preserve">BRYN MY FAVE SMOKEY THE BEAR WOMAN  +1 &gt; BRYN YOU ARE THE CUTEST WE STAN </t>
  </si>
  <si>
    <t>Lani Galloway</t>
  </si>
  <si>
    <t>YAY LANI YAY</t>
  </si>
  <si>
    <t>Will Furuyama</t>
  </si>
  <si>
    <t>Congrats Will!-Mark</t>
  </si>
  <si>
    <t>Kate Hanson</t>
  </si>
  <si>
    <t>UMN</t>
  </si>
  <si>
    <t>@kateh_014</t>
  </si>
  <si>
    <t>Congrats girl!!!</t>
  </si>
  <si>
    <t>Ryan Fogg</t>
  </si>
  <si>
    <t>Brandon Wilson</t>
  </si>
  <si>
    <t>Vermont</t>
  </si>
  <si>
    <t>Travis Mann-Gow</t>
  </si>
  <si>
    <t>UNE COM</t>
  </si>
  <si>
    <t>Virginia Mason</t>
  </si>
  <si>
    <t>Oriyomi Alimi</t>
  </si>
  <si>
    <t>Oriyomi.Alimi@yale.edu</t>
  </si>
  <si>
    <t>Wake Forest</t>
  </si>
  <si>
    <t>Mark Xu</t>
  </si>
  <si>
    <t>@MarkCXu</t>
  </si>
  <si>
    <t>MARK!!! congrats!!!! so so so happy for you -w</t>
  </si>
  <si>
    <t>Dylan Wolff</t>
  </si>
  <si>
    <t>Dylan.wolff@downstate.edu</t>
  </si>
  <si>
    <t>Stephen McMahon</t>
  </si>
  <si>
    <t>Walter Reed (Military)</t>
  </si>
  <si>
    <t>Wash U St. Louis</t>
  </si>
  <si>
    <t>Jay jiang</t>
  </si>
  <si>
    <t>jayjiang1@gmail.com @jjiang07</t>
  </si>
  <si>
    <t>Congrats Jay!-Mark</t>
  </si>
  <si>
    <t>Kendrick Campbell</t>
  </si>
  <si>
    <t>James Gross</t>
  </si>
  <si>
    <t>Amy Kuprasertkul</t>
  </si>
  <si>
    <t>This is DEE</t>
  </si>
  <si>
    <t>Michael Sessine</t>
  </si>
  <si>
    <t>Raj Madan</t>
  </si>
  <si>
    <t>Sina Far</t>
  </si>
  <si>
    <t>Luke O'Connor</t>
  </si>
  <si>
    <t>TouroCOM-Middletown</t>
  </si>
  <si>
    <t>loconnor2@student.touro.edu</t>
  </si>
  <si>
    <t>Ahmad Dahman</t>
  </si>
  <si>
    <t>WVU</t>
  </si>
  <si>
    <t>William Beaumont</t>
  </si>
  <si>
    <t>Jonathan Dokter</t>
  </si>
  <si>
    <t>Paul Horning</t>
  </si>
  <si>
    <t>Yale</t>
  </si>
  <si>
    <t xml:space="preserve">Syed Rahman </t>
  </si>
  <si>
    <t>syed.rahman@downstate.edu</t>
  </si>
  <si>
    <t>yeah my boi imma give you a congradulatory sug and tug &gt; Lakers hoodie 4lyf</t>
  </si>
  <si>
    <t>Sharath Reddy</t>
  </si>
  <si>
    <t xml:space="preserve">N </t>
  </si>
  <si>
    <t>Chris Hayden</t>
  </si>
  <si>
    <t>Kentucky</t>
  </si>
  <si>
    <r>
      <rPr>
        <b/>
        <sz val="10"/>
        <color rgb="FF000000"/>
        <rFont val="Arial"/>
      </rPr>
      <t xml:space="preserve">GENERAL CHAT BELOW   ---  </t>
    </r>
    <r>
      <rPr>
        <b/>
        <sz val="10"/>
        <color rgb="FF4285F4"/>
        <rFont val="Arial"/>
      </rPr>
      <t>If a program is missing from the list above, please comment IN ROW 2 ABOVE. Thanks!</t>
    </r>
  </si>
  <si>
    <t>Non-Military Spots (143 Programs)</t>
  </si>
  <si>
    <t>Total</t>
  </si>
  <si>
    <t>Missing</t>
  </si>
  <si>
    <t>Sub I</t>
  </si>
  <si>
    <t>Missing %</t>
  </si>
  <si>
    <t>Neither/Prelim/Research</t>
  </si>
  <si>
    <t>WITH Military Spots (estimates only)</t>
  </si>
  <si>
    <t>Total Filled In</t>
  </si>
  <si>
    <t>Total Blank</t>
  </si>
  <si>
    <t>Names that are filled in are protected to prevent deletions --- comment here or email me if you want to change your name -SD</t>
  </si>
  <si>
    <t>MATCHED STATS</t>
  </si>
  <si>
    <t>Gender</t>
  </si>
  <si>
    <t>Pseudonym</t>
  </si>
  <si>
    <t>Step 1 
score</t>
  </si>
  <si>
    <t>Step 2 on ERAS (y=1/n=0)</t>
  </si>
  <si>
    <t>Step 2 
score</t>
  </si>
  <si>
    <t>Class quartile (number only) 1=top</t>
  </si>
  <si>
    <t># sub-I (incl. home)</t>
  </si>
  <si>
    <t># you 
matched 
on rank 
list</t>
  </si>
  <si>
    <t>Number of Programs Applied</t>
  </si>
  <si>
    <t># interviews offered</t>
  </si>
  <si>
    <t># interviews attended</t>
  </si>
  <si>
    <t># programs ranked</t>
  </si>
  <si>
    <t># IV from waitlist</t>
  </si>
  <si>
    <t>Matched from Waitlist IV (Y=1/N=0)</t>
  </si>
  <si>
    <t># actual publications on ERAS (full papers)</t>
  </si>
  <si>
    <t># posters, orals, other pubs on 
ERAS</t>
  </si>
  <si>
    <t>Have a home program? Y/N</t>
  </si>
  <si>
    <t>AOA (y=1/n=0)</t>
  </si>
  <si>
    <t>Matched BELOW AWAYS/ HOME (y=1/n=0)</t>
  </si>
  <si>
    <t>US Sr (1)
US Reapplicant (2)
FMG (3)
DO(4)</t>
  </si>
  <si>
    <t>Notes/Comments About Your Experience</t>
  </si>
  <si>
    <t>Chat</t>
  </si>
  <si>
    <t>Let if flow</t>
  </si>
  <si>
    <t xml:space="preserve">any advice? Congrats by the wau&gt; If you have a home program reach out to them, if you have outside of mentors ask for their input, uro is a small community. Honestly don't think scores are everything as you can see so hard work and dedication go a long way. </t>
  </si>
  <si>
    <t>Awsome this is helpful, did you send emails to programs before sending in yout application?&gt; for some of them yes! Mostly based off of my mentor recs</t>
  </si>
  <si>
    <t>PP-BB</t>
  </si>
  <si>
    <t xml:space="preserve">Passion and hard work takes you far  &gt; holy shit. just want to say congrats on pulling this off. &gt;thanks mah dude im fucking beyond proud &lt;- </t>
  </si>
  <si>
    <t>holy fuck congrats!!!</t>
  </si>
  <si>
    <t>Jeff Peezos</t>
  </si>
  <si>
    <t>A Cute Scrotum</t>
  </si>
  <si>
    <t>Don't let Step 1 decide your fate. Take time to reflect. Only you know your application's blemishes/red flags ---work on them to make your application more well rounded. Work hard, network, apply broadly, and most importantly, stay humble and true to yourself. If something doesn't feel right, go with your gut.</t>
  </si>
  <si>
    <t>Antigravity</t>
  </si>
  <si>
    <t>Antigravity is my pseudonym because I honestly feel like I rolled uphill. My numbers are average at the very best and I only applied to 48 programs. Didn't tell anyone because I knew they would think I was insane. One interviewer on the trail told me that I probably got interviews because of (1) my stellar letters, which were from surgeons well known in the field, and (2) my research (more than one first author JU pub at the time of application). Other than that I think it's because I'm female and nontraditional (didn't major in STEM in undergrad, took time off to work, etc). I am SO grateful to have matched, and match in my top 3.</t>
  </si>
  <si>
    <t>M</t>
  </si>
  <si>
    <t>Deez Nutz</t>
  </si>
  <si>
    <t>Anything is possible if you put work into it</t>
  </si>
  <si>
    <t>Peen Machine</t>
  </si>
  <si>
    <t>Mr. Peyronie</t>
  </si>
  <si>
    <t>n/a</t>
  </si>
  <si>
    <t>DIckmaster</t>
  </si>
  <si>
    <t>The Night Dribbler</t>
  </si>
  <si>
    <t>A miracle I matched with my stats, thankful for mentors who advocate for me</t>
  </si>
  <si>
    <t>Urine Trouble</t>
  </si>
  <si>
    <t xml:space="preserve">F </t>
  </si>
  <si>
    <t xml:space="preserve">Yoggi </t>
  </si>
  <si>
    <t>NA</t>
  </si>
  <si>
    <t>Mark Cuckerberg</t>
  </si>
  <si>
    <t>No home program, did a reserach year, will drop more info and hindsight 20/20 in coming days</t>
  </si>
  <si>
    <t>where did u do the research year?  &gt; would prefer to not ID myself, sorry</t>
  </si>
  <si>
    <t>Pecker Checker</t>
  </si>
  <si>
    <t>Prostrate</t>
  </si>
  <si>
    <t xml:space="preserve">i think auditions helped a ton.  I had no mentor, no home institution.  I think advice to anyone under me is to try to get connected early.  And/or grind on aways. </t>
  </si>
  <si>
    <t>How did you get four aways? i fell into the 'orphan' student category with no home institution so tried find aways in one single state to limit exposure risk</t>
  </si>
  <si>
    <t>Dicks Sporting Goods</t>
  </si>
  <si>
    <t>Matched at waitlisted program. Do not underestimate the power of a good interview!</t>
  </si>
  <si>
    <t>Anonymous</t>
  </si>
  <si>
    <t>Wow!</t>
  </si>
  <si>
    <t>BoneDaddy</t>
  </si>
  <si>
    <t>PeeSack</t>
  </si>
  <si>
    <t>did a research year. connections and letters are key (got many comments about my letters on interview trail)</t>
  </si>
  <si>
    <t xml:space="preserve">Which research year program? </t>
  </si>
  <si>
    <t>TB12</t>
  </si>
  <si>
    <t xml:space="preserve">Matched at home. Got lucky they liked me. </t>
  </si>
  <si>
    <t xml:space="preserve">M </t>
  </si>
  <si>
    <t>Premature Pete</t>
  </si>
  <si>
    <t xml:space="preserve">Do research, find a mentor, work hard. </t>
  </si>
  <si>
    <t>Dicktater</t>
  </si>
  <si>
    <t>did extremely well on my home sub-i, great letters were key for me as well as had mentors who gave me really good advice on interviews. Had strong research, altho a lot of it was non-urology. Programs didn't seem to mind and it was a conversation topic I got good at navigating. Was concerned about my step 1 but only 1 program brought it up stating it was "okay". People commented about AOA a bit to me, I think my step 2 and AOA combined made my step 1 being "okay" not a big deal. My main takeaway is I had great letters. Can't emphasize enough how I think that got my interviews and made people interested in me. After that, it's about being genuine and normal in my humble opinion.</t>
  </si>
  <si>
    <t>Dr. PeePee Herman</t>
  </si>
  <si>
    <t>Glock out wit my Cock out</t>
  </si>
  <si>
    <t>Get your research in and have STRONG letters. They will overcome any lacking aspect of your overall application.</t>
  </si>
  <si>
    <t>Let Us Gingerly Touch Our Tips</t>
  </si>
  <si>
    <t>dicktor</t>
  </si>
  <si>
    <t>no idea</t>
  </si>
  <si>
    <t>Though I'd get my home program/#1... pretty bummed</t>
  </si>
  <si>
    <t>The Sooner the Better</t>
  </si>
  <si>
    <t>UrineLuck</t>
  </si>
  <si>
    <t>Dixie Normous</t>
  </si>
  <si>
    <t>Matched below sub-i away but above home program. Dropped further then expected but happy to have a job at a great spot.</t>
  </si>
  <si>
    <t>RodSquad22</t>
  </si>
  <si>
    <t>URoNotTheFather</t>
  </si>
  <si>
    <t xml:space="preserve">Pretty mediocre from stats/research perspective, pretty sure my life experiences made me much more successful in interviews/matching than anything else.  </t>
  </si>
  <si>
    <t>Urononymous</t>
  </si>
  <si>
    <t>AsaNisaMasa</t>
  </si>
  <si>
    <t>Cathey Ter</t>
  </si>
  <si>
    <t>Rodsquader</t>
  </si>
  <si>
    <t>Cocks not Glocks</t>
  </si>
  <si>
    <t>Weinerboy</t>
  </si>
  <si>
    <t xml:space="preserve">Dropped down further than expected but it was an unprecedented year. So many people applied, and many didnt match. Need to take lilfe how you get it and enjoy because peoeple would love to be in your position. Keep grinding and you will scceed. </t>
  </si>
  <si>
    <t>Meaty Urologist</t>
  </si>
  <si>
    <t xml:space="preserve">Blessed to have matched, but really bummed about moving somewhere far that was also low on my list. Can't help but feel that if we had the chance to do aways, and get letters from various perspectives, those of us who fell down our lists wouldn't have otherwise. I'm from one of the programs that had a ton of students applying, so I feel as though our letters may have been diluted/similar. </t>
  </si>
  <si>
    <t>Megan Pee Stallion</t>
  </si>
  <si>
    <t>FoleyQueen</t>
  </si>
  <si>
    <t>&lt;congrats</t>
  </si>
  <si>
    <t>MicroPeen</t>
  </si>
  <si>
    <t>lincolnlog</t>
  </si>
  <si>
    <t>clamchowder</t>
  </si>
  <si>
    <t xml:space="preserve">Switched from ENT to urology 1 year before the match. Went bonkers for uro related research during covid when had no classes. One letter from outside home instiution from strong research urologist that I think helped immensely with 14 people applying from my school. Didn't have a lot of uro related research actually published and what was actually published wasn't too strong but I had a lot of uro research experience that showed I really was dedicated to the field. Banded together with a few other applicants and really pushed to make our apps stronger together and that led to much more productivity and without that cooperation and teamwork, my app would have suffered a lot. </t>
  </si>
  <si>
    <t>Wow and you did all that and haven't even taken Step 2 yet</t>
  </si>
  <si>
    <t>Sam Sepi0l</t>
  </si>
  <si>
    <t>Nut muncher</t>
  </si>
  <si>
    <t>Also matched at a program I was waitlisted at, just keep grinding. Got so many interview questions about my passions outside of medicine so also keep being interesting. +1</t>
  </si>
  <si>
    <t>Ball Handler</t>
  </si>
  <si>
    <t>A.S. Muncher</t>
  </si>
  <si>
    <t>ICUP</t>
  </si>
  <si>
    <t>Very excited about my matched institution; fell a litter further than anticipated, but also had mixed up my top 5 for my so/couples match situation (also reason for excessive IV which I would recommend against) and this institution probably would have been #2 for me alone. Advice: Urology is small and letters/people vouching for you is important - therein lies the value of research, as it is an opportunity for someone to know you and for you to network in the dept and at conferences. Use Twitter as it is a great networking tool despite the hate it might receive on these sheets. Enjoy the process - you'll never have an opportunity to see into so many programs or meet so many staff in such a short period again in your life. Also, rank programs in the order you want them, as PDs and staff use misleading comments or straight up lie all the time. Good luck to whoever is reading this and I wish you the best in your Urology journey.</t>
  </si>
  <si>
    <t>Lil Kidney</t>
  </si>
  <si>
    <t>PenDoc</t>
  </si>
  <si>
    <t>Apply Broadly, make sure you network and try to connect with programs you really want to go to if they are competitive. Any little bit helps</t>
  </si>
  <si>
    <t>Poster Nutbag</t>
  </si>
  <si>
    <t>You have no reason to not pan-apply. Do it   (also did a research year)</t>
  </si>
  <si>
    <t>Bone Wizard</t>
  </si>
  <si>
    <t xml:space="preserve">I am fascinated by your application strategy. No hate, genuinely curious &gt;&gt; being a DO that decided on uro pretty late (research was in unrelated field) i just appiled where i thought it would be most likely for me to match and im glad to say that strategy worked out for me. Dual applied bc location was most important to me at this stage in my life &gt; Awesome Congrats!! &gt;&gt; thanks!!! </t>
  </si>
  <si>
    <t>Glory Holep</t>
  </si>
  <si>
    <t>TotalGubernaculum</t>
  </si>
  <si>
    <t>Needle Dick</t>
  </si>
  <si>
    <t>Double applied since I only applied 15 places (location was a dealbreaker for me)</t>
  </si>
  <si>
    <t>Duncan McCockiner</t>
  </si>
  <si>
    <t>Mick Turition</t>
  </si>
  <si>
    <t>CorporalCavernosum</t>
  </si>
  <si>
    <t>BlueBaller</t>
  </si>
  <si>
    <t>Rod</t>
  </si>
  <si>
    <t>Stimulus Package</t>
  </si>
  <si>
    <t>Matched at a place where I was pulled off the WL. Love the program I matched at but ranked it lower for personal/location reasons. If I were to do it again, I would have applied to more than 53 programs just for the peace of mind. I was very lucky to have the waitlist movement I did (11 total but could not attend 2), but Nov 6th was a very tough weekend for me.</t>
  </si>
  <si>
    <t>Dr DRE</t>
  </si>
  <si>
    <t>Build relationships. thats why letters are so important. Find mentors and people you want to work with and make it happen. Nobody will turn you down if you're willing to work hard and learn. Find that thing that makes you unque and give your passion, then pursue it relentlessly.</t>
  </si>
  <si>
    <t>needed this rn!! congrats man</t>
  </si>
  <si>
    <t>Applied and interviewed somewhat broadly because of "couples matching" with EM.</t>
  </si>
  <si>
    <t>DikDok</t>
  </si>
  <si>
    <t>Daddy</t>
  </si>
  <si>
    <t>Funny Schlong</t>
  </si>
  <si>
    <t>Dr. Pee</t>
  </si>
  <si>
    <t>Ms. Foley</t>
  </si>
  <si>
    <t>PeenQueen</t>
  </si>
  <si>
    <t>Applied to all programs except for traditionally DO programs or those that required a secondary (I just didn't wanna do them). Literally no downside to it as said below, other than forking out a little more money up front but that still beats reapplying. Saves you time because you don't have to research programs, since you can do that after you get invites on coordinated invite day. I come from a bottom tier med school with no home program, so I knew from day 1 of med school that I'd have to work my ass off if I wanted to do uro. I think my step scores, long-term research project (non-uro), clinical grades, and one particular LOR carried me v far. The most heavily quoted LOR during interviews was actually from my surgery clerkship, so just know that non-uro letters are just as good. I think my personality carried me far on interviews themselves because I'm a really bubbly person. It doesn't hurt to smile!!! Nobody wants to operate w a grump.</t>
  </si>
  <si>
    <t>Marky Mark and the Junky Bunch</t>
  </si>
  <si>
    <t xml:space="preserve">Did not honor my home urology rotation. </t>
  </si>
  <si>
    <t>Hugh Jass</t>
  </si>
  <si>
    <t>Gunit</t>
  </si>
  <si>
    <t>Very shaken up. Interviewed well, had good stats and tons of great feedback during interviews saying "you'll choose which program you want to go to" and came v close to not matching. Not sure what happened or how to interpret but very frustrated. V grateful to have matched and have a job</t>
  </si>
  <si>
    <t>I'm in the same boat as you. Good stats across the board and many people said I would match whever I wanted to. Matched #12. Please know that you're not alone in this</t>
  </si>
  <si>
    <t>UrineGoodHands</t>
  </si>
  <si>
    <t>ChixFixinDicks</t>
  </si>
  <si>
    <t>My Name Is Matt Foley</t>
  </si>
  <si>
    <t>nutsnuts</t>
  </si>
  <si>
    <t>Pepeyronie Pizza</t>
  </si>
  <si>
    <t>HARD. WORK. PAYS. OFF.</t>
  </si>
  <si>
    <t>How the hell did you go on 31 interviews? It was logistically impossible for me to go on more than 20</t>
  </si>
  <si>
    <t>dad</t>
  </si>
  <si>
    <t>How did it feel to match #10? I ended up getting really good scores and also matching relatively low on my list. It was extremely disappointing for me &gt; Sucked on match day but I'm getting over it. I'm lucky that the program is in a good location for me and seems solid training-wise. Still really disappointing after all of the effort that I put in over the past few years</t>
  </si>
  <si>
    <t>Average</t>
  </si>
  <si>
    <t>Range</t>
  </si>
  <si>
    <t>Please insert above for calculations to work properly --- Please insert above for calculations to work properly --- Please insert above for calculations to work properly --- Please insert above for calculations to work properly --- Please insert above for calculations to work properly --- Please insert above for calculations to work properly --- Please insert above for calculations to work properly</t>
  </si>
  <si>
    <t>Median</t>
  </si>
  <si>
    <r>
      <rPr>
        <b/>
        <u/>
        <sz val="10"/>
        <color rgb="FFFFFF00"/>
        <rFont val="Arial"/>
      </rPr>
      <t>UN</t>
    </r>
    <r>
      <rPr>
        <b/>
        <sz val="10"/>
        <color rgb="FFFFFF00"/>
        <rFont val="Arial"/>
      </rPr>
      <t>MATCHED STATS</t>
    </r>
  </si>
  <si>
    <t>US Sr (1)
US Reapp (2)
FMG (3)
DO(4)</t>
  </si>
  <si>
    <t>Did you apply to another categorical specialty? (Y/N)</t>
  </si>
  <si>
    <t>Did you backup apply to gen surg prelims? (Y/N)</t>
  </si>
  <si>
    <t>What's your plan now?
Research Yr (1)
Prelim + reapply (2)
SOAP diff specialty (3)
Other (4) --&gt; explain --&gt;</t>
  </si>
  <si>
    <t>Notes/Comments/Advice About Your Experience</t>
  </si>
  <si>
    <t>DikDoktor</t>
  </si>
  <si>
    <t>2/3 (not sure)</t>
  </si>
  <si>
    <t>Unsure</t>
  </si>
  <si>
    <t xml:space="preserve">Felt confident about matching, as did my mentors. Not really sure what happened. Shit happens. It's tough because the only real feedback you can get on why you didn't match is from your home program. My only thoughts would be to allow unmatched applicants to get anonymous feedback from places they applied so they can better understand why they didnt match. </t>
  </si>
  <si>
    <t>Completely agree that applicants should be able to get anonymous feedback</t>
  </si>
  <si>
    <t>John Thomas Throckmorton</t>
  </si>
  <si>
    <t>Backup Specialty</t>
  </si>
  <si>
    <t xml:space="preserve">Didn't match for the second time now. First time, I had 15 interview invites, did 4 sub-I's (including home program). Went to 14 interviews and ranked all 14. The feedback I received from my mentors was that it didn't make any sense and that I got unlucky. Decided to give it another go while currently doing a research year. Despite applying to 131 programs, I only received 11 invites with 5 of those off the waitlists and including one from home program and research program. At every interview, was told that they were surprised that I didn't match. Basically asked me variations of questions about if there might be a hidden reason or just straight up why I didn't match. I guess people have a hard time accepting bad luck/randomness as an answer. Being a re-applicant has quite the stigma </t>
  </si>
  <si>
    <t xml:space="preserve">i was a reapplicant who matched. even though i am positive bad luck played a role in my first cycle, i tried to sit down and reflect on the modifiable things I could improve and spoke about those when asked. I think this helped and shows you were introspective and purposeful. &gt; what were those modifiable things? </t>
  </si>
  <si>
    <t>You've gone and scared the living shit out of me. Everyone told me this didnt make any sense this year and I should just reapply with a research year. This post is making me lean towards SOAPing a gen surg spot and being positioned to get the fuck out of this specialty if I need to.</t>
  </si>
  <si>
    <t>It's still entirely possible that most programs that interviewed me assumed that either my home program or the program where I'm doing research would match me and therefore felt that they shouldn't bither ranking me high enough. Don't let my situation deter you if you're truly passionate about the specialty. My goal isn't to scare anyone off, but to show the other side of the story. You tend to overwhelmingly hear from people who were successful in the match, and this you might not realize how much of a disadvantage being  a re-applicant puts you at. Still, if you don't take a second shot at it, you might always have that aching "what if" feeling for the rest of your life. Take a research year and work closely with one or two urologists who are very productive. In the meantime, between starting the research year and now, explore other specialities and make connections so you can get some letters. Then dual apply into urology and the other specialty. The thing is that you have to be completely alright with not matching into urology again. I told myself that if I didn't match urology then I'll be more than happy in the other specialty I applied for. It's still hard for me to say goodbye to urology as a career since that's something I wanted since M1, but at a certain point, you have to be realistic. I can't imagine going unmatched the third time in urology. With unrequited love, it's usually less painful to move on than keep trying. Wishing you the best whoever you are.</t>
  </si>
  <si>
    <t>DrDipscheet</t>
  </si>
  <si>
    <t xml:space="preserve">Being a DO and a reapplicant has me really doubtful about matching this next cycle. Trying to figure what else I could see myself doing for the rest of my life. Currently scrambling to try and get a pre-lim position before the match, otherwise I'll be SOAPing gen surg pre-lim. I felt pretty confident for DO spots but I guess there were other plans for my life. Not sure what really went wrong with my application/interview as its been a struggle to get feedback. </t>
  </si>
  <si>
    <t>curious why you only applies to 47... was it just because mainly targeting DO programs? &lt; Yes, targeted mostly DO programs and the lower ranking programs, no point in applying to the higher tier programs that are going to throw me out anyways</t>
  </si>
  <si>
    <t>DrSne</t>
  </si>
  <si>
    <r>
      <rPr>
        <sz val="10"/>
        <color theme="1"/>
        <rFont val="arial,sans,sans-serif"/>
      </rPr>
      <t xml:space="preserve">Holly crap! This sounds unreal. You sound like a perfect candidate on paper. What do you think happened? If I were you, I wouldn't SOAP into anything. If you love uro give it another shot. Any other specialty would love to have you &gt; dude must've TANKED his interviews, </t>
    </r>
    <r>
      <rPr>
        <b/>
        <sz val="10"/>
        <color theme="1"/>
        <rFont val="arial,sans,sans-serif"/>
      </rPr>
      <t>if this is real +3</t>
    </r>
    <r>
      <rPr>
        <sz val="10"/>
        <color theme="1"/>
        <rFont val="arial,sans,sans-serif"/>
      </rPr>
      <t xml:space="preserve"> &gt; I have almost the same stats, and got good feedback in all my interviews, also didnt match :( &gt; honestly unless you came across as a robot who has no any expressions on his face, I doubt you tanked your interviews. What a lot of peoplel fail to realize is that with so many competitive applicants for so few spots, there is just so much subjectivity that comes into play. There is also probably the issue of your letters and how well the PD's knew your letter writers. PD's will not admit it, but they're looking for reasons not to rank you high enough rather than for reasons to rank you high enough. After like the first 10 or so applicants, I'm pretty sure, your exact rank number is probably very subjective. </t>
    </r>
  </si>
  <si>
    <t>I have almost the same stats as you man, also didnt match. idk what can be improved tbh</t>
  </si>
  <si>
    <t xml:space="preserve">Why are people assuming this isn't real? I had similar stats and came very close to not matching. No red flags and great feedback during interviews, lots of interviewers saying, "you'll be at the top of a lot of programs' lists". It's funny that the attitude on here from the people who did well in the match is that everyone who didn't match at their ~3 top choice must have had something wrong with their app. When the reality is that there is always some element of luck/extreme subjectivity when there are 350 spots for 500+ applicants.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</si>
</sst>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m/d"/>
    <numFmt numFmtId="165" formatCode="0.0%"/>
    <numFmt numFmtId="166" formatCode="0.0"/>
  </numFmts>
  <fonts count="114">
    <font>
      <sz val="10"/>
      <color rgb="FF000000"/>
      <name val="Arial"/>
    </font>
    <font>
      <b/>
      <u/>
      <sz val="36"/>
      <color rgb="FF1155CC"/>
      <name val="Arial"/>
    </font>
    <font>
      <sz val="10"/>
      <name val="Arial"/>
    </font>
    <font>
      <b/>
      <sz val="20"/>
      <color theme="4"/>
      <name val="Arial"/>
    </font>
    <font>
      <b/>
      <sz val="24"/>
      <color theme="1"/>
      <name val="Arial"/>
    </font>
    <font>
      <sz val="10"/>
      <color theme="1"/>
      <name val="Arial"/>
    </font>
    <font>
      <sz val="10"/>
      <color theme="4"/>
      <name val="Arial"/>
    </font>
    <font>
      <b/>
      <sz val="11"/>
      <color rgb="FF4285F4"/>
      <name val="Arial"/>
    </font>
    <font>
      <b/>
      <sz val="10"/>
      <color rgb="FF4285F4"/>
      <name val="Arial"/>
    </font>
    <font>
      <b/>
      <u/>
      <sz val="10"/>
      <color rgb="FFFF0000"/>
      <name val="Arial"/>
    </font>
    <font>
      <u/>
      <sz val="10"/>
      <color theme="4"/>
      <name val="Arial"/>
    </font>
    <font>
      <u/>
      <sz val="10"/>
      <color theme="4"/>
      <name val="Arial"/>
    </font>
    <font>
      <u/>
      <sz val="10"/>
      <color theme="4"/>
      <name val="Arial"/>
    </font>
    <font>
      <b/>
      <sz val="10"/>
      <color theme="1"/>
      <name val="Arial"/>
    </font>
    <font>
      <u/>
      <sz val="10"/>
      <color rgb="FF4285F4"/>
      <name val="Arial"/>
    </font>
    <font>
      <u/>
      <sz val="10"/>
      <color theme="4"/>
      <name val="Arial"/>
    </font>
    <font>
      <u/>
      <sz val="10"/>
      <color theme="4"/>
      <name val="Arial"/>
    </font>
    <font>
      <u/>
      <sz val="10"/>
      <color theme="4"/>
      <name val="Arial"/>
    </font>
    <font>
      <sz val="10"/>
      <color rgb="FF4285F4"/>
      <name val="Arial"/>
    </font>
    <font>
      <b/>
      <u/>
      <sz val="10"/>
      <color rgb="FF4285F4"/>
      <name val="Arial"/>
    </font>
    <font>
      <u/>
      <sz val="10"/>
      <color rgb="FF4285F4"/>
      <name val="Arial"/>
    </font>
    <font>
      <u/>
      <sz val="10"/>
      <color theme="4"/>
      <name val="Arial"/>
    </font>
    <font>
      <u/>
      <sz val="10"/>
      <color rgb="FF4285F4"/>
      <name val="Arial"/>
    </font>
    <font>
      <u/>
      <sz val="10"/>
      <color theme="4"/>
      <name val="Arial"/>
    </font>
    <font>
      <b/>
      <sz val="10"/>
      <color rgb="FF000000"/>
      <name val="Arial"/>
    </font>
    <font>
      <b/>
      <u/>
      <sz val="10"/>
      <color rgb="FF4285F4"/>
      <name val="Arial"/>
    </font>
    <font>
      <b/>
      <sz val="9"/>
      <color rgb="FFFFFFFF"/>
      <name val="Arial"/>
    </font>
    <font>
      <b/>
      <sz val="14"/>
      <color rgb="FFFF0000"/>
      <name val="Arial"/>
    </font>
    <font>
      <b/>
      <sz val="12"/>
      <color rgb="FFFF0000"/>
      <name val="Arial"/>
    </font>
    <font>
      <b/>
      <sz val="10"/>
      <color theme="4"/>
      <name val="Arial"/>
    </font>
    <font>
      <sz val="10"/>
      <color rgb="FF000000"/>
      <name val="Arial"/>
    </font>
    <font>
      <sz val="9"/>
      <color rgb="FF000000"/>
      <name val="Arial"/>
    </font>
    <font>
      <b/>
      <sz val="10"/>
      <color rgb="FF000000"/>
      <name val="Arial"/>
    </font>
    <font>
      <sz val="10"/>
      <color theme="1"/>
      <name val="Arial"/>
    </font>
    <font>
      <b/>
      <u/>
      <sz val="10"/>
      <color rgb="FF4285F4"/>
      <name val="Arial"/>
    </font>
    <font>
      <b/>
      <u/>
      <sz val="10"/>
      <color rgb="FF000000"/>
      <name val="Arial"/>
    </font>
    <font>
      <i/>
      <sz val="10"/>
      <color rgb="FF000000"/>
      <name val="Arial"/>
    </font>
    <font>
      <b/>
      <sz val="10"/>
      <color theme="1"/>
      <name val="Arial"/>
    </font>
    <font>
      <b/>
      <u/>
      <sz val="36"/>
      <color rgb="FF1155CC"/>
      <name val="Arial"/>
    </font>
    <font>
      <b/>
      <u/>
      <sz val="10"/>
      <color rgb="FF000000"/>
      <name val="Arial"/>
    </font>
    <font>
      <b/>
      <sz val="10"/>
      <color rgb="FFFFFFFF"/>
      <name val="Arial"/>
    </font>
    <font>
      <b/>
      <u/>
      <sz val="12"/>
      <color rgb="FFFFFFFF"/>
      <name val="Arial"/>
    </font>
    <font>
      <u/>
      <sz val="10"/>
      <color rgb="FF1155CC"/>
      <name val="Arial"/>
    </font>
    <font>
      <sz val="10"/>
      <color rgb="FF222222"/>
      <name val="Arial"/>
    </font>
    <font>
      <sz val="13"/>
      <color theme="1"/>
      <name val="'.SFUI-Regular'"/>
    </font>
    <font>
      <b/>
      <u/>
      <sz val="10"/>
      <color rgb="FF000000"/>
      <name val="Arial"/>
    </font>
    <font>
      <u/>
      <sz val="10"/>
      <color rgb="FF000000"/>
      <name val="Arial"/>
    </font>
    <font>
      <i/>
      <sz val="11"/>
      <color rgb="FF3C4043"/>
      <name val="Roboto"/>
    </font>
    <font>
      <sz val="9"/>
      <color theme="1"/>
      <name val="Arial"/>
    </font>
    <font>
      <sz val="8"/>
      <color rgb="FF000000"/>
      <name val="Arial"/>
    </font>
    <font>
      <u/>
      <sz val="10"/>
      <color rgb="FF1155CC"/>
      <name val="Arial"/>
    </font>
    <font>
      <u/>
      <sz val="10"/>
      <color rgb="FF0000FF"/>
      <name val="Arial"/>
    </font>
    <font>
      <u/>
      <sz val="10"/>
      <color rgb="FF000000"/>
      <name val="Arial"/>
    </font>
    <font>
      <u/>
      <sz val="10"/>
      <color rgb="FF007AC0"/>
      <name val="Arial"/>
    </font>
    <font>
      <sz val="10"/>
      <color theme="1"/>
      <name val="'.SFUI-Regular'"/>
    </font>
    <font>
      <b/>
      <sz val="10"/>
      <color rgb="FF000000"/>
      <name val="Arial"/>
    </font>
    <font>
      <sz val="11"/>
      <color rgb="FF3C4043"/>
      <name val="Roboto"/>
    </font>
    <font>
      <sz val="10"/>
      <color rgb="FF000000"/>
      <name val="Arial"/>
    </font>
    <font>
      <u/>
      <sz val="10"/>
      <color rgb="FF007AC0"/>
      <name val="&quot;72&quot;"/>
    </font>
    <font>
      <b/>
      <sz val="14"/>
      <color rgb="FF000000"/>
      <name val="Arial"/>
    </font>
    <font>
      <u/>
      <sz val="10"/>
      <color rgb="FF000000"/>
      <name val="Arial"/>
    </font>
    <font>
      <u/>
      <sz val="10"/>
      <color rgb="FF000000"/>
      <name val="Arial"/>
    </font>
    <font>
      <u/>
      <sz val="10"/>
      <color rgb="FF000000"/>
      <name val="Arial"/>
    </font>
    <font>
      <sz val="10"/>
      <color rgb="FFFF0000"/>
      <name val="Arial"/>
    </font>
    <font>
      <u/>
      <sz val="10"/>
      <color rgb="FF000000"/>
      <name val="Arial"/>
    </font>
    <font>
      <u/>
      <sz val="10"/>
      <color rgb="FF000000"/>
      <name val="Arial"/>
    </font>
    <font>
      <u/>
      <sz val="10"/>
      <color rgb="FF000000"/>
      <name val="Arial"/>
    </font>
    <font>
      <u/>
      <sz val="10"/>
      <color rgb="FF000000"/>
      <name val="Arial"/>
    </font>
    <font>
      <b/>
      <u/>
      <sz val="10"/>
      <color rgb="FF000000"/>
      <name val="Arial"/>
    </font>
    <font>
      <u/>
      <sz val="10"/>
      <color rgb="FF000000"/>
      <name val="Arial"/>
    </font>
    <font>
      <u/>
      <sz val="10"/>
      <color rgb="FF000000"/>
      <name val="Arial"/>
    </font>
    <font>
      <b/>
      <u/>
      <sz val="10"/>
      <color rgb="FF000000"/>
      <name val="Arial"/>
    </font>
    <font>
      <b/>
      <u/>
      <sz val="10"/>
      <color rgb="FF000000"/>
      <name val="Arial"/>
    </font>
    <font>
      <u/>
      <sz val="10"/>
      <color rgb="FF000000"/>
      <name val="Arial"/>
    </font>
    <font>
      <u/>
      <sz val="10"/>
      <color rgb="FF000000"/>
      <name val="Arial"/>
    </font>
    <font>
      <u/>
      <sz val="10"/>
      <color rgb="FF000000"/>
      <name val="Arial"/>
    </font>
    <font>
      <b/>
      <u/>
      <sz val="10"/>
      <color rgb="FF000000"/>
      <name val="Arial"/>
    </font>
    <font>
      <u/>
      <sz val="10"/>
      <color rgb="FF000000"/>
      <name val="Arial"/>
    </font>
    <font>
      <u/>
      <sz val="10"/>
      <color rgb="FF000000"/>
      <name val="Arial"/>
    </font>
    <font>
      <u/>
      <sz val="10"/>
      <color rgb="FF000000"/>
      <name val="Arial"/>
    </font>
    <font>
      <b/>
      <sz val="10"/>
      <color rgb="FFFFFF00"/>
      <name val="Arial"/>
    </font>
    <font>
      <i/>
      <sz val="10"/>
      <color theme="1"/>
      <name val="Arial"/>
    </font>
    <font>
      <sz val="8"/>
      <color theme="1"/>
      <name val="Arial"/>
    </font>
    <font>
      <sz val="9"/>
      <color theme="1"/>
      <name val="Helvetica"/>
    </font>
    <font>
      <u/>
      <sz val="10"/>
      <color rgb="FF1155CC"/>
      <name val="Arial"/>
    </font>
    <font>
      <sz val="11"/>
      <color rgb="FF0F1419"/>
      <name val="Arial"/>
    </font>
    <font>
      <sz val="11"/>
      <color rgb="FF1B95E0"/>
      <name val="-apple-system"/>
    </font>
    <font>
      <sz val="11"/>
      <color rgb="FF0F1419"/>
      <name val="-apple-system"/>
    </font>
    <font>
      <sz val="11"/>
      <color rgb="FF1C1E21"/>
      <name val="Inherit"/>
    </font>
    <font>
      <b/>
      <sz val="10"/>
      <color rgb="FFFFFFFF"/>
      <name val="Arial"/>
    </font>
    <font>
      <sz val="10"/>
      <color rgb="FFFFFFFF"/>
      <name val="Arial"/>
    </font>
    <font>
      <b/>
      <sz val="10"/>
      <color rgb="FFFF0000"/>
      <name val="Arial"/>
    </font>
    <font>
      <b/>
      <sz val="8"/>
      <color rgb="FF000000"/>
      <name val="Arial"/>
    </font>
    <font>
      <b/>
      <sz val="8"/>
      <color theme="1"/>
      <name val="Arial"/>
    </font>
    <font>
      <sz val="7"/>
      <color theme="1"/>
      <name val="Arial"/>
    </font>
    <font>
      <b/>
      <sz val="7"/>
      <color theme="1"/>
      <name val="Arial"/>
    </font>
    <font>
      <b/>
      <sz val="9"/>
      <color rgb="FFFFFF00"/>
      <name val="Arial"/>
    </font>
    <font>
      <b/>
      <sz val="9"/>
      <color rgb="FF000000"/>
      <name val="Arial"/>
    </font>
    <font>
      <b/>
      <u/>
      <sz val="10"/>
      <color rgb="FF1155CC"/>
      <name val="Arial"/>
    </font>
    <font>
      <b/>
      <i/>
      <sz val="10"/>
      <color rgb="FF000000"/>
      <name val="Arial"/>
    </font>
    <font>
      <b/>
      <sz val="18"/>
      <color rgb="FF000000"/>
      <name val="Arial"/>
    </font>
    <font>
      <b/>
      <sz val="10"/>
      <color rgb="FF0000FF"/>
      <name val="Arial"/>
    </font>
    <font>
      <b/>
      <u/>
      <sz val="10"/>
      <color rgb="FF0000FF"/>
      <name val="Arial"/>
    </font>
    <font>
      <b/>
      <sz val="18"/>
      <color rgb="FFFFFFFF"/>
      <name val="Arial"/>
    </font>
    <font>
      <b/>
      <sz val="8"/>
      <color rgb="FFFFFF00"/>
      <name val="Arial"/>
    </font>
    <font>
      <i/>
      <sz val="10"/>
      <color rgb="FF4285F4"/>
      <name val="Arial"/>
    </font>
    <font>
      <i/>
      <u/>
      <sz val="10"/>
      <color rgb="FF4285F4"/>
      <name val="Arial"/>
    </font>
    <font>
      <sz val="10"/>
      <color rgb="FF000000"/>
      <name val="Arial, sans-serif"/>
    </font>
    <font>
      <u/>
      <sz val="10"/>
      <color rgb="FF1155CC"/>
      <name val="Arial, sans-serif"/>
    </font>
    <font>
      <u/>
      <sz val="10"/>
      <color theme="1"/>
      <name val="Arial"/>
    </font>
    <font>
      <strike/>
      <sz val="10"/>
      <color rgb="FF000000"/>
      <name val="Arial"/>
    </font>
    <font>
      <b/>
      <u/>
      <sz val="10"/>
      <color rgb="FFFFFF00"/>
      <name val="Arial"/>
    </font>
    <font>
      <sz val="10"/>
      <color theme="1"/>
      <name val="arial,sans,sans-serif"/>
    </font>
    <font>
      <b/>
      <sz val="10"/>
      <color theme="1"/>
      <name val="arial,sans,sans-serif"/>
    </font>
  </fonts>
  <fills count="18">
    <fill>
      <patternFill patternType="none"/>
    </fill>
    <fill>
      <patternFill patternType="gray125"/>
    </fill>
    <fill>
      <patternFill patternType="solid">
        <fgColor rgb="FF00FF00"/>
        <bgColor rgb="FF00FF00"/>
      </patternFill>
    </fill>
    <fill>
      <patternFill patternType="solid">
        <fgColor rgb="FFB7E1CD"/>
        <bgColor rgb="FFB7E1CD"/>
      </patternFill>
    </fill>
    <fill>
      <patternFill patternType="solid">
        <fgColor rgb="FFFFFF00"/>
        <bgColor rgb="FFFFFF00"/>
      </patternFill>
    </fill>
    <fill>
      <patternFill patternType="solid">
        <fgColor rgb="FFFF0000"/>
        <bgColor rgb="FFFF0000"/>
      </patternFill>
    </fill>
    <fill>
      <patternFill patternType="solid">
        <fgColor rgb="FFFFFFFF"/>
        <bgColor rgb="FFFFFFFF"/>
      </patternFill>
    </fill>
    <fill>
      <patternFill patternType="solid">
        <fgColor rgb="FF000000"/>
        <bgColor rgb="FF000000"/>
      </patternFill>
    </fill>
    <fill>
      <patternFill patternType="solid">
        <fgColor theme="7"/>
        <bgColor theme="7"/>
      </patternFill>
    </fill>
    <fill>
      <patternFill patternType="solid">
        <fgColor rgb="FF666666"/>
        <bgColor rgb="FF666666"/>
      </patternFill>
    </fill>
    <fill>
      <patternFill patternType="solid">
        <fgColor rgb="FFE7F9EF"/>
        <bgColor rgb="FFE7F9EF"/>
      </patternFill>
    </fill>
    <fill>
      <patternFill patternType="solid">
        <fgColor theme="4"/>
        <bgColor theme="4"/>
      </patternFill>
    </fill>
    <fill>
      <patternFill patternType="solid">
        <fgColor rgb="FFFFF2CC"/>
        <bgColor rgb="FFFFF2CC"/>
      </patternFill>
    </fill>
    <fill>
      <patternFill patternType="solid">
        <fgColor rgb="FF3D85C6"/>
        <bgColor rgb="FF3D85C6"/>
      </patternFill>
    </fill>
    <fill>
      <patternFill patternType="solid">
        <fgColor rgb="FF4DD0E1"/>
        <bgColor rgb="FF4DD0E1"/>
      </patternFill>
    </fill>
    <fill>
      <patternFill patternType="solid">
        <fgColor rgb="FFEFEFEF"/>
        <bgColor rgb="FFEFEFEF"/>
      </patternFill>
    </fill>
    <fill>
      <patternFill patternType="solid">
        <fgColor rgb="FF3C78D8"/>
        <bgColor rgb="FF3C78D8"/>
      </patternFill>
    </fill>
    <fill>
      <patternFill patternType="solid">
        <fgColor rgb="FFD9D9D9"/>
        <bgColor rgb="FFD9D9D9"/>
      </patternFill>
    </fill>
  </fills>
  <borders count="32">
    <border>
      <left/>
      <right/>
      <top/>
      <bottom/>
      <diagonal/>
    </border>
    <border>
      <left style="thick">
        <color rgb="FF000000"/>
      </left>
      <right/>
      <top style="thick">
        <color rgb="FF000000"/>
      </top>
      <bottom/>
      <diagonal/>
    </border>
    <border>
      <left/>
      <right/>
      <top style="thick">
        <color rgb="FF000000"/>
      </top>
      <bottom/>
      <diagonal/>
    </border>
    <border>
      <left/>
      <right style="thick">
        <color rgb="FF000000"/>
      </right>
      <top style="thick">
        <color rgb="FF000000"/>
      </top>
      <bottom/>
      <diagonal/>
    </border>
    <border>
      <left style="thick">
        <color rgb="FF000000"/>
      </left>
      <right/>
      <top/>
      <bottom/>
      <diagonal/>
    </border>
    <border>
      <left/>
      <right style="thick">
        <color rgb="FF000000"/>
      </right>
      <top/>
      <bottom/>
      <diagonal/>
    </border>
    <border>
      <left style="thick">
        <color rgb="FF000000"/>
      </left>
      <right/>
      <top/>
      <bottom style="thick">
        <color rgb="FF000000"/>
      </bottom>
      <diagonal/>
    </border>
    <border>
      <left/>
      <right/>
      <top/>
      <bottom style="thick">
        <color rgb="FF000000"/>
      </bottom>
      <diagonal/>
    </border>
    <border>
      <left/>
      <right style="thick">
        <color rgb="FF000000"/>
      </right>
      <top/>
      <bottom style="thick">
        <color rgb="FF000000"/>
      </bottom>
      <diagonal/>
    </border>
    <border>
      <left style="thick">
        <color rgb="FF000000"/>
      </left>
      <right/>
      <top style="thick">
        <color rgb="FF000000"/>
      </top>
      <bottom style="thick">
        <color rgb="FF000000"/>
      </bottom>
      <diagonal/>
    </border>
    <border>
      <left/>
      <right/>
      <top style="thick">
        <color rgb="FF000000"/>
      </top>
      <bottom style="thick">
        <color rgb="FF000000"/>
      </bottom>
      <diagonal/>
    </border>
    <border>
      <left/>
      <right style="thick">
        <color rgb="FF000000"/>
      </right>
      <top style="thick">
        <color rgb="FF000000"/>
      </top>
      <bottom style="thick">
        <color rgb="FF000000"/>
      </bottom>
      <diagonal/>
    </border>
    <border>
      <left/>
      <right/>
      <top/>
      <bottom/>
      <diagonal/>
    </border>
    <border>
      <left style="thick">
        <color rgb="FF000000"/>
      </left>
      <right/>
      <top style="thick">
        <color rgb="FF000000"/>
      </top>
      <bottom/>
      <diagonal/>
    </border>
    <border>
      <left style="thick">
        <color rgb="FF000000"/>
      </left>
      <right/>
      <top/>
      <bottom/>
      <diagonal/>
    </border>
    <border>
      <left style="thick">
        <color rgb="FF000000"/>
      </left>
      <right style="thick">
        <color rgb="FF000000"/>
      </right>
      <top style="thick">
        <color rgb="FF000000"/>
      </top>
      <bottom style="thick">
        <color rgb="FF000000"/>
      </bottom>
      <diagonal/>
    </border>
    <border>
      <left/>
      <right/>
      <top/>
      <bottom style="thick">
        <color rgb="FFFF0000"/>
      </bottom>
      <diagonal/>
    </border>
    <border>
      <left/>
      <right style="thick">
        <color rgb="FFFF0000"/>
      </right>
      <top/>
      <bottom/>
      <diagonal/>
    </border>
    <border>
      <left style="thick">
        <color rgb="FFFF0000"/>
      </left>
      <right/>
      <top style="thick">
        <color rgb="FFFF0000"/>
      </top>
      <bottom/>
      <diagonal/>
    </border>
    <border>
      <left/>
      <right/>
      <top style="thick">
        <color rgb="FFFF0000"/>
      </top>
      <bottom/>
      <diagonal/>
    </border>
    <border>
      <left/>
      <right style="thick">
        <color rgb="FFFF0000"/>
      </right>
      <top style="thick">
        <color rgb="FFFF0000"/>
      </top>
      <bottom/>
      <diagonal/>
    </border>
    <border>
      <left style="thick">
        <color rgb="FFFF0000"/>
      </left>
      <right/>
      <top/>
      <bottom/>
      <diagonal/>
    </border>
    <border>
      <left style="thick">
        <color rgb="FFFF0000"/>
      </left>
      <right/>
      <top/>
      <bottom style="thick">
        <color rgb="FFFF0000"/>
      </bottom>
      <diagonal/>
    </border>
    <border>
      <left/>
      <right style="thick">
        <color rgb="FFFF0000"/>
      </right>
      <top/>
      <bottom style="thick">
        <color rgb="FFFF0000"/>
      </bottom>
      <diagonal/>
    </border>
    <border>
      <left/>
      <right/>
      <top/>
      <bottom style="thick">
        <color rgb="FF000000"/>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s>
  <cellStyleXfs count="1">
    <xf numFmtId="0" fontId="0" fillId="0" borderId="0"/>
  </cellStyleXfs>
  <cellXfs count="424">
    <xf numFmtId="0" fontId="0" fillId="0" borderId="0" xfId="0" applyFont="1" applyAlignment="1"/>
    <xf numFmtId="0" fontId="4" fillId="3" borderId="0" xfId="0" applyFont="1" applyFill="1" applyAlignment="1">
      <alignment horizontal="center"/>
    </xf>
    <xf numFmtId="0" fontId="5" fillId="0" borderId="0" xfId="0" applyFont="1"/>
    <xf numFmtId="0" fontId="5" fillId="0" borderId="0" xfId="0" applyFont="1" applyAlignment="1"/>
    <xf numFmtId="0" fontId="6" fillId="0" borderId="0" xfId="0" applyFont="1" applyAlignment="1"/>
    <xf numFmtId="0" fontId="5" fillId="0" borderId="12" xfId="0" applyFont="1" applyBorder="1" applyAlignment="1"/>
    <xf numFmtId="0" fontId="10" fillId="5" borderId="1" xfId="0" applyFont="1" applyFill="1" applyBorder="1" applyAlignment="1">
      <alignment horizontal="left"/>
    </xf>
    <xf numFmtId="0" fontId="11" fillId="5" borderId="2" xfId="0" applyFont="1" applyFill="1" applyBorder="1" applyAlignment="1">
      <alignment horizontal="left"/>
    </xf>
    <xf numFmtId="0" fontId="12" fillId="5" borderId="3" xfId="0" applyFont="1" applyFill="1" applyBorder="1" applyAlignment="1">
      <alignment horizontal="left"/>
    </xf>
    <xf numFmtId="0" fontId="5" fillId="0" borderId="0" xfId="0" applyFont="1" applyAlignment="1"/>
    <xf numFmtId="0" fontId="13" fillId="3" borderId="13" xfId="0" applyFont="1" applyFill="1" applyBorder="1" applyAlignment="1"/>
    <xf numFmtId="0" fontId="5" fillId="3" borderId="3" xfId="0" applyFont="1" applyFill="1" applyBorder="1" applyAlignment="1"/>
    <xf numFmtId="0" fontId="14" fillId="6" borderId="0" xfId="0" applyFont="1" applyFill="1" applyAlignment="1">
      <alignment horizontal="left"/>
    </xf>
    <xf numFmtId="0" fontId="15" fillId="5" borderId="4" xfId="0" applyFont="1" applyFill="1" applyBorder="1" applyAlignment="1">
      <alignment horizontal="left"/>
    </xf>
    <xf numFmtId="0" fontId="16" fillId="5" borderId="0" xfId="0" applyFont="1" applyFill="1" applyAlignment="1">
      <alignment horizontal="left"/>
    </xf>
    <xf numFmtId="0" fontId="17" fillId="5" borderId="5" xfId="0" applyFont="1" applyFill="1" applyBorder="1" applyAlignment="1">
      <alignment horizontal="left"/>
    </xf>
    <xf numFmtId="0" fontId="13" fillId="3" borderId="14" xfId="0" applyFont="1" applyFill="1" applyBorder="1" applyAlignment="1"/>
    <xf numFmtId="0" fontId="5" fillId="3" borderId="5" xfId="0" applyFont="1" applyFill="1" applyBorder="1" applyAlignment="1"/>
    <xf numFmtId="0" fontId="18" fillId="6" borderId="0" xfId="0" applyFont="1" applyFill="1" applyAlignment="1">
      <alignment horizontal="left"/>
    </xf>
    <xf numFmtId="0" fontId="19" fillId="4" borderId="15" xfId="0" applyFont="1" applyFill="1" applyBorder="1" applyAlignment="1">
      <alignment horizontal="center"/>
    </xf>
    <xf numFmtId="0" fontId="20" fillId="6" borderId="0" xfId="0" applyFont="1" applyFill="1" applyAlignment="1"/>
    <xf numFmtId="0" fontId="18" fillId="6" borderId="0" xfId="0" applyFont="1" applyFill="1" applyAlignment="1"/>
    <xf numFmtId="0" fontId="21" fillId="5" borderId="6" xfId="0" applyFont="1" applyFill="1" applyBorder="1" applyAlignment="1">
      <alignment horizontal="left"/>
    </xf>
    <xf numFmtId="0" fontId="22" fillId="5" borderId="7" xfId="0" applyFont="1" applyFill="1" applyBorder="1" applyAlignment="1">
      <alignment horizontal="left"/>
    </xf>
    <xf numFmtId="0" fontId="23" fillId="5" borderId="8" xfId="0" applyFont="1" applyFill="1" applyBorder="1" applyAlignment="1">
      <alignment horizontal="left"/>
    </xf>
    <xf numFmtId="0" fontId="5" fillId="0" borderId="7" xfId="0" applyFont="1" applyBorder="1" applyAlignment="1"/>
    <xf numFmtId="0" fontId="5" fillId="0" borderId="16" xfId="0" applyFont="1" applyBorder="1" applyAlignment="1"/>
    <xf numFmtId="0" fontId="5" fillId="0" borderId="5" xfId="0" applyFont="1" applyBorder="1" applyAlignment="1"/>
    <xf numFmtId="0" fontId="5" fillId="0" borderId="17" xfId="0" applyFont="1" applyBorder="1" applyAlignment="1"/>
    <xf numFmtId="0" fontId="5" fillId="0" borderId="0" xfId="0" applyFont="1" applyAlignment="1">
      <alignment vertical="top"/>
    </xf>
    <xf numFmtId="0" fontId="29" fillId="3" borderId="15" xfId="0" applyFont="1" applyFill="1" applyBorder="1" applyAlignment="1">
      <alignment horizontal="center"/>
    </xf>
    <xf numFmtId="0" fontId="13" fillId="4" borderId="9" xfId="0" applyFont="1" applyFill="1" applyBorder="1" applyAlignment="1"/>
    <xf numFmtId="164" fontId="30" fillId="0" borderId="4" xfId="0" applyNumberFormat="1" applyFont="1" applyBorder="1" applyAlignment="1">
      <alignment horizontal="left"/>
    </xf>
    <xf numFmtId="0" fontId="30" fillId="0" borderId="4" xfId="0" applyFont="1" applyBorder="1" applyAlignment="1">
      <alignment horizontal="left"/>
    </xf>
    <xf numFmtId="0" fontId="30" fillId="0" borderId="4" xfId="0" applyFont="1" applyBorder="1" applyAlignment="1">
      <alignment horizontal="left"/>
    </xf>
    <xf numFmtId="0" fontId="30" fillId="0" borderId="4" xfId="0" applyFont="1" applyBorder="1" applyAlignment="1"/>
    <xf numFmtId="0" fontId="5" fillId="0" borderId="4" xfId="0" applyFont="1" applyBorder="1" applyAlignment="1"/>
    <xf numFmtId="0" fontId="5" fillId="0" borderId="6" xfId="0" applyFont="1" applyBorder="1" applyAlignment="1"/>
    <xf numFmtId="0" fontId="24" fillId="4" borderId="0" xfId="0" applyFont="1" applyFill="1" applyAlignment="1">
      <alignment horizontal="left"/>
    </xf>
    <xf numFmtId="0" fontId="32" fillId="4" borderId="0" xfId="0" applyFont="1" applyFill="1" applyAlignment="1">
      <alignment horizontal="left" vertical="center" wrapText="1"/>
    </xf>
    <xf numFmtId="0" fontId="33" fillId="3" borderId="0" xfId="0" applyFont="1" applyFill="1" applyAlignment="1">
      <alignment horizontal="left" wrapText="1"/>
    </xf>
    <xf numFmtId="0" fontId="33" fillId="3" borderId="0" xfId="0" applyFont="1" applyFill="1" applyAlignment="1">
      <alignment horizontal="left" wrapText="1"/>
    </xf>
    <xf numFmtId="0" fontId="5" fillId="3" borderId="0" xfId="0" applyFont="1" applyFill="1" applyAlignment="1">
      <alignment horizontal="left" wrapText="1"/>
    </xf>
    <xf numFmtId="0" fontId="32" fillId="3" borderId="25" xfId="0" applyFont="1" applyFill="1" applyBorder="1" applyAlignment="1">
      <alignment horizontal="left" wrapText="1"/>
    </xf>
    <xf numFmtId="0" fontId="37" fillId="3" borderId="26" xfId="0" applyFont="1" applyFill="1" applyBorder="1" applyAlignment="1">
      <alignment horizontal="left" wrapText="1"/>
    </xf>
    <xf numFmtId="0" fontId="33" fillId="3" borderId="26" xfId="0" applyFont="1" applyFill="1" applyBorder="1" applyAlignment="1">
      <alignment horizontal="left" wrapText="1"/>
    </xf>
    <xf numFmtId="0" fontId="33" fillId="3" borderId="26" xfId="0" applyFont="1" applyFill="1" applyBorder="1" applyAlignment="1">
      <alignment horizontal="left" wrapText="1"/>
    </xf>
    <xf numFmtId="0" fontId="5" fillId="3" borderId="26" xfId="0" applyFont="1" applyFill="1" applyBorder="1" applyAlignment="1">
      <alignment horizontal="left" wrapText="1"/>
    </xf>
    <xf numFmtId="0" fontId="5" fillId="3" borderId="27" xfId="0" applyFont="1" applyFill="1" applyBorder="1" applyAlignment="1">
      <alignment horizontal="left" wrapText="1"/>
    </xf>
    <xf numFmtId="164" fontId="0" fillId="8" borderId="0" xfId="0" applyNumberFormat="1" applyFont="1" applyFill="1" applyAlignment="1">
      <alignment horizontal="left" wrapText="1"/>
    </xf>
    <xf numFmtId="0" fontId="0" fillId="6" borderId="0" xfId="0" applyFont="1" applyFill="1" applyAlignment="1">
      <alignment horizontal="left" wrapText="1"/>
    </xf>
    <xf numFmtId="0" fontId="0" fillId="6" borderId="0" xfId="0" applyFont="1" applyFill="1" applyAlignment="1">
      <alignment horizontal="left" wrapText="1"/>
    </xf>
    <xf numFmtId="0" fontId="40" fillId="9" borderId="0" xfId="0" applyFont="1" applyFill="1" applyAlignment="1">
      <alignment horizontal="center" vertical="center" wrapText="1"/>
    </xf>
    <xf numFmtId="0" fontId="0" fillId="10" borderId="0" xfId="0" applyFont="1" applyFill="1" applyAlignment="1">
      <alignment horizontal="left" wrapText="1"/>
    </xf>
    <xf numFmtId="0" fontId="0" fillId="10" borderId="0" xfId="0" applyFont="1" applyFill="1" applyAlignment="1">
      <alignment horizontal="left" wrapText="1"/>
    </xf>
    <xf numFmtId="164" fontId="0" fillId="4" borderId="0" xfId="0" applyNumberFormat="1" applyFont="1" applyFill="1" applyAlignment="1">
      <alignment horizontal="left" wrapText="1"/>
    </xf>
    <xf numFmtId="0" fontId="41" fillId="9" borderId="0" xfId="0" applyFont="1" applyFill="1" applyAlignment="1">
      <alignment horizontal="center" vertical="center"/>
    </xf>
    <xf numFmtId="0" fontId="0" fillId="6" borderId="0" xfId="0" applyFont="1" applyFill="1" applyAlignment="1">
      <alignment horizontal="left" wrapText="1"/>
    </xf>
    <xf numFmtId="0" fontId="0" fillId="6" borderId="0" xfId="0" applyFont="1" applyFill="1" applyAlignment="1">
      <alignment horizontal="left" wrapText="1"/>
    </xf>
    <xf numFmtId="164" fontId="0" fillId="10" borderId="0" xfId="0" applyNumberFormat="1" applyFont="1" applyFill="1" applyAlignment="1">
      <alignment horizontal="left" wrapText="1"/>
    </xf>
    <xf numFmtId="0" fontId="0" fillId="10" borderId="0" xfId="0" applyFont="1" applyFill="1" applyAlignment="1">
      <alignment horizontal="left" wrapText="1"/>
    </xf>
    <xf numFmtId="0" fontId="0" fillId="10" borderId="0" xfId="0" applyFont="1" applyFill="1" applyAlignment="1">
      <alignment horizontal="left" wrapText="1"/>
    </xf>
    <xf numFmtId="0" fontId="0" fillId="10" borderId="0" xfId="0" applyFont="1" applyFill="1" applyAlignment="1">
      <alignment horizontal="left" wrapText="1"/>
    </xf>
    <xf numFmtId="0" fontId="37" fillId="6" borderId="0" xfId="0" applyFont="1" applyFill="1" applyAlignment="1">
      <alignment wrapText="1"/>
    </xf>
    <xf numFmtId="0" fontId="0" fillId="6" borderId="0" xfId="0" applyFont="1" applyFill="1" applyAlignment="1">
      <alignment wrapText="1"/>
    </xf>
    <xf numFmtId="0" fontId="0" fillId="6" borderId="0" xfId="0" applyFont="1" applyFill="1" applyAlignment="1">
      <alignment wrapText="1"/>
    </xf>
    <xf numFmtId="0" fontId="37" fillId="10" borderId="0" xfId="0" applyFont="1" applyFill="1" applyAlignment="1">
      <alignment wrapText="1"/>
    </xf>
    <xf numFmtId="0" fontId="0" fillId="10" borderId="0" xfId="0" applyFont="1" applyFill="1" applyAlignment="1">
      <alignment wrapText="1"/>
    </xf>
    <xf numFmtId="0" fontId="0" fillId="10" borderId="0" xfId="0" applyFont="1" applyFill="1" applyAlignment="1">
      <alignment wrapText="1"/>
    </xf>
    <xf numFmtId="0" fontId="42" fillId="10" borderId="0" xfId="0" applyFont="1" applyFill="1" applyAlignment="1">
      <alignment wrapText="1"/>
    </xf>
    <xf numFmtId="0" fontId="43" fillId="6" borderId="0" xfId="0" applyFont="1" applyFill="1" applyAlignment="1">
      <alignment wrapText="1"/>
    </xf>
    <xf numFmtId="164" fontId="33" fillId="10" borderId="0" xfId="0" applyNumberFormat="1" applyFont="1" applyFill="1" applyAlignment="1">
      <alignment wrapText="1"/>
    </xf>
    <xf numFmtId="0" fontId="33" fillId="10" borderId="0" xfId="0" applyFont="1" applyFill="1" applyAlignment="1">
      <alignment wrapText="1"/>
    </xf>
    <xf numFmtId="0" fontId="33" fillId="10" borderId="0" xfId="0" applyFont="1" applyFill="1" applyAlignment="1">
      <alignment wrapText="1"/>
    </xf>
    <xf numFmtId="0" fontId="0" fillId="10" borderId="0" xfId="0" applyFont="1" applyFill="1" applyAlignment="1">
      <alignment horizontal="left" wrapText="1"/>
    </xf>
    <xf numFmtId="164" fontId="33" fillId="6" borderId="0" xfId="0" applyNumberFormat="1" applyFont="1" applyFill="1" applyAlignment="1">
      <alignment wrapText="1"/>
    </xf>
    <xf numFmtId="0" fontId="33" fillId="6" borderId="0" xfId="0" applyFont="1" applyFill="1" applyAlignment="1">
      <alignment wrapText="1"/>
    </xf>
    <xf numFmtId="0" fontId="33" fillId="6" borderId="0" xfId="0" applyFont="1" applyFill="1" applyAlignment="1">
      <alignment wrapText="1"/>
    </xf>
    <xf numFmtId="0" fontId="0" fillId="6" borderId="0" xfId="0" applyFont="1" applyFill="1" applyAlignment="1">
      <alignment horizontal="left" wrapText="1"/>
    </xf>
    <xf numFmtId="0" fontId="37" fillId="10" borderId="0" xfId="0" applyFont="1" applyFill="1" applyAlignment="1">
      <alignment wrapText="1"/>
    </xf>
    <xf numFmtId="0" fontId="44" fillId="6" borderId="0" xfId="0" applyFont="1" applyFill="1" applyAlignment="1">
      <alignment wrapText="1"/>
    </xf>
    <xf numFmtId="0" fontId="5" fillId="6" borderId="0" xfId="0" applyFont="1" applyFill="1" applyAlignment="1">
      <alignment wrapText="1"/>
    </xf>
    <xf numFmtId="0" fontId="30" fillId="6" borderId="0" xfId="0" applyFont="1" applyFill="1" applyAlignment="1">
      <alignment horizontal="left" wrapText="1"/>
    </xf>
    <xf numFmtId="0" fontId="44" fillId="10" borderId="0" xfId="0" applyFont="1" applyFill="1" applyAlignment="1">
      <alignment wrapText="1"/>
    </xf>
    <xf numFmtId="0" fontId="5" fillId="10" borderId="0" xfId="0" applyFont="1" applyFill="1" applyAlignment="1">
      <alignment wrapText="1"/>
    </xf>
    <xf numFmtId="0" fontId="30" fillId="10" borderId="0" xfId="0" applyFont="1" applyFill="1" applyAlignment="1">
      <alignment horizontal="left" wrapText="1"/>
    </xf>
    <xf numFmtId="0" fontId="45" fillId="6" borderId="0" xfId="0" applyFont="1" applyFill="1" applyAlignment="1">
      <alignment horizontal="left" wrapText="1"/>
    </xf>
    <xf numFmtId="0" fontId="30" fillId="10" borderId="0" xfId="0" applyFont="1" applyFill="1" applyAlignment="1">
      <alignment horizontal="left" wrapText="1"/>
    </xf>
    <xf numFmtId="0" fontId="30" fillId="6" borderId="0" xfId="0" applyFont="1" applyFill="1" applyAlignment="1">
      <alignment horizontal="left" wrapText="1"/>
    </xf>
    <xf numFmtId="0" fontId="46" fillId="6" borderId="0" xfId="0" applyFont="1" applyFill="1" applyAlignment="1">
      <alignment horizontal="left" wrapText="1"/>
    </xf>
    <xf numFmtId="0" fontId="47" fillId="6" borderId="0" xfId="0" applyFont="1" applyFill="1" applyAlignment="1"/>
    <xf numFmtId="0" fontId="48" fillId="6" borderId="0" xfId="0" applyFont="1" applyFill="1" applyAlignment="1">
      <alignment wrapText="1"/>
    </xf>
    <xf numFmtId="0" fontId="31" fillId="6" borderId="0" xfId="0" applyFont="1" applyFill="1" applyAlignment="1">
      <alignment horizontal="left" wrapText="1"/>
    </xf>
    <xf numFmtId="0" fontId="48" fillId="10" borderId="0" xfId="0" applyFont="1" applyFill="1" applyAlignment="1">
      <alignment wrapText="1"/>
    </xf>
    <xf numFmtId="0" fontId="49" fillId="10" borderId="0" xfId="0" applyFont="1" applyFill="1" applyAlignment="1">
      <alignment horizontal="left" wrapText="1"/>
    </xf>
    <xf numFmtId="0" fontId="50" fillId="6" borderId="0" xfId="0" applyFont="1" applyFill="1" applyAlignment="1">
      <alignment wrapText="1"/>
    </xf>
    <xf numFmtId="0" fontId="5" fillId="10" borderId="0" xfId="0" applyFont="1" applyFill="1" applyAlignment="1">
      <alignment wrapText="1"/>
    </xf>
    <xf numFmtId="0" fontId="5" fillId="6" borderId="0" xfId="0" applyFont="1" applyFill="1" applyAlignment="1">
      <alignment wrapText="1"/>
    </xf>
    <xf numFmtId="0" fontId="51" fillId="10" borderId="0" xfId="0" applyFont="1" applyFill="1" applyAlignment="1">
      <alignment wrapText="1"/>
    </xf>
    <xf numFmtId="0" fontId="33" fillId="6" borderId="0" xfId="0" applyFont="1" applyFill="1" applyAlignment="1">
      <alignment wrapText="1"/>
    </xf>
    <xf numFmtId="0" fontId="33" fillId="10" borderId="0" xfId="0" applyFont="1" applyFill="1" applyAlignment="1">
      <alignment wrapText="1"/>
    </xf>
    <xf numFmtId="0" fontId="52" fillId="10" borderId="0" xfId="0" applyFont="1" applyFill="1" applyAlignment="1">
      <alignment horizontal="left" wrapText="1"/>
    </xf>
    <xf numFmtId="0" fontId="53" fillId="10" borderId="0" xfId="0" applyFont="1" applyFill="1" applyAlignment="1">
      <alignment wrapText="1"/>
    </xf>
    <xf numFmtId="0" fontId="5" fillId="6" borderId="0" xfId="0" applyFont="1" applyFill="1" applyAlignment="1">
      <alignment wrapText="1"/>
    </xf>
    <xf numFmtId="0" fontId="33" fillId="6" borderId="0" xfId="0" applyFont="1" applyFill="1" applyAlignment="1">
      <alignment horizontal="left" wrapText="1"/>
    </xf>
    <xf numFmtId="0" fontId="5" fillId="10" borderId="0" xfId="0" applyFont="1" applyFill="1" applyAlignment="1">
      <alignment wrapText="1"/>
    </xf>
    <xf numFmtId="0" fontId="33" fillId="10" borderId="0" xfId="0" applyFont="1" applyFill="1" applyAlignment="1">
      <alignment horizontal="left" wrapText="1"/>
    </xf>
    <xf numFmtId="0" fontId="54" fillId="6" borderId="0" xfId="0" applyFont="1" applyFill="1" applyAlignment="1">
      <alignment wrapText="1"/>
    </xf>
    <xf numFmtId="0" fontId="33" fillId="6" borderId="0" xfId="0" applyFont="1" applyFill="1" applyAlignment="1">
      <alignment horizontal="left" wrapText="1"/>
    </xf>
    <xf numFmtId="0" fontId="54" fillId="10" borderId="0" xfId="0" applyFont="1" applyFill="1" applyAlignment="1">
      <alignment wrapText="1"/>
    </xf>
    <xf numFmtId="0" fontId="33" fillId="10" borderId="0" xfId="0" applyFont="1" applyFill="1" applyAlignment="1">
      <alignment horizontal="left" wrapText="1"/>
    </xf>
    <xf numFmtId="0" fontId="0" fillId="6" borderId="0" xfId="0" applyFont="1" applyFill="1" applyAlignment="1">
      <alignment horizontal="left" wrapText="1"/>
    </xf>
    <xf numFmtId="0" fontId="55" fillId="10" borderId="0" xfId="0" applyFont="1" applyFill="1" applyAlignment="1">
      <alignment horizontal="left" wrapText="1"/>
    </xf>
    <xf numFmtId="0" fontId="0" fillId="6" borderId="0" xfId="0" applyFont="1" applyFill="1" applyAlignment="1">
      <alignment horizontal="left" wrapText="1"/>
    </xf>
    <xf numFmtId="0" fontId="0" fillId="10" borderId="0" xfId="0" applyFont="1" applyFill="1" applyAlignment="1">
      <alignment horizontal="left" wrapText="1"/>
    </xf>
    <xf numFmtId="0" fontId="30" fillId="10" borderId="0" xfId="0" applyFont="1" applyFill="1" applyAlignment="1">
      <alignment horizontal="left" wrapText="1"/>
    </xf>
    <xf numFmtId="164" fontId="0" fillId="6" borderId="0" xfId="0" applyNumberFormat="1" applyFont="1" applyFill="1" applyAlignment="1">
      <alignment horizontal="left" wrapText="1"/>
    </xf>
    <xf numFmtId="0" fontId="30" fillId="6" borderId="0" xfId="0" applyFont="1" applyFill="1" applyAlignment="1">
      <alignment horizontal="left" wrapText="1"/>
    </xf>
    <xf numFmtId="0" fontId="32" fillId="10" borderId="0" xfId="0" applyFont="1" applyFill="1" applyAlignment="1">
      <alignment horizontal="left" wrapText="1"/>
    </xf>
    <xf numFmtId="0" fontId="56" fillId="6" borderId="0" xfId="0" applyFont="1" applyFill="1" applyAlignment="1">
      <alignment wrapText="1"/>
    </xf>
    <xf numFmtId="0" fontId="57" fillId="6" borderId="0" xfId="0" applyFont="1" applyFill="1" applyAlignment="1">
      <alignment horizontal="left" wrapText="1"/>
    </xf>
    <xf numFmtId="0" fontId="58" fillId="10" borderId="0" xfId="0" applyFont="1" applyFill="1" applyAlignment="1">
      <alignment horizontal="left" wrapText="1"/>
    </xf>
    <xf numFmtId="0" fontId="31" fillId="10" borderId="0" xfId="0" applyFont="1" applyFill="1" applyAlignment="1">
      <alignment wrapText="1"/>
    </xf>
    <xf numFmtId="0" fontId="32" fillId="6" borderId="0" xfId="0" applyFont="1" applyFill="1" applyAlignment="1">
      <alignment horizontal="left" wrapText="1"/>
    </xf>
    <xf numFmtId="0" fontId="57" fillId="10" borderId="0" xfId="0" applyFont="1" applyFill="1" applyAlignment="1">
      <alignment horizontal="left" wrapText="1"/>
    </xf>
    <xf numFmtId="0" fontId="0" fillId="10" borderId="0" xfId="0" applyFont="1" applyFill="1" applyAlignment="1">
      <alignment horizontal="center" wrapText="1"/>
    </xf>
    <xf numFmtId="0" fontId="0" fillId="6" borderId="0" xfId="0" applyFont="1" applyFill="1" applyAlignment="1">
      <alignment horizontal="center" wrapText="1"/>
    </xf>
    <xf numFmtId="164" fontId="0" fillId="10" borderId="0" xfId="0" applyNumberFormat="1" applyFont="1" applyFill="1" applyAlignment="1">
      <alignment horizontal="left" wrapText="1"/>
    </xf>
    <xf numFmtId="0" fontId="59" fillId="10" borderId="0" xfId="0" applyFont="1" applyFill="1" applyAlignment="1">
      <alignment horizontal="left" wrapText="1"/>
    </xf>
    <xf numFmtId="0" fontId="0" fillId="10" borderId="0" xfId="0" applyFont="1" applyFill="1" applyAlignment="1">
      <alignment horizontal="left" wrapText="1"/>
    </xf>
    <xf numFmtId="0" fontId="0" fillId="10" borderId="0" xfId="0" applyFont="1" applyFill="1" applyAlignment="1">
      <alignment horizontal="left" wrapText="1"/>
    </xf>
    <xf numFmtId="164" fontId="0" fillId="6" borderId="0" xfId="0" applyNumberFormat="1" applyFont="1" applyFill="1" applyAlignment="1">
      <alignment horizontal="left" wrapText="1"/>
    </xf>
    <xf numFmtId="0" fontId="0" fillId="6" borderId="0" xfId="0" applyFont="1" applyFill="1" applyAlignment="1">
      <alignment horizontal="left" wrapText="1"/>
    </xf>
    <xf numFmtId="0" fontId="0" fillId="6" borderId="0" xfId="0" applyFont="1" applyFill="1" applyAlignment="1">
      <alignment horizontal="left" wrapText="1"/>
    </xf>
    <xf numFmtId="0" fontId="0" fillId="6" borderId="0" xfId="0" quotePrefix="1" applyFont="1" applyFill="1" applyAlignment="1">
      <alignment horizontal="left" wrapText="1"/>
    </xf>
    <xf numFmtId="0" fontId="60" fillId="10" borderId="0" xfId="0" applyFont="1" applyFill="1" applyAlignment="1">
      <alignment horizontal="left" wrapText="1"/>
    </xf>
    <xf numFmtId="0" fontId="61" fillId="6" borderId="0" xfId="0" applyFont="1" applyFill="1" applyAlignment="1">
      <alignment horizontal="left" wrapText="1"/>
    </xf>
    <xf numFmtId="0" fontId="0" fillId="6" borderId="0" xfId="0" applyFont="1" applyFill="1" applyAlignment="1">
      <alignment horizontal="left" wrapText="1"/>
    </xf>
    <xf numFmtId="0" fontId="0" fillId="10" borderId="0" xfId="0" applyFont="1" applyFill="1" applyAlignment="1">
      <alignment horizontal="left" wrapText="1"/>
    </xf>
    <xf numFmtId="0" fontId="33" fillId="6" borderId="0" xfId="0" applyFont="1" applyFill="1" applyAlignment="1">
      <alignment wrapText="1"/>
    </xf>
    <xf numFmtId="0" fontId="57" fillId="6" borderId="0" xfId="0" applyFont="1" applyFill="1" applyAlignment="1">
      <alignment horizontal="left" wrapText="1"/>
    </xf>
    <xf numFmtId="0" fontId="57" fillId="10" borderId="0" xfId="0" applyFont="1" applyFill="1" applyAlignment="1">
      <alignment horizontal="left" wrapText="1"/>
    </xf>
    <xf numFmtId="0" fontId="0" fillId="10" borderId="0" xfId="0" applyFont="1" applyFill="1" applyAlignment="1">
      <alignment horizontal="left" wrapText="1"/>
    </xf>
    <xf numFmtId="0" fontId="0" fillId="6" borderId="0" xfId="0" applyFont="1" applyFill="1" applyAlignment="1">
      <alignment horizontal="left" wrapText="1"/>
    </xf>
    <xf numFmtId="0" fontId="62" fillId="6" borderId="0" xfId="0" applyFont="1" applyFill="1" applyAlignment="1">
      <alignment horizontal="left"/>
    </xf>
    <xf numFmtId="0" fontId="57" fillId="10" borderId="0" xfId="0" applyFont="1" applyFill="1" applyAlignment="1">
      <alignment horizontal="left" wrapText="1"/>
    </xf>
    <xf numFmtId="0" fontId="33" fillId="6" borderId="0" xfId="0" applyFont="1" applyFill="1"/>
    <xf numFmtId="0" fontId="0" fillId="6" borderId="0" xfId="0" applyFont="1" applyFill="1" applyAlignment="1">
      <alignment horizontal="left" wrapText="1"/>
    </xf>
    <xf numFmtId="0" fontId="0" fillId="10" borderId="0" xfId="0" applyFont="1" applyFill="1" applyAlignment="1">
      <alignment horizontal="left" wrapText="1"/>
    </xf>
    <xf numFmtId="0" fontId="0" fillId="10" borderId="0" xfId="0" applyFont="1" applyFill="1" applyAlignment="1">
      <alignment horizontal="center" wrapText="1"/>
    </xf>
    <xf numFmtId="0" fontId="63" fillId="6" borderId="0" xfId="0" applyFont="1" applyFill="1" applyAlignment="1">
      <alignment horizontal="left" wrapText="1"/>
    </xf>
    <xf numFmtId="0" fontId="0" fillId="6" borderId="0" xfId="0" applyFont="1" applyFill="1" applyAlignment="1">
      <alignment horizontal="left" wrapText="1"/>
    </xf>
    <xf numFmtId="0" fontId="0" fillId="10" borderId="0" xfId="0" applyFont="1" applyFill="1" applyAlignment="1">
      <alignment horizontal="left" wrapText="1"/>
    </xf>
    <xf numFmtId="0" fontId="57" fillId="6" borderId="0" xfId="0" applyFont="1" applyFill="1" applyAlignment="1">
      <alignment horizontal="left" wrapText="1"/>
    </xf>
    <xf numFmtId="0" fontId="57" fillId="10" borderId="0" xfId="0" applyFont="1" applyFill="1" applyAlignment="1">
      <alignment horizontal="left" wrapText="1"/>
    </xf>
    <xf numFmtId="0" fontId="0" fillId="10" borderId="0" xfId="0" applyFont="1" applyFill="1" applyAlignment="1">
      <alignment horizontal="left" wrapText="1"/>
    </xf>
    <xf numFmtId="0" fontId="0" fillId="6" borderId="0" xfId="0" applyFont="1" applyFill="1" applyAlignment="1">
      <alignment horizontal="left" wrapText="1"/>
    </xf>
    <xf numFmtId="0" fontId="32" fillId="6" borderId="0" xfId="0" applyFont="1" applyFill="1" applyAlignment="1">
      <alignment horizontal="left" wrapText="1"/>
    </xf>
    <xf numFmtId="164" fontId="0" fillId="10" borderId="0" xfId="0" applyNumberFormat="1" applyFont="1" applyFill="1" applyAlignment="1">
      <alignment horizontal="left" wrapText="1"/>
    </xf>
    <xf numFmtId="164" fontId="0" fillId="6" borderId="0" xfId="0" applyNumberFormat="1" applyFont="1" applyFill="1" applyAlignment="1">
      <alignment horizontal="left" wrapText="1"/>
    </xf>
    <xf numFmtId="0" fontId="0" fillId="10" borderId="0" xfId="0" applyFont="1" applyFill="1" applyAlignment="1">
      <alignment horizontal="left" wrapText="1"/>
    </xf>
    <xf numFmtId="0" fontId="0" fillId="10" borderId="0" xfId="0" applyFont="1" applyFill="1" applyAlignment="1">
      <alignment horizontal="left" wrapText="1"/>
    </xf>
    <xf numFmtId="0" fontId="64" fillId="6" borderId="0" xfId="0" applyFont="1" applyFill="1" applyAlignment="1">
      <alignment horizontal="left" wrapText="1"/>
    </xf>
    <xf numFmtId="0" fontId="32" fillId="10" borderId="0" xfId="0" applyFont="1" applyFill="1" applyAlignment="1">
      <alignment horizontal="left" wrapText="1"/>
    </xf>
    <xf numFmtId="0" fontId="32" fillId="10" borderId="0" xfId="0" applyFont="1" applyFill="1" applyAlignment="1">
      <alignment horizontal="left" vertical="center" wrapText="1"/>
    </xf>
    <xf numFmtId="164" fontId="0" fillId="6" borderId="0" xfId="0" applyNumberFormat="1" applyFont="1" applyFill="1" applyAlignment="1">
      <alignment horizontal="left" wrapText="1"/>
    </xf>
    <xf numFmtId="0" fontId="0" fillId="6" borderId="0" xfId="0" applyFont="1" applyFill="1" applyAlignment="1">
      <alignment horizontal="left" vertical="top" wrapText="1"/>
    </xf>
    <xf numFmtId="164" fontId="0" fillId="10" borderId="0" xfId="0" applyNumberFormat="1" applyFont="1" applyFill="1" applyAlignment="1">
      <alignment horizontal="left" wrapText="1"/>
    </xf>
    <xf numFmtId="0" fontId="0" fillId="10" borderId="0" xfId="0" applyFont="1" applyFill="1" applyAlignment="1">
      <alignment horizontal="left" vertical="top" wrapText="1"/>
    </xf>
    <xf numFmtId="0" fontId="32" fillId="10" borderId="0" xfId="0" applyFont="1" applyFill="1" applyAlignment="1">
      <alignment horizontal="left" wrapText="1"/>
    </xf>
    <xf numFmtId="0" fontId="0" fillId="6" borderId="0" xfId="0" applyFont="1" applyFill="1" applyAlignment="1">
      <alignment horizontal="left" wrapText="1"/>
    </xf>
    <xf numFmtId="0" fontId="0" fillId="10" borderId="0" xfId="0" applyFont="1" applyFill="1" applyAlignment="1">
      <alignment horizontal="left" wrapText="1"/>
    </xf>
    <xf numFmtId="0" fontId="32" fillId="6" borderId="0" xfId="0" applyFont="1" applyFill="1" applyAlignment="1">
      <alignment horizontal="left" wrapText="1"/>
    </xf>
    <xf numFmtId="0" fontId="65" fillId="10" borderId="0" xfId="0" applyFont="1" applyFill="1" applyAlignment="1">
      <alignment horizontal="left" wrapText="1"/>
    </xf>
    <xf numFmtId="0" fontId="0" fillId="6" borderId="0" xfId="0" applyFont="1" applyFill="1" applyAlignment="1">
      <alignment horizontal="left" wrapText="1"/>
    </xf>
    <xf numFmtId="0" fontId="0" fillId="10" borderId="0" xfId="0" applyFont="1" applyFill="1" applyAlignment="1">
      <alignment horizontal="left" wrapText="1"/>
    </xf>
    <xf numFmtId="0" fontId="66" fillId="10" borderId="0" xfId="0" applyFont="1" applyFill="1" applyAlignment="1">
      <alignment horizontal="left" wrapText="1"/>
    </xf>
    <xf numFmtId="0" fontId="0" fillId="6" borderId="0" xfId="0" quotePrefix="1" applyFont="1" applyFill="1" applyAlignment="1">
      <alignment horizontal="left" wrapText="1"/>
    </xf>
    <xf numFmtId="0" fontId="0" fillId="6" borderId="0" xfId="0" applyFont="1" applyFill="1" applyAlignment="1">
      <alignment horizontal="left" wrapText="1"/>
    </xf>
    <xf numFmtId="0" fontId="0" fillId="6" borderId="0" xfId="0" applyFont="1" applyFill="1" applyAlignment="1">
      <alignment horizontal="left" wrapText="1"/>
    </xf>
    <xf numFmtId="0" fontId="57" fillId="6" borderId="0" xfId="0" applyFont="1" applyFill="1" applyAlignment="1">
      <alignment horizontal="left" wrapText="1"/>
    </xf>
    <xf numFmtId="0" fontId="0" fillId="6" borderId="28" xfId="0" applyFont="1" applyFill="1" applyBorder="1" applyAlignment="1">
      <alignment horizontal="left" wrapText="1"/>
    </xf>
    <xf numFmtId="0" fontId="32" fillId="10" borderId="0" xfId="0" applyFont="1" applyFill="1" applyAlignment="1">
      <alignment horizontal="left" wrapText="1"/>
    </xf>
    <xf numFmtId="0" fontId="67" fillId="6" borderId="0" xfId="0" applyFont="1" applyFill="1" applyAlignment="1">
      <alignment horizontal="left" wrapText="1"/>
    </xf>
    <xf numFmtId="0" fontId="0" fillId="6" borderId="0" xfId="0" applyFont="1" applyFill="1" applyAlignment="1">
      <alignment horizontal="left" wrapText="1"/>
    </xf>
    <xf numFmtId="0" fontId="32" fillId="6" borderId="0" xfId="0" applyFont="1" applyFill="1" applyAlignment="1">
      <alignment horizontal="left" wrapText="1"/>
    </xf>
    <xf numFmtId="0" fontId="0" fillId="10" borderId="0" xfId="0" applyFont="1" applyFill="1" applyAlignment="1">
      <alignment horizontal="left" vertical="center" wrapText="1"/>
    </xf>
    <xf numFmtId="164" fontId="32" fillId="10" borderId="0" xfId="0" applyNumberFormat="1" applyFont="1" applyFill="1" applyAlignment="1">
      <alignment horizontal="left" wrapText="1"/>
    </xf>
    <xf numFmtId="0" fontId="0" fillId="6" borderId="0" xfId="0" applyFont="1" applyFill="1" applyAlignment="1">
      <alignment horizontal="left" wrapText="1"/>
    </xf>
    <xf numFmtId="164" fontId="0" fillId="0" borderId="0" xfId="0" applyNumberFormat="1" applyFont="1" applyAlignment="1">
      <alignment horizontal="left" wrapText="1"/>
    </xf>
    <xf numFmtId="0" fontId="0" fillId="0" borderId="0" xfId="0" applyFont="1" applyAlignment="1">
      <alignment horizontal="left" wrapText="1"/>
    </xf>
    <xf numFmtId="0" fontId="0" fillId="0" borderId="0" xfId="0" applyFont="1" applyAlignment="1">
      <alignment horizontal="left" wrapText="1"/>
    </xf>
    <xf numFmtId="0" fontId="0" fillId="0" borderId="0" xfId="0" applyFont="1" applyAlignment="1">
      <alignment horizontal="left" wrapText="1"/>
    </xf>
    <xf numFmtId="0" fontId="0" fillId="0" borderId="0" xfId="0" applyFont="1" applyAlignment="1">
      <alignment horizontal="left" wrapText="1"/>
    </xf>
    <xf numFmtId="0" fontId="0" fillId="0" borderId="0" xfId="0" applyFont="1" applyAlignment="1">
      <alignment horizontal="left" wrapText="1"/>
    </xf>
    <xf numFmtId="0" fontId="0" fillId="0" borderId="0" xfId="0" applyFont="1" applyAlignment="1">
      <alignment horizontal="left" wrapText="1"/>
    </xf>
    <xf numFmtId="0" fontId="32" fillId="0" borderId="0" xfId="0" applyFont="1" applyAlignment="1">
      <alignment horizontal="left" wrapText="1"/>
    </xf>
    <xf numFmtId="164" fontId="0" fillId="0" borderId="0" xfId="0" applyNumberFormat="1" applyFont="1" applyAlignment="1">
      <alignment horizontal="left" wrapText="1"/>
    </xf>
    <xf numFmtId="0" fontId="0" fillId="0" borderId="0" xfId="0" applyFont="1" applyAlignment="1">
      <alignment horizontal="left" wrapText="1"/>
    </xf>
    <xf numFmtId="0" fontId="68" fillId="0" borderId="0" xfId="0" applyFont="1" applyAlignment="1">
      <alignment horizontal="left" wrapText="1"/>
    </xf>
    <xf numFmtId="0" fontId="0" fillId="0" borderId="0" xfId="0" applyFont="1" applyAlignment="1">
      <alignment horizontal="left" wrapText="1"/>
    </xf>
    <xf numFmtId="164" fontId="0" fillId="0" borderId="0" xfId="0" applyNumberFormat="1" applyFont="1" applyAlignment="1">
      <alignment horizontal="left" wrapText="1"/>
    </xf>
    <xf numFmtId="0" fontId="69" fillId="0" borderId="0" xfId="0" applyFont="1" applyAlignment="1">
      <alignment horizontal="left" wrapText="1"/>
    </xf>
    <xf numFmtId="0" fontId="32" fillId="0" borderId="0" xfId="0" applyFont="1" applyAlignment="1">
      <alignment horizontal="left" wrapText="1"/>
    </xf>
    <xf numFmtId="0" fontId="32" fillId="0" borderId="0" xfId="0" applyFont="1" applyAlignment="1">
      <alignment horizontal="left" wrapText="1"/>
    </xf>
    <xf numFmtId="164" fontId="0" fillId="0" borderId="0" xfId="0" applyNumberFormat="1" applyFont="1" applyAlignment="1">
      <alignment horizontal="left" wrapText="1"/>
    </xf>
    <xf numFmtId="0" fontId="0" fillId="0" borderId="0" xfId="0" applyFont="1" applyAlignment="1">
      <alignment horizontal="left" wrapText="1"/>
    </xf>
    <xf numFmtId="0" fontId="0" fillId="0" borderId="0" xfId="0" applyFont="1" applyAlignment="1">
      <alignment horizontal="left" wrapText="1"/>
    </xf>
    <xf numFmtId="0" fontId="32" fillId="0" borderId="0" xfId="0" applyFont="1" applyAlignment="1">
      <alignment horizontal="left" wrapText="1"/>
    </xf>
    <xf numFmtId="0" fontId="0" fillId="0" borderId="0" xfId="0" applyFont="1" applyAlignment="1">
      <alignment horizontal="left" wrapText="1"/>
    </xf>
    <xf numFmtId="0" fontId="0" fillId="0" borderId="0" xfId="0" applyFont="1" applyAlignment="1">
      <alignment horizontal="left" vertical="center" wrapText="1"/>
    </xf>
    <xf numFmtId="0" fontId="0" fillId="0" borderId="0" xfId="0" applyFont="1" applyAlignment="1">
      <alignment horizontal="left" wrapText="1"/>
    </xf>
    <xf numFmtId="0" fontId="0" fillId="0" borderId="0" xfId="0" applyFont="1" applyAlignment="1">
      <alignment horizontal="left" wrapText="1"/>
    </xf>
    <xf numFmtId="0" fontId="57" fillId="0" borderId="0" xfId="0" applyFont="1" applyAlignment="1">
      <alignment horizontal="left" wrapText="1"/>
    </xf>
    <xf numFmtId="0" fontId="70" fillId="0" borderId="0" xfId="0" applyFont="1" applyAlignment="1">
      <alignment horizontal="left" wrapText="1"/>
    </xf>
    <xf numFmtId="0" fontId="71" fillId="0" borderId="0" xfId="0" applyFont="1" applyAlignment="1">
      <alignment horizontal="left" wrapText="1"/>
    </xf>
    <xf numFmtId="0" fontId="72" fillId="0" borderId="0" xfId="0" applyFont="1" applyAlignment="1">
      <alignment horizontal="left" wrapText="1"/>
    </xf>
    <xf numFmtId="0" fontId="0" fillId="0" borderId="0" xfId="0" applyFont="1" applyAlignment="1">
      <alignment horizontal="left" wrapText="1"/>
    </xf>
    <xf numFmtId="0" fontId="0" fillId="0" borderId="0" xfId="0" applyFont="1" applyAlignment="1">
      <alignment horizontal="left" wrapText="1"/>
    </xf>
    <xf numFmtId="0" fontId="57" fillId="0" borderId="0" xfId="0" applyFont="1" applyAlignment="1">
      <alignment horizontal="left" wrapText="1"/>
    </xf>
    <xf numFmtId="0" fontId="55" fillId="0" borderId="0" xfId="0" applyFont="1" applyAlignment="1">
      <alignment horizontal="left" wrapText="1"/>
    </xf>
    <xf numFmtId="0" fontId="0" fillId="0" borderId="0" xfId="0" applyFont="1" applyAlignment="1">
      <alignment horizontal="left" vertical="top" wrapText="1"/>
    </xf>
    <xf numFmtId="0" fontId="0" fillId="0" borderId="0" xfId="0" applyFont="1" applyAlignment="1">
      <alignment horizontal="left" vertical="top" wrapText="1"/>
    </xf>
    <xf numFmtId="0" fontId="0" fillId="0" borderId="0" xfId="0" quotePrefix="1" applyFont="1" applyAlignment="1">
      <alignment horizontal="left" wrapText="1"/>
    </xf>
    <xf numFmtId="0" fontId="0" fillId="0" borderId="0" xfId="0" applyFont="1" applyAlignment="1">
      <alignment horizontal="left" wrapText="1"/>
    </xf>
    <xf numFmtId="0" fontId="0" fillId="0" borderId="0" xfId="0" applyFont="1" applyAlignment="1">
      <alignment horizontal="left" vertical="center" wrapText="1"/>
    </xf>
    <xf numFmtId="0" fontId="73" fillId="0" borderId="0" xfId="0" applyFont="1" applyAlignment="1">
      <alignment horizontal="left" vertical="center" wrapText="1"/>
    </xf>
    <xf numFmtId="0" fontId="0" fillId="0" borderId="0" xfId="0" applyFont="1" applyAlignment="1">
      <alignment horizontal="left" wrapText="1"/>
    </xf>
    <xf numFmtId="0" fontId="74" fillId="0" borderId="0" xfId="0" applyFont="1" applyAlignment="1">
      <alignment horizontal="left" wrapText="1"/>
    </xf>
    <xf numFmtId="0" fontId="0" fillId="0" borderId="0" xfId="0" quotePrefix="1" applyFont="1" applyAlignment="1">
      <alignment horizontal="left" wrapText="1"/>
    </xf>
    <xf numFmtId="164" fontId="0" fillId="0" borderId="0" xfId="0" applyNumberFormat="1" applyFont="1" applyAlignment="1">
      <alignment horizontal="left" wrapText="1"/>
    </xf>
    <xf numFmtId="0" fontId="32" fillId="0" borderId="0" xfId="0" applyFont="1" applyAlignment="1">
      <alignment horizontal="left" wrapText="1"/>
    </xf>
    <xf numFmtId="0" fontId="55" fillId="0" borderId="0" xfId="0" applyFont="1" applyAlignment="1">
      <alignment horizontal="left" vertical="center" wrapText="1"/>
    </xf>
    <xf numFmtId="0" fontId="75" fillId="0" borderId="0" xfId="0" applyFont="1" applyAlignment="1">
      <alignment horizontal="left" wrapText="1"/>
    </xf>
    <xf numFmtId="0" fontId="76" fillId="0" borderId="0" xfId="0" applyFont="1" applyAlignment="1">
      <alignment horizontal="left" wrapText="1"/>
    </xf>
    <xf numFmtId="0" fontId="77" fillId="0" borderId="0" xfId="0" applyFont="1" applyAlignment="1">
      <alignment horizontal="left" wrapText="1"/>
    </xf>
    <xf numFmtId="0" fontId="78" fillId="0" borderId="0" xfId="0" applyFont="1" applyAlignment="1">
      <alignment horizontal="left" wrapText="1"/>
    </xf>
    <xf numFmtId="0" fontId="0" fillId="0" borderId="0" xfId="0" applyFont="1" applyAlignment="1">
      <alignment horizontal="left" vertical="top" wrapText="1"/>
    </xf>
    <xf numFmtId="164" fontId="0" fillId="0" borderId="0" xfId="0" applyNumberFormat="1" applyFont="1" applyAlignment="1">
      <alignment horizontal="left" vertical="center" wrapText="1"/>
    </xf>
    <xf numFmtId="0" fontId="0" fillId="0" borderId="0" xfId="0" applyFont="1" applyAlignment="1">
      <alignment horizontal="left" vertical="center" wrapText="1"/>
    </xf>
    <xf numFmtId="0" fontId="0" fillId="0" borderId="0" xfId="0" applyFont="1" applyAlignment="1">
      <alignment horizontal="left" vertical="center" wrapText="1"/>
    </xf>
    <xf numFmtId="0" fontId="32" fillId="0" borderId="0" xfId="0" applyFont="1" applyAlignment="1">
      <alignment horizontal="left" vertical="center" wrapText="1"/>
    </xf>
    <xf numFmtId="0" fontId="0" fillId="0" borderId="0" xfId="0" applyFont="1" applyAlignment="1">
      <alignment horizontal="left" vertical="center" wrapText="1"/>
    </xf>
    <xf numFmtId="0" fontId="79" fillId="0" borderId="0" xfId="0" applyFont="1" applyAlignment="1">
      <alignment horizontal="left" vertical="center" wrapText="1"/>
    </xf>
    <xf numFmtId="0" fontId="57" fillId="0" borderId="0" xfId="0" applyFont="1" applyAlignment="1">
      <alignment horizontal="left" vertical="top" wrapText="1"/>
    </xf>
    <xf numFmtId="0" fontId="0" fillId="0" borderId="0" xfId="0" quotePrefix="1" applyFont="1" applyAlignment="1">
      <alignment horizontal="left" wrapText="1"/>
    </xf>
    <xf numFmtId="0" fontId="0" fillId="0" borderId="0" xfId="0" applyFont="1" applyAlignment="1">
      <alignment horizontal="left" wrapText="1"/>
    </xf>
    <xf numFmtId="0" fontId="57" fillId="0" borderId="0" xfId="0" applyFont="1" applyAlignment="1">
      <alignment horizontal="left" wrapText="1"/>
    </xf>
    <xf numFmtId="0" fontId="57" fillId="0" borderId="0" xfId="0" applyFont="1" applyAlignment="1">
      <alignment horizontal="left" vertical="center" wrapText="1"/>
    </xf>
    <xf numFmtId="0" fontId="57" fillId="0" borderId="0" xfId="0" applyFont="1" applyAlignment="1">
      <alignment horizontal="left" wrapText="1"/>
    </xf>
    <xf numFmtId="0" fontId="57" fillId="0" borderId="0" xfId="0" applyFont="1" applyAlignment="1">
      <alignment horizontal="left" vertical="center" wrapText="1"/>
    </xf>
    <xf numFmtId="164" fontId="32" fillId="0" borderId="0" xfId="0" applyNumberFormat="1" applyFont="1" applyAlignment="1">
      <alignment horizontal="left" wrapText="1"/>
    </xf>
    <xf numFmtId="0" fontId="32" fillId="0" borderId="0" xfId="0" applyFont="1" applyAlignment="1">
      <alignment horizontal="left" wrapText="1"/>
    </xf>
    <xf numFmtId="1" fontId="0" fillId="0" borderId="0" xfId="0" applyNumberFormat="1" applyFont="1" applyAlignment="1">
      <alignment horizontal="left" wrapText="1"/>
    </xf>
    <xf numFmtId="14" fontId="0" fillId="0" borderId="0" xfId="0" applyNumberFormat="1" applyFont="1" applyAlignment="1">
      <alignment horizontal="left" wrapText="1"/>
    </xf>
    <xf numFmtId="0" fontId="30" fillId="0" borderId="0" xfId="0" applyFont="1" applyAlignment="1">
      <alignment horizontal="left" wrapText="1"/>
    </xf>
    <xf numFmtId="0" fontId="30" fillId="0" borderId="0" xfId="0" applyFont="1" applyAlignment="1">
      <alignment horizontal="left" wrapText="1"/>
    </xf>
    <xf numFmtId="0" fontId="5" fillId="11" borderId="0" xfId="0" applyFont="1" applyFill="1"/>
    <xf numFmtId="0" fontId="13" fillId="3" borderId="0" xfId="0" applyFont="1" applyFill="1" applyAlignment="1">
      <alignment horizontal="center" vertical="center" wrapText="1"/>
    </xf>
    <xf numFmtId="0" fontId="13" fillId="3" borderId="0" xfId="0" applyFont="1" applyFill="1" applyAlignment="1">
      <alignment horizontal="center" vertical="center" wrapText="1"/>
    </xf>
    <xf numFmtId="0" fontId="13" fillId="3" borderId="0" xfId="0" applyFont="1" applyFill="1" applyAlignment="1">
      <alignment horizontal="left" vertical="center" wrapText="1"/>
    </xf>
    <xf numFmtId="0" fontId="24" fillId="4" borderId="0" xfId="0" applyFont="1" applyFill="1" applyAlignment="1"/>
    <xf numFmtId="0" fontId="81" fillId="12" borderId="28" xfId="0" applyFont="1" applyFill="1" applyBorder="1" applyAlignment="1"/>
    <xf numFmtId="0" fontId="24" fillId="13" borderId="0" xfId="0" applyFont="1" applyFill="1" applyAlignment="1"/>
    <xf numFmtId="0" fontId="5" fillId="0" borderId="0" xfId="0" applyFont="1" applyAlignment="1"/>
    <xf numFmtId="0" fontId="5" fillId="0" borderId="0" xfId="0" applyFont="1" applyAlignment="1">
      <alignment horizontal="center"/>
    </xf>
    <xf numFmtId="0" fontId="82" fillId="0" borderId="0" xfId="0" applyFont="1" applyAlignment="1"/>
    <xf numFmtId="0" fontId="5" fillId="0" borderId="0" xfId="0" applyFont="1" applyAlignment="1"/>
    <xf numFmtId="0" fontId="5" fillId="0" borderId="0" xfId="0" applyFont="1" applyAlignment="1">
      <alignment horizontal="center"/>
    </xf>
    <xf numFmtId="0" fontId="13" fillId="14" borderId="0" xfId="0" applyFont="1" applyFill="1" applyAlignment="1"/>
    <xf numFmtId="0" fontId="82" fillId="0" borderId="0" xfId="0" applyFont="1" applyAlignment="1"/>
    <xf numFmtId="0" fontId="13" fillId="13" borderId="0" xfId="0" applyFont="1" applyFill="1" applyAlignment="1"/>
    <xf numFmtId="0" fontId="13" fillId="14" borderId="0" xfId="0" applyFont="1" applyFill="1" applyAlignment="1"/>
    <xf numFmtId="0" fontId="13" fillId="14" borderId="0" xfId="0" applyFont="1" applyFill="1" applyAlignment="1"/>
    <xf numFmtId="0" fontId="30" fillId="6" borderId="0" xfId="0" applyFont="1" applyFill="1" applyAlignment="1">
      <alignment horizontal="left"/>
    </xf>
    <xf numFmtId="0" fontId="5" fillId="0" borderId="0" xfId="0" applyFont="1" applyAlignment="1"/>
    <xf numFmtId="0" fontId="13" fillId="13" borderId="0" xfId="0" applyFont="1" applyFill="1" applyAlignment="1"/>
    <xf numFmtId="0" fontId="5" fillId="15" borderId="0" xfId="0" applyFont="1" applyFill="1" applyAlignment="1">
      <alignment horizontal="center"/>
    </xf>
    <xf numFmtId="0" fontId="13" fillId="14" borderId="0" xfId="0" applyFont="1" applyFill="1"/>
    <xf numFmtId="0" fontId="24" fillId="14" borderId="0" xfId="0" applyFont="1" applyFill="1" applyAlignment="1"/>
    <xf numFmtId="0" fontId="83" fillId="0" borderId="0" xfId="0" applyFont="1" applyAlignment="1"/>
    <xf numFmtId="0" fontId="84" fillId="0" borderId="0" xfId="0" applyFont="1" applyAlignment="1"/>
    <xf numFmtId="0" fontId="85" fillId="6" borderId="0" xfId="0" applyFont="1" applyFill="1" applyAlignment="1">
      <alignment horizontal="center" wrapText="1"/>
    </xf>
    <xf numFmtId="0" fontId="86" fillId="0" borderId="0" xfId="0" applyFont="1" applyAlignment="1">
      <alignment horizontal="center" wrapText="1"/>
    </xf>
    <xf numFmtId="0" fontId="87" fillId="6" borderId="0" xfId="0" applyFont="1" applyFill="1" applyAlignment="1">
      <alignment horizontal="center" wrapText="1"/>
    </xf>
    <xf numFmtId="0" fontId="88" fillId="0" borderId="0" xfId="0" applyFont="1" applyAlignment="1">
      <alignment wrapText="1"/>
    </xf>
    <xf numFmtId="0" fontId="88" fillId="0" borderId="0" xfId="0" applyFont="1" applyAlignment="1">
      <alignment horizontal="center" wrapText="1"/>
    </xf>
    <xf numFmtId="0" fontId="24" fillId="14" borderId="0" xfId="0" applyFont="1" applyFill="1"/>
    <xf numFmtId="0" fontId="13" fillId="16" borderId="0" xfId="0" applyFont="1" applyFill="1" applyAlignment="1"/>
    <xf numFmtId="0" fontId="0" fillId="6" borderId="0" xfId="0" applyFont="1" applyFill="1" applyAlignment="1"/>
    <xf numFmtId="0" fontId="89" fillId="7" borderId="31" xfId="0" applyFont="1" applyFill="1" applyBorder="1" applyAlignment="1"/>
    <xf numFmtId="0" fontId="90" fillId="7" borderId="0" xfId="0" applyFont="1" applyFill="1" applyAlignment="1"/>
    <xf numFmtId="0" fontId="5" fillId="17" borderId="31" xfId="0" applyFont="1" applyFill="1" applyBorder="1" applyAlignment="1"/>
    <xf numFmtId="0" fontId="5" fillId="17" borderId="0" xfId="0" applyFont="1" applyFill="1" applyAlignment="1">
      <alignment horizontal="left"/>
    </xf>
    <xf numFmtId="0" fontId="5" fillId="12" borderId="0" xfId="0" applyFont="1" applyFill="1" applyAlignment="1"/>
    <xf numFmtId="9" fontId="5" fillId="12" borderId="0" xfId="0" applyNumberFormat="1" applyFont="1" applyFill="1" applyAlignment="1">
      <alignment horizontal="right"/>
    </xf>
    <xf numFmtId="0" fontId="13" fillId="17" borderId="31" xfId="0" applyFont="1" applyFill="1" applyBorder="1" applyAlignment="1"/>
    <xf numFmtId="165" fontId="13" fillId="17" borderId="0" xfId="0" applyNumberFormat="1" applyFont="1" applyFill="1" applyAlignment="1">
      <alignment horizontal="left"/>
    </xf>
    <xf numFmtId="0" fontId="5" fillId="12" borderId="7" xfId="0" applyFont="1" applyFill="1" applyBorder="1" applyAlignment="1"/>
    <xf numFmtId="0" fontId="81" fillId="12" borderId="0" xfId="0" applyFont="1" applyFill="1" applyAlignment="1"/>
    <xf numFmtId="0" fontId="91" fillId="0" borderId="0" xfId="0" applyFont="1" applyAlignment="1"/>
    <xf numFmtId="0" fontId="24" fillId="11" borderId="0" xfId="0" applyFont="1" applyFill="1" applyAlignment="1">
      <alignment horizontal="center" vertical="center" wrapText="1"/>
    </xf>
    <xf numFmtId="0" fontId="24" fillId="11" borderId="0" xfId="0" applyFont="1" applyFill="1" applyAlignment="1">
      <alignment horizontal="center" vertical="center" wrapText="1"/>
    </xf>
    <xf numFmtId="0" fontId="13" fillId="11" borderId="0" xfId="0" applyFont="1" applyFill="1" applyAlignment="1">
      <alignment horizontal="center" vertical="center" wrapText="1"/>
    </xf>
    <xf numFmtId="166" fontId="5" fillId="11" borderId="0" xfId="0" applyNumberFormat="1" applyFont="1" applyFill="1" applyAlignment="1">
      <alignment horizontal="left" vertical="center"/>
    </xf>
    <xf numFmtId="0" fontId="5" fillId="11" borderId="0" xfId="0" applyFont="1" applyFill="1" applyAlignment="1">
      <alignment horizontal="left" vertical="center"/>
    </xf>
    <xf numFmtId="0" fontId="5" fillId="11" borderId="0" xfId="0" applyFont="1" applyFill="1" applyAlignment="1">
      <alignment horizontal="center" vertical="center"/>
    </xf>
    <xf numFmtId="0" fontId="92" fillId="3" borderId="0" xfId="0" applyFont="1" applyFill="1" applyAlignment="1">
      <alignment horizontal="center" vertical="center" wrapText="1"/>
    </xf>
    <xf numFmtId="0" fontId="32" fillId="3" borderId="0" xfId="0" applyFont="1" applyFill="1" applyAlignment="1">
      <alignment horizontal="center" vertical="center" wrapText="1"/>
    </xf>
    <xf numFmtId="0" fontId="92" fillId="3" borderId="0" xfId="0" applyFont="1" applyFill="1" applyAlignment="1">
      <alignment horizontal="center" vertical="center" wrapText="1"/>
    </xf>
    <xf numFmtId="0" fontId="93" fillId="3" borderId="0" xfId="0" applyFont="1" applyFill="1" applyAlignment="1">
      <alignment horizontal="left" vertical="center" wrapText="1"/>
    </xf>
    <xf numFmtId="166" fontId="37" fillId="3" borderId="0" xfId="0" applyNumberFormat="1" applyFont="1" applyFill="1" applyAlignment="1">
      <alignment horizontal="left" vertical="center"/>
    </xf>
    <xf numFmtId="0" fontId="82" fillId="3" borderId="0" xfId="0" applyFont="1" applyFill="1" applyAlignment="1">
      <alignment horizontal="left" vertical="center"/>
    </xf>
    <xf numFmtId="0" fontId="82" fillId="3" borderId="0" xfId="0" applyFont="1" applyFill="1" applyAlignment="1">
      <alignment horizontal="center" vertical="center"/>
    </xf>
    <xf numFmtId="0" fontId="5" fillId="0" borderId="0" xfId="0" applyFont="1" applyAlignment="1">
      <alignment horizontal="center" vertical="center"/>
    </xf>
    <xf numFmtId="0" fontId="30" fillId="0" borderId="0" xfId="0" applyFont="1" applyAlignment="1">
      <alignment horizontal="center" vertical="center"/>
    </xf>
    <xf numFmtId="9" fontId="30" fillId="0" borderId="0" xfId="0" applyNumberFormat="1" applyFont="1" applyAlignment="1">
      <alignment horizontal="center" vertical="center"/>
    </xf>
    <xf numFmtId="0" fontId="30" fillId="0" borderId="0" xfId="0" applyFont="1" applyAlignment="1">
      <alignment horizontal="center"/>
    </xf>
    <xf numFmtId="0" fontId="5" fillId="0" borderId="0" xfId="0" applyFont="1" applyAlignment="1">
      <alignment wrapText="1"/>
    </xf>
    <xf numFmtId="0" fontId="5" fillId="6" borderId="0" xfId="0" applyFont="1" applyFill="1" applyAlignment="1">
      <alignment horizontal="left" vertical="center"/>
    </xf>
    <xf numFmtId="0" fontId="5" fillId="6" borderId="0" xfId="0" applyFont="1" applyFill="1" applyAlignment="1">
      <alignment horizontal="left" vertical="center"/>
    </xf>
    <xf numFmtId="0" fontId="5" fillId="6" borderId="0" xfId="0" applyFont="1" applyFill="1" applyAlignment="1">
      <alignment horizontal="center" vertical="center"/>
    </xf>
    <xf numFmtId="0" fontId="94" fillId="0" borderId="0" xfId="0" applyFont="1" applyAlignment="1">
      <alignment horizontal="left" vertical="center" wrapText="1"/>
    </xf>
    <xf numFmtId="166" fontId="5" fillId="6" borderId="0" xfId="0" applyNumberFormat="1" applyFont="1" applyFill="1" applyAlignment="1">
      <alignment horizontal="left" vertical="center"/>
    </xf>
    <xf numFmtId="166" fontId="5" fillId="6" borderId="0" xfId="0" applyNumberFormat="1" applyFont="1" applyFill="1" applyAlignment="1">
      <alignment horizontal="left" vertical="center"/>
    </xf>
    <xf numFmtId="0" fontId="5" fillId="0" borderId="0" xfId="0" applyFont="1" applyAlignment="1">
      <alignment horizontal="center"/>
    </xf>
    <xf numFmtId="0" fontId="5" fillId="0" borderId="0" xfId="0" applyFont="1" applyAlignment="1">
      <alignment horizontal="center" vertical="center"/>
    </xf>
    <xf numFmtId="0" fontId="94" fillId="0" borderId="0" xfId="0" applyFont="1" applyAlignment="1">
      <alignment horizontal="left" vertical="center" wrapText="1"/>
    </xf>
    <xf numFmtId="0" fontId="5" fillId="0" borderId="0" xfId="0" applyFont="1" applyAlignment="1">
      <alignment horizontal="center"/>
    </xf>
    <xf numFmtId="0" fontId="94" fillId="0" borderId="0" xfId="0" applyFont="1" applyAlignment="1">
      <alignment horizontal="center"/>
    </xf>
    <xf numFmtId="0" fontId="5" fillId="0" borderId="0" xfId="0" applyFont="1" applyAlignment="1">
      <alignment horizontal="center"/>
    </xf>
    <xf numFmtId="0" fontId="5" fillId="0" borderId="0" xfId="0" applyFont="1" applyAlignment="1">
      <alignment horizontal="left"/>
    </xf>
    <xf numFmtId="0" fontId="5" fillId="0" borderId="0" xfId="0" applyFont="1" applyAlignment="1">
      <alignment horizontal="center" vertical="center"/>
    </xf>
    <xf numFmtId="0" fontId="94" fillId="0" borderId="0" xfId="0" applyFont="1" applyAlignment="1">
      <alignment horizontal="center" vertical="center" wrapText="1"/>
    </xf>
    <xf numFmtId="166" fontId="5" fillId="6" borderId="0" xfId="0" applyNumberFormat="1" applyFont="1" applyFill="1" applyAlignment="1">
      <alignment horizontal="left" vertical="center" wrapText="1"/>
    </xf>
    <xf numFmtId="0" fontId="94" fillId="0" borderId="0" xfId="0" applyFont="1" applyAlignment="1">
      <alignment horizontal="center" vertical="center"/>
    </xf>
    <xf numFmtId="166" fontId="5" fillId="6" borderId="12" xfId="0" applyNumberFormat="1" applyFont="1" applyFill="1" applyBorder="1" applyAlignment="1">
      <alignment horizontal="left" vertical="center"/>
    </xf>
    <xf numFmtId="3" fontId="5" fillId="0" borderId="0" xfId="0" applyNumberFormat="1" applyFont="1" applyAlignment="1">
      <alignment horizontal="center" vertical="center"/>
    </xf>
    <xf numFmtId="0" fontId="94" fillId="0" borderId="0" xfId="0" applyFont="1" applyAlignment="1">
      <alignment horizontal="left" vertical="center" wrapText="1"/>
    </xf>
    <xf numFmtId="0" fontId="94" fillId="0" borderId="0" xfId="0" applyFont="1"/>
    <xf numFmtId="0" fontId="5" fillId="0" borderId="0" xfId="0" applyFont="1" applyAlignment="1">
      <alignment horizontal="left" vertical="center"/>
    </xf>
    <xf numFmtId="0" fontId="5" fillId="0" borderId="0" xfId="0" applyFont="1" applyAlignment="1">
      <alignment horizontal="center" vertical="center"/>
    </xf>
    <xf numFmtId="0" fontId="94" fillId="0" borderId="0" xfId="0" applyFont="1" applyAlignment="1">
      <alignment horizontal="left" vertical="center" wrapText="1"/>
    </xf>
    <xf numFmtId="0" fontId="95" fillId="0" borderId="0" xfId="0" applyFont="1" applyAlignment="1">
      <alignment horizontal="center" vertical="center"/>
    </xf>
    <xf numFmtId="0" fontId="94" fillId="0" borderId="0" xfId="0" applyFont="1" applyAlignment="1">
      <alignment horizontal="left" wrapText="1"/>
    </xf>
    <xf numFmtId="166" fontId="82" fillId="6" borderId="0" xfId="0" applyNumberFormat="1" applyFont="1" applyFill="1" applyAlignment="1">
      <alignment horizontal="left" vertical="center" wrapText="1"/>
    </xf>
    <xf numFmtId="0" fontId="13" fillId="3" borderId="0" xfId="0" applyFont="1" applyFill="1" applyAlignment="1">
      <alignment horizontal="right" vertical="center"/>
    </xf>
    <xf numFmtId="1" fontId="13" fillId="3" borderId="0" xfId="0" applyNumberFormat="1" applyFont="1" applyFill="1" applyAlignment="1">
      <alignment horizontal="center" vertical="center"/>
    </xf>
    <xf numFmtId="166" fontId="13" fillId="3" borderId="0" xfId="0" applyNumberFormat="1" applyFont="1" applyFill="1" applyAlignment="1">
      <alignment horizontal="center" vertical="center"/>
    </xf>
    <xf numFmtId="165" fontId="13" fillId="3" borderId="0" xfId="0" applyNumberFormat="1" applyFont="1" applyFill="1" applyAlignment="1">
      <alignment horizontal="center" vertical="center"/>
    </xf>
    <xf numFmtId="0" fontId="95" fillId="3" borderId="0" xfId="0" applyFont="1" applyFill="1" applyAlignment="1">
      <alignment horizontal="center" vertical="center"/>
    </xf>
    <xf numFmtId="0" fontId="13" fillId="3" borderId="0" xfId="0" applyFont="1" applyFill="1" applyAlignment="1">
      <alignment horizontal="left" vertical="center"/>
    </xf>
    <xf numFmtId="0" fontId="13" fillId="3" borderId="0" xfId="0" applyFont="1" applyFill="1" applyAlignment="1">
      <alignment horizontal="left" vertical="center"/>
    </xf>
    <xf numFmtId="0" fontId="13" fillId="3" borderId="0" xfId="0" applyFont="1" applyFill="1" applyAlignment="1">
      <alignment horizontal="center" vertical="center"/>
    </xf>
    <xf numFmtId="9" fontId="5" fillId="0" borderId="0" xfId="0" applyNumberFormat="1" applyFont="1" applyAlignment="1">
      <alignment horizontal="center" vertical="center"/>
    </xf>
    <xf numFmtId="0" fontId="5" fillId="0" borderId="0" xfId="0" applyFont="1" applyAlignment="1">
      <alignment horizontal="left" vertical="center" wrapText="1"/>
    </xf>
    <xf numFmtId="0" fontId="33" fillId="0" borderId="0" xfId="0" applyFont="1" applyAlignment="1">
      <alignment horizontal="left" vertical="center" wrapText="1"/>
    </xf>
    <xf numFmtId="0" fontId="5" fillId="6" borderId="0" xfId="0" applyFont="1" applyFill="1" applyAlignment="1">
      <alignment horizontal="left" vertical="center" wrapText="1"/>
    </xf>
    <xf numFmtId="0" fontId="82" fillId="6" borderId="0" xfId="0" applyFont="1" applyFill="1" applyAlignment="1">
      <alignment horizontal="left" vertical="center" wrapText="1"/>
    </xf>
    <xf numFmtId="0" fontId="5" fillId="0" borderId="0" xfId="0" applyFont="1" applyAlignment="1">
      <alignment horizontal="center" vertical="center" wrapText="1"/>
    </xf>
    <xf numFmtId="0" fontId="5" fillId="0" borderId="0" xfId="0" applyFont="1" applyAlignment="1">
      <alignment horizontal="center" vertical="center" wrapText="1"/>
    </xf>
    <xf numFmtId="0" fontId="5" fillId="6" borderId="0" xfId="0" applyFont="1" applyFill="1" applyAlignment="1">
      <alignment horizontal="center" vertical="center" wrapText="1"/>
    </xf>
    <xf numFmtId="0" fontId="5" fillId="6" borderId="0" xfId="0" applyFont="1" applyFill="1" applyAlignment="1">
      <alignment horizontal="center" vertical="center" wrapText="1"/>
    </xf>
    <xf numFmtId="0" fontId="5" fillId="0" borderId="0" xfId="0" applyFont="1" applyAlignment="1">
      <alignment horizontal="left" vertical="center" wrapText="1"/>
    </xf>
    <xf numFmtId="0" fontId="5" fillId="0" borderId="0" xfId="0" applyFont="1" applyAlignment="1">
      <alignment horizontal="center" vertical="center"/>
    </xf>
    <xf numFmtId="0" fontId="5" fillId="0" borderId="0" xfId="0" applyFont="1" applyAlignment="1">
      <alignment horizontal="left" vertical="center" wrapText="1"/>
    </xf>
    <xf numFmtId="0" fontId="5" fillId="0" borderId="0" xfId="0" applyFont="1" applyAlignment="1">
      <alignment horizontal="left" vertical="center"/>
    </xf>
    <xf numFmtId="0" fontId="1" fillId="2" borderId="1" xfId="0" applyFont="1" applyFill="1" applyBorder="1" applyAlignment="1">
      <alignment horizontal="center" vertical="center" wrapText="1"/>
    </xf>
    <xf numFmtId="0" fontId="2" fillId="0" borderId="2" xfId="0" applyFont="1" applyBorder="1"/>
    <xf numFmtId="0" fontId="2" fillId="0" borderId="3" xfId="0" applyFont="1" applyBorder="1"/>
    <xf numFmtId="0" fontId="2" fillId="0" borderId="4" xfId="0" applyFont="1" applyBorder="1"/>
    <xf numFmtId="0" fontId="0" fillId="0" borderId="0" xfId="0" applyFont="1" applyAlignment="1"/>
    <xf numFmtId="0" fontId="2" fillId="0" borderId="5" xfId="0" applyFont="1" applyBorder="1"/>
    <xf numFmtId="0" fontId="2" fillId="0" borderId="6" xfId="0" applyFont="1" applyBorder="1"/>
    <xf numFmtId="0" fontId="2" fillId="0" borderId="7" xfId="0" applyFont="1" applyBorder="1"/>
    <xf numFmtId="0" fontId="2" fillId="0" borderId="8" xfId="0" applyFont="1" applyBorder="1"/>
    <xf numFmtId="0" fontId="5" fillId="0" borderId="0" xfId="0" applyFont="1" applyAlignment="1"/>
    <xf numFmtId="0" fontId="5" fillId="0" borderId="0" xfId="0" applyFont="1" applyAlignment="1">
      <alignment horizontal="center"/>
    </xf>
    <xf numFmtId="0" fontId="5" fillId="0" borderId="7" xfId="0" applyFont="1" applyBorder="1" applyAlignment="1"/>
    <xf numFmtId="0" fontId="7" fillId="3" borderId="9" xfId="0" applyFont="1" applyFill="1" applyBorder="1" applyAlignment="1">
      <alignment horizontal="center"/>
    </xf>
    <xf numFmtId="0" fontId="2" fillId="0" borderId="10" xfId="0" applyFont="1" applyBorder="1"/>
    <xf numFmtId="0" fontId="2" fillId="0" borderId="11" xfId="0" applyFont="1" applyBorder="1"/>
    <xf numFmtId="0" fontId="26" fillId="7" borderId="1" xfId="0" applyFont="1" applyFill="1" applyBorder="1" applyAlignment="1">
      <alignment horizontal="center" vertical="center" wrapText="1"/>
    </xf>
    <xf numFmtId="0" fontId="24" fillId="3" borderId="10" xfId="0" applyFont="1" applyFill="1" applyBorder="1" applyAlignment="1">
      <alignment horizontal="center"/>
    </xf>
    <xf numFmtId="0" fontId="0" fillId="0" borderId="18" xfId="0" applyFont="1" applyBorder="1" applyAlignment="1">
      <alignment horizontal="center" vertical="center" wrapText="1"/>
    </xf>
    <xf numFmtId="0" fontId="2" fillId="0" borderId="19" xfId="0" applyFont="1" applyBorder="1"/>
    <xf numFmtId="0" fontId="2" fillId="0" borderId="20" xfId="0" applyFont="1" applyBorder="1"/>
    <xf numFmtId="0" fontId="2" fillId="0" borderId="21" xfId="0" applyFont="1" applyBorder="1"/>
    <xf numFmtId="0" fontId="2" fillId="0" borderId="17" xfId="0" applyFont="1" applyBorder="1"/>
    <xf numFmtId="0" fontId="2" fillId="0" borderId="22" xfId="0" applyFont="1" applyBorder="1"/>
    <xf numFmtId="0" fontId="2" fillId="0" borderId="16" xfId="0" applyFont="1" applyBorder="1"/>
    <xf numFmtId="0" fontId="2" fillId="0" borderId="23" xfId="0" applyFont="1" applyBorder="1"/>
    <xf numFmtId="0" fontId="3" fillId="3" borderId="0" xfId="0" applyFont="1" applyFill="1" applyAlignment="1">
      <alignment horizontal="center"/>
    </xf>
    <xf numFmtId="0" fontId="8" fillId="3" borderId="1" xfId="0" applyFont="1" applyFill="1" applyBorder="1" applyAlignment="1">
      <alignment horizontal="center"/>
    </xf>
    <xf numFmtId="0" fontId="8" fillId="3" borderId="10" xfId="0" applyFont="1" applyFill="1" applyBorder="1" applyAlignment="1">
      <alignment horizontal="center"/>
    </xf>
    <xf numFmtId="0" fontId="9" fillId="4" borderId="10" xfId="0" applyFont="1" applyFill="1" applyBorder="1" applyAlignment="1">
      <alignment horizontal="center"/>
    </xf>
    <xf numFmtId="0" fontId="24" fillId="3" borderId="9" xfId="0" applyFont="1" applyFill="1" applyBorder="1" applyAlignment="1"/>
    <xf numFmtId="0" fontId="25" fillId="3" borderId="10" xfId="0" applyFont="1" applyFill="1" applyBorder="1" applyAlignment="1">
      <alignment horizontal="center"/>
    </xf>
    <xf numFmtId="0" fontId="27" fillId="0" borderId="0" xfId="0" applyFont="1" applyAlignment="1"/>
    <xf numFmtId="0" fontId="28" fillId="0" borderId="7" xfId="0" applyFont="1" applyBorder="1" applyAlignment="1"/>
    <xf numFmtId="0" fontId="27" fillId="4" borderId="7" xfId="0" applyFont="1" applyFill="1" applyBorder="1" applyAlignment="1"/>
    <xf numFmtId="0" fontId="2" fillId="0" borderId="24" xfId="0" applyFont="1" applyBorder="1"/>
    <xf numFmtId="0" fontId="13" fillId="4" borderId="10" xfId="0" applyFont="1" applyFill="1" applyBorder="1" applyAlignment="1"/>
    <xf numFmtId="0" fontId="30" fillId="0" borderId="0" xfId="0" applyFont="1" applyAlignment="1">
      <alignment horizontal="left"/>
    </xf>
    <xf numFmtId="0" fontId="24" fillId="0" borderId="0" xfId="0" applyFont="1" applyAlignment="1">
      <alignment horizontal="left"/>
    </xf>
    <xf numFmtId="0" fontId="31" fillId="0" borderId="0" xfId="0" applyFont="1" applyAlignment="1">
      <alignment horizontal="left"/>
    </xf>
    <xf numFmtId="0" fontId="30" fillId="0" borderId="0" xfId="0" applyFont="1" applyAlignment="1"/>
    <xf numFmtId="0" fontId="13" fillId="0" borderId="0" xfId="0" applyFont="1" applyAlignment="1"/>
    <xf numFmtId="0" fontId="24" fillId="4" borderId="0" xfId="0" applyFont="1" applyFill="1" applyAlignment="1">
      <alignment horizontal="left"/>
    </xf>
    <xf numFmtId="0" fontId="34" fillId="3" borderId="0" xfId="0" applyFont="1" applyFill="1" applyAlignment="1">
      <alignment horizontal="left" wrapText="1"/>
    </xf>
    <xf numFmtId="0" fontId="35" fillId="3" borderId="0" xfId="0" applyFont="1" applyFill="1" applyAlignment="1">
      <alignment horizontal="left" vertical="center" wrapText="1"/>
    </xf>
    <xf numFmtId="0" fontId="36" fillId="3" borderId="26" xfId="0" applyFont="1" applyFill="1" applyBorder="1" applyAlignment="1">
      <alignment horizontal="left" vertical="center" wrapText="1"/>
    </xf>
    <xf numFmtId="0" fontId="2" fillId="0" borderId="26" xfId="0" applyFont="1" applyBorder="1"/>
    <xf numFmtId="0" fontId="38" fillId="2" borderId="9" xfId="0" applyFont="1" applyFill="1" applyBorder="1" applyAlignment="1">
      <alignment horizontal="center" vertical="center" wrapText="1"/>
    </xf>
    <xf numFmtId="0" fontId="2" fillId="6" borderId="10" xfId="0" applyFont="1" applyFill="1" applyBorder="1"/>
    <xf numFmtId="0" fontId="2" fillId="6" borderId="11" xfId="0" applyFont="1" applyFill="1" applyBorder="1"/>
    <xf numFmtId="0" fontId="39" fillId="8" borderId="0" xfId="0" applyFont="1" applyFill="1" applyAlignment="1">
      <alignment horizontal="left" vertical="top" wrapText="1"/>
    </xf>
    <xf numFmtId="0" fontId="0" fillId="4" borderId="0" xfId="0" applyFont="1" applyFill="1" applyAlignment="1">
      <alignment horizontal="left" vertical="top" wrapText="1"/>
    </xf>
    <xf numFmtId="0" fontId="80" fillId="11" borderId="0" xfId="0" applyFont="1" applyFill="1" applyAlignment="1">
      <alignment horizontal="left" vertical="center" wrapText="1"/>
    </xf>
    <xf numFmtId="0" fontId="81" fillId="12" borderId="29" xfId="0" applyFont="1" applyFill="1" applyBorder="1" applyAlignment="1"/>
    <xf numFmtId="0" fontId="2" fillId="0" borderId="29" xfId="0" applyFont="1" applyBorder="1"/>
    <xf numFmtId="0" fontId="2" fillId="0" borderId="30" xfId="0" applyFont="1" applyBorder="1"/>
    <xf numFmtId="0" fontId="13" fillId="3" borderId="0" xfId="0" applyFont="1" applyFill="1" applyAlignment="1">
      <alignment horizontal="right" vertical="center"/>
    </xf>
    <xf numFmtId="0" fontId="13" fillId="4" borderId="0" xfId="0" applyFont="1" applyFill="1" applyAlignment="1">
      <alignment horizontal="center" vertical="center"/>
    </xf>
  </cellXfs>
  <cellStyles count="1">
    <cellStyle name="Normal" xfId="0" builtinId="0"/>
  </cellStyles>
  <dxfs count="5">
    <dxf>
      <fill>
        <patternFill patternType="solid">
          <fgColor rgb="FFB7E1CD"/>
          <bgColor rgb="FFB7E1CD"/>
        </patternFill>
      </fill>
    </dxf>
    <dxf>
      <fill>
        <patternFill patternType="solid">
          <fgColor rgb="FFFFFF00"/>
          <bgColor rgb="FFFFFF00"/>
        </patternFill>
      </fill>
    </dxf>
    <dxf>
      <fill>
        <patternFill patternType="solid">
          <fgColor rgb="FFB7E1CD"/>
          <bgColor rgb="FFB7E1CD"/>
        </patternFill>
      </fill>
    </dxf>
    <dxf>
      <fill>
        <patternFill patternType="solid">
          <fgColor rgb="FFE7F9EF"/>
          <bgColor rgb="FFE7F9EF"/>
        </patternFill>
      </fill>
    </dxf>
    <dxf>
      <fill>
        <patternFill patternType="solid">
          <fgColor rgb="FFFFFFFF"/>
          <bgColor rgb="FFFFFFFF"/>
        </patternFill>
      </fill>
    </dxf>
  </dxfs>
  <tableStyles count="1">
    <tableStyle name="21 Chat-style" pivot="0" count="2" xr9:uid="{00000000-0011-0000-FFFF-FFFF00000000}">
      <tableStyleElement type="firstRowStripe" dxfId="4"/>
      <tableStyleElement type="secondRowStripe" dxfId="3"/>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jp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jp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jpg"/><Relationship Id="rId32" Type="http://schemas.openxmlformats.org/officeDocument/2006/relationships/image" Target="../media/image32.gif"/><Relationship Id="rId37" Type="http://schemas.openxmlformats.org/officeDocument/2006/relationships/image" Target="../media/image37.jpg"/><Relationship Id="rId40" Type="http://schemas.openxmlformats.org/officeDocument/2006/relationships/image" Target="../media/image40.jp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jp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gif"/><Relationship Id="rId44" Type="http://schemas.openxmlformats.org/officeDocument/2006/relationships/image" Target="../media/image44.jp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jp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jp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1"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oneCellAnchor>
    <xdr:from>
      <xdr:col>3</xdr:col>
      <xdr:colOff>466725</xdr:colOff>
      <xdr:row>1441</xdr:row>
      <xdr:rowOff>247650</xdr:rowOff>
    </xdr:from>
    <xdr:ext cx="819150" cy="857250"/>
    <xdr:pic>
      <xdr:nvPicPr>
        <xdr:cNvPr id="2" name="image19.png" title="Image">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1704975</xdr:colOff>
      <xdr:row>1616</xdr:row>
      <xdr:rowOff>171450</xdr:rowOff>
    </xdr:from>
    <xdr:ext cx="9544050" cy="5019675"/>
    <xdr:pic>
      <xdr:nvPicPr>
        <xdr:cNvPr id="3" name="image8.png" title="Image">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47625</xdr:colOff>
      <xdr:row>1586</xdr:row>
      <xdr:rowOff>695325</xdr:rowOff>
    </xdr:from>
    <xdr:ext cx="2809875" cy="619125"/>
    <xdr:pic>
      <xdr:nvPicPr>
        <xdr:cNvPr id="4" name="image4.png" title="Image">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3257550</xdr:colOff>
      <xdr:row>1562</xdr:row>
      <xdr:rowOff>342900</xdr:rowOff>
    </xdr:from>
    <xdr:ext cx="7029450" cy="314325"/>
    <xdr:pic>
      <xdr:nvPicPr>
        <xdr:cNvPr id="5" name="image6.png" title="Image">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2143125</xdr:colOff>
      <xdr:row>1461</xdr:row>
      <xdr:rowOff>28575</xdr:rowOff>
    </xdr:from>
    <xdr:ext cx="1152525" cy="971550"/>
    <xdr:pic>
      <xdr:nvPicPr>
        <xdr:cNvPr id="6" name="image14.png" title="Image">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4</xdr:col>
      <xdr:colOff>57150</xdr:colOff>
      <xdr:row>1305</xdr:row>
      <xdr:rowOff>704850</xdr:rowOff>
    </xdr:from>
    <xdr:ext cx="2628900" cy="1190625"/>
    <xdr:pic>
      <xdr:nvPicPr>
        <xdr:cNvPr id="7" name="image7.png" title="Image">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3600450</xdr:colOff>
      <xdr:row>1297</xdr:row>
      <xdr:rowOff>76200</xdr:rowOff>
    </xdr:from>
    <xdr:ext cx="1809750" cy="1247775"/>
    <xdr:pic>
      <xdr:nvPicPr>
        <xdr:cNvPr id="8" name="image22.png" title="Image">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3295650</xdr:colOff>
      <xdr:row>1285</xdr:row>
      <xdr:rowOff>219075</xdr:rowOff>
    </xdr:from>
    <xdr:ext cx="3181350" cy="2028825"/>
    <xdr:pic>
      <xdr:nvPicPr>
        <xdr:cNvPr id="9" name="image9.png" title="Image">
          <a:extLst>
            <a:ext uri="{FF2B5EF4-FFF2-40B4-BE49-F238E27FC236}">
              <a16:creationId xmlns:a16="http://schemas.microsoft.com/office/drawing/2014/main" id="{00000000-0008-0000-02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971550</xdr:colOff>
      <xdr:row>1223</xdr:row>
      <xdr:rowOff>571500</xdr:rowOff>
    </xdr:from>
    <xdr:ext cx="1971675" cy="1104900"/>
    <xdr:pic>
      <xdr:nvPicPr>
        <xdr:cNvPr id="10" name="image12.png" title="Image">
          <a:extLst>
            <a:ext uri="{FF2B5EF4-FFF2-40B4-BE49-F238E27FC236}">
              <a16:creationId xmlns:a16="http://schemas.microsoft.com/office/drawing/2014/main" id="{00000000-0008-0000-02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95250</xdr:colOff>
      <xdr:row>1131</xdr:row>
      <xdr:rowOff>9525</xdr:rowOff>
    </xdr:from>
    <xdr:ext cx="1323975" cy="1104900"/>
    <xdr:pic>
      <xdr:nvPicPr>
        <xdr:cNvPr id="11" name="image13.png" title="Image">
          <a:extLst>
            <a:ext uri="{FF2B5EF4-FFF2-40B4-BE49-F238E27FC236}">
              <a16:creationId xmlns:a16="http://schemas.microsoft.com/office/drawing/2014/main" id="{00000000-0008-0000-02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923925</xdr:colOff>
      <xdr:row>1004</xdr:row>
      <xdr:rowOff>180975</xdr:rowOff>
    </xdr:from>
    <xdr:ext cx="1257300" cy="933450"/>
    <xdr:pic>
      <xdr:nvPicPr>
        <xdr:cNvPr id="12" name="image16.png" title="Image">
          <a:extLst>
            <a:ext uri="{FF2B5EF4-FFF2-40B4-BE49-F238E27FC236}">
              <a16:creationId xmlns:a16="http://schemas.microsoft.com/office/drawing/2014/main" id="{00000000-0008-0000-02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3</xdr:col>
      <xdr:colOff>466725</xdr:colOff>
      <xdr:row>983</xdr:row>
      <xdr:rowOff>771525</xdr:rowOff>
    </xdr:from>
    <xdr:ext cx="1381125" cy="1362075"/>
    <xdr:pic>
      <xdr:nvPicPr>
        <xdr:cNvPr id="13" name="image17.png" title="Image">
          <a:extLst>
            <a:ext uri="{FF2B5EF4-FFF2-40B4-BE49-F238E27FC236}">
              <a16:creationId xmlns:a16="http://schemas.microsoft.com/office/drawing/2014/main" id="{00000000-0008-0000-02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4</xdr:col>
      <xdr:colOff>47625</xdr:colOff>
      <xdr:row>961</xdr:row>
      <xdr:rowOff>685800</xdr:rowOff>
    </xdr:from>
    <xdr:ext cx="1809750" cy="2686050"/>
    <xdr:pic>
      <xdr:nvPicPr>
        <xdr:cNvPr id="14" name="image3.png" title="Image">
          <a:extLst>
            <a:ext uri="{FF2B5EF4-FFF2-40B4-BE49-F238E27FC236}">
              <a16:creationId xmlns:a16="http://schemas.microsoft.com/office/drawing/2014/main" id="{00000000-0008-0000-02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3</xdr:col>
      <xdr:colOff>3343275</xdr:colOff>
      <xdr:row>909</xdr:row>
      <xdr:rowOff>1057275</xdr:rowOff>
    </xdr:from>
    <xdr:ext cx="3600450" cy="1104900"/>
    <xdr:pic>
      <xdr:nvPicPr>
        <xdr:cNvPr id="15" name="image1.png" title="Image">
          <a:extLst>
            <a:ext uri="{FF2B5EF4-FFF2-40B4-BE49-F238E27FC236}">
              <a16:creationId xmlns:a16="http://schemas.microsoft.com/office/drawing/2014/main" id="{00000000-0008-0000-02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323850</xdr:colOff>
      <xdr:row>901</xdr:row>
      <xdr:rowOff>0</xdr:rowOff>
    </xdr:from>
    <xdr:ext cx="2962275" cy="1362075"/>
    <xdr:pic>
      <xdr:nvPicPr>
        <xdr:cNvPr id="16" name="image10.png" title="Image">
          <a:extLst>
            <a:ext uri="{FF2B5EF4-FFF2-40B4-BE49-F238E27FC236}">
              <a16:creationId xmlns:a16="http://schemas.microsoft.com/office/drawing/2014/main" id="{00000000-0008-0000-02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3</xdr:col>
      <xdr:colOff>47625</xdr:colOff>
      <xdr:row>902</xdr:row>
      <xdr:rowOff>47625</xdr:rowOff>
    </xdr:from>
    <xdr:ext cx="3295650" cy="1104900"/>
    <xdr:pic>
      <xdr:nvPicPr>
        <xdr:cNvPr id="17" name="image21.png" title="Image">
          <a:extLst>
            <a:ext uri="{FF2B5EF4-FFF2-40B4-BE49-F238E27FC236}">
              <a16:creationId xmlns:a16="http://schemas.microsoft.com/office/drawing/2014/main" id="{00000000-0008-0000-02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1905000</xdr:colOff>
      <xdr:row>871</xdr:row>
      <xdr:rowOff>28575</xdr:rowOff>
    </xdr:from>
    <xdr:ext cx="1257300" cy="1019175"/>
    <xdr:pic>
      <xdr:nvPicPr>
        <xdr:cNvPr id="18" name="image5.png" title="Image">
          <a:extLst>
            <a:ext uri="{FF2B5EF4-FFF2-40B4-BE49-F238E27FC236}">
              <a16:creationId xmlns:a16="http://schemas.microsoft.com/office/drawing/2014/main" id="{00000000-0008-0000-02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819150</xdr:colOff>
      <xdr:row>797</xdr:row>
      <xdr:rowOff>9525</xdr:rowOff>
    </xdr:from>
    <xdr:ext cx="1609725" cy="1104900"/>
    <xdr:pic>
      <xdr:nvPicPr>
        <xdr:cNvPr id="19" name="image2.png" title="Image">
          <a:extLst>
            <a:ext uri="{FF2B5EF4-FFF2-40B4-BE49-F238E27FC236}">
              <a16:creationId xmlns:a16="http://schemas.microsoft.com/office/drawing/2014/main" id="{00000000-0008-0000-02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3</xdr:col>
      <xdr:colOff>19050</xdr:colOff>
      <xdr:row>739</xdr:row>
      <xdr:rowOff>9525</xdr:rowOff>
    </xdr:from>
    <xdr:ext cx="819150" cy="771525"/>
    <xdr:pic>
      <xdr:nvPicPr>
        <xdr:cNvPr id="20" name="image18.png" title="Image">
          <a:extLst>
            <a:ext uri="{FF2B5EF4-FFF2-40B4-BE49-F238E27FC236}">
              <a16:creationId xmlns:a16="http://schemas.microsoft.com/office/drawing/2014/main" id="{00000000-0008-0000-02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57150</xdr:colOff>
      <xdr:row>687</xdr:row>
      <xdr:rowOff>200025</xdr:rowOff>
    </xdr:from>
    <xdr:ext cx="6677025" cy="1676400"/>
    <xdr:pic>
      <xdr:nvPicPr>
        <xdr:cNvPr id="21" name="image11.png" title="Image">
          <a:extLst>
            <a:ext uri="{FF2B5EF4-FFF2-40B4-BE49-F238E27FC236}">
              <a16:creationId xmlns:a16="http://schemas.microsoft.com/office/drawing/2014/main" id="{00000000-0008-0000-02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3</xdr:col>
      <xdr:colOff>3343275</xdr:colOff>
      <xdr:row>419</xdr:row>
      <xdr:rowOff>200025</xdr:rowOff>
    </xdr:from>
    <xdr:ext cx="2933700" cy="3514725"/>
    <xdr:pic>
      <xdr:nvPicPr>
        <xdr:cNvPr id="22" name="image40.png" title="Image">
          <a:extLst>
            <a:ext uri="{FF2B5EF4-FFF2-40B4-BE49-F238E27FC236}">
              <a16:creationId xmlns:a16="http://schemas.microsoft.com/office/drawing/2014/main" id="{00000000-0008-0000-02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4</xdr:col>
      <xdr:colOff>390525</xdr:colOff>
      <xdr:row>391</xdr:row>
      <xdr:rowOff>304800</xdr:rowOff>
    </xdr:from>
    <xdr:ext cx="2628900" cy="1466850"/>
    <xdr:pic>
      <xdr:nvPicPr>
        <xdr:cNvPr id="23" name="image20.png" title="Image">
          <a:extLst>
            <a:ext uri="{FF2B5EF4-FFF2-40B4-BE49-F238E27FC236}">
              <a16:creationId xmlns:a16="http://schemas.microsoft.com/office/drawing/2014/main" id="{00000000-0008-0000-02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57150</xdr:colOff>
      <xdr:row>397</xdr:row>
      <xdr:rowOff>762000</xdr:rowOff>
    </xdr:from>
    <xdr:ext cx="1533525" cy="857250"/>
    <xdr:pic>
      <xdr:nvPicPr>
        <xdr:cNvPr id="24" name="image15.png" title="Image">
          <a:extLst>
            <a:ext uri="{FF2B5EF4-FFF2-40B4-BE49-F238E27FC236}">
              <a16:creationId xmlns:a16="http://schemas.microsoft.com/office/drawing/2014/main" id="{00000000-0008-0000-02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647700</xdr:colOff>
      <xdr:row>395</xdr:row>
      <xdr:rowOff>152400</xdr:rowOff>
    </xdr:from>
    <xdr:ext cx="1809750" cy="1600200"/>
    <xdr:pic>
      <xdr:nvPicPr>
        <xdr:cNvPr id="25" name="image15.png" title="Image">
          <a:extLst>
            <a:ext uri="{FF2B5EF4-FFF2-40B4-BE49-F238E27FC236}">
              <a16:creationId xmlns:a16="http://schemas.microsoft.com/office/drawing/2014/main" id="{00000000-0008-0000-0200-000019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3</xdr:col>
      <xdr:colOff>790575</xdr:colOff>
      <xdr:row>395</xdr:row>
      <xdr:rowOff>104775</xdr:rowOff>
    </xdr:from>
    <xdr:ext cx="1809750" cy="1600200"/>
    <xdr:pic>
      <xdr:nvPicPr>
        <xdr:cNvPr id="26" name="image15.png" title="Image">
          <a:extLst>
            <a:ext uri="{FF2B5EF4-FFF2-40B4-BE49-F238E27FC236}">
              <a16:creationId xmlns:a16="http://schemas.microsoft.com/office/drawing/2014/main" id="{00000000-0008-0000-0200-00001A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4</xdr:col>
      <xdr:colOff>0</xdr:colOff>
      <xdr:row>258</xdr:row>
      <xdr:rowOff>0</xdr:rowOff>
    </xdr:from>
    <xdr:ext cx="219075" cy="200025"/>
    <xdr:pic>
      <xdr:nvPicPr>
        <xdr:cNvPr id="27" name="image23.jpg">
          <a:extLst>
            <a:ext uri="{FF2B5EF4-FFF2-40B4-BE49-F238E27FC236}">
              <a16:creationId xmlns:a16="http://schemas.microsoft.com/office/drawing/2014/main" id="{00000000-0008-0000-0200-00001B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4</xdr:col>
      <xdr:colOff>0</xdr:colOff>
      <xdr:row>262</xdr:row>
      <xdr:rowOff>0</xdr:rowOff>
    </xdr:from>
    <xdr:ext cx="409575" cy="200025"/>
    <xdr:pic>
      <xdr:nvPicPr>
        <xdr:cNvPr id="28" name="image26.jpg">
          <a:extLst>
            <a:ext uri="{FF2B5EF4-FFF2-40B4-BE49-F238E27FC236}">
              <a16:creationId xmlns:a16="http://schemas.microsoft.com/office/drawing/2014/main" id="{00000000-0008-0000-0200-00001C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5</xdr:col>
      <xdr:colOff>0</xdr:colOff>
      <xdr:row>395</xdr:row>
      <xdr:rowOff>0</xdr:rowOff>
    </xdr:from>
    <xdr:ext cx="200025" cy="200025"/>
    <xdr:pic>
      <xdr:nvPicPr>
        <xdr:cNvPr id="29" name="image33.png">
          <a:extLst>
            <a:ext uri="{FF2B5EF4-FFF2-40B4-BE49-F238E27FC236}">
              <a16:creationId xmlns:a16="http://schemas.microsoft.com/office/drawing/2014/main" id="{00000000-0008-0000-0200-00001D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6</xdr:col>
      <xdr:colOff>0</xdr:colOff>
      <xdr:row>397</xdr:row>
      <xdr:rowOff>0</xdr:rowOff>
    </xdr:from>
    <xdr:ext cx="352425" cy="200025"/>
    <xdr:pic>
      <xdr:nvPicPr>
        <xdr:cNvPr id="30" name="image24.png">
          <a:extLst>
            <a:ext uri="{FF2B5EF4-FFF2-40B4-BE49-F238E27FC236}">
              <a16:creationId xmlns:a16="http://schemas.microsoft.com/office/drawing/2014/main" id="{00000000-0008-0000-0200-00001E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4</xdr:col>
      <xdr:colOff>0</xdr:colOff>
      <xdr:row>399</xdr:row>
      <xdr:rowOff>0</xdr:rowOff>
    </xdr:from>
    <xdr:ext cx="266700" cy="200025"/>
    <xdr:pic>
      <xdr:nvPicPr>
        <xdr:cNvPr id="31" name="image36.png">
          <a:extLst>
            <a:ext uri="{FF2B5EF4-FFF2-40B4-BE49-F238E27FC236}">
              <a16:creationId xmlns:a16="http://schemas.microsoft.com/office/drawing/2014/main" id="{00000000-0008-0000-0200-00001F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3</xdr:col>
      <xdr:colOff>0</xdr:colOff>
      <xdr:row>648</xdr:row>
      <xdr:rowOff>0</xdr:rowOff>
    </xdr:from>
    <xdr:ext cx="266700" cy="200025"/>
    <xdr:pic>
      <xdr:nvPicPr>
        <xdr:cNvPr id="32" name="image38.png">
          <a:extLst>
            <a:ext uri="{FF2B5EF4-FFF2-40B4-BE49-F238E27FC236}">
              <a16:creationId xmlns:a16="http://schemas.microsoft.com/office/drawing/2014/main" id="{00000000-0008-0000-0200-000020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2</xdr:col>
      <xdr:colOff>0</xdr:colOff>
      <xdr:row>699</xdr:row>
      <xdr:rowOff>0</xdr:rowOff>
    </xdr:from>
    <xdr:ext cx="295275" cy="200025"/>
    <xdr:pic>
      <xdr:nvPicPr>
        <xdr:cNvPr id="33" name="image35.png">
          <a:extLst>
            <a:ext uri="{FF2B5EF4-FFF2-40B4-BE49-F238E27FC236}">
              <a16:creationId xmlns:a16="http://schemas.microsoft.com/office/drawing/2014/main" id="{00000000-0008-0000-0200-000021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4</xdr:col>
      <xdr:colOff>0</xdr:colOff>
      <xdr:row>699</xdr:row>
      <xdr:rowOff>0</xdr:rowOff>
    </xdr:from>
    <xdr:ext cx="200025" cy="200025"/>
    <xdr:pic>
      <xdr:nvPicPr>
        <xdr:cNvPr id="34" name="image29.gif">
          <a:extLst>
            <a:ext uri="{FF2B5EF4-FFF2-40B4-BE49-F238E27FC236}">
              <a16:creationId xmlns:a16="http://schemas.microsoft.com/office/drawing/2014/main" id="{00000000-0008-0000-0200-000022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4</xdr:col>
      <xdr:colOff>0</xdr:colOff>
      <xdr:row>700</xdr:row>
      <xdr:rowOff>0</xdr:rowOff>
    </xdr:from>
    <xdr:ext cx="285750" cy="200025"/>
    <xdr:pic>
      <xdr:nvPicPr>
        <xdr:cNvPr id="35" name="image28.gif">
          <a:extLst>
            <a:ext uri="{FF2B5EF4-FFF2-40B4-BE49-F238E27FC236}">
              <a16:creationId xmlns:a16="http://schemas.microsoft.com/office/drawing/2014/main" id="{00000000-0008-0000-0200-000023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3</xdr:col>
      <xdr:colOff>0</xdr:colOff>
      <xdr:row>755</xdr:row>
      <xdr:rowOff>0</xdr:rowOff>
    </xdr:from>
    <xdr:ext cx="314325" cy="200025"/>
    <xdr:pic>
      <xdr:nvPicPr>
        <xdr:cNvPr id="36" name="image27.png">
          <a:extLst>
            <a:ext uri="{FF2B5EF4-FFF2-40B4-BE49-F238E27FC236}">
              <a16:creationId xmlns:a16="http://schemas.microsoft.com/office/drawing/2014/main" id="{00000000-0008-0000-0200-000024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0</xdr:colOff>
      <xdr:row>799</xdr:row>
      <xdr:rowOff>0</xdr:rowOff>
    </xdr:from>
    <xdr:ext cx="352425" cy="200025"/>
    <xdr:pic>
      <xdr:nvPicPr>
        <xdr:cNvPr id="37" name="image30.jpg">
          <a:extLst>
            <a:ext uri="{FF2B5EF4-FFF2-40B4-BE49-F238E27FC236}">
              <a16:creationId xmlns:a16="http://schemas.microsoft.com/office/drawing/2014/main" id="{00000000-0008-0000-0200-000025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3</xdr:col>
      <xdr:colOff>0</xdr:colOff>
      <xdr:row>805</xdr:row>
      <xdr:rowOff>0</xdr:rowOff>
    </xdr:from>
    <xdr:ext cx="485775" cy="200025"/>
    <xdr:pic>
      <xdr:nvPicPr>
        <xdr:cNvPr id="38" name="image39.png">
          <a:extLst>
            <a:ext uri="{FF2B5EF4-FFF2-40B4-BE49-F238E27FC236}">
              <a16:creationId xmlns:a16="http://schemas.microsoft.com/office/drawing/2014/main" id="{00000000-0008-0000-0200-000026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967</xdr:row>
      <xdr:rowOff>0</xdr:rowOff>
    </xdr:from>
    <xdr:ext cx="247650" cy="200025"/>
    <xdr:pic>
      <xdr:nvPicPr>
        <xdr:cNvPr id="39" name="image25.jpg">
          <a:extLst>
            <a:ext uri="{FF2B5EF4-FFF2-40B4-BE49-F238E27FC236}">
              <a16:creationId xmlns:a16="http://schemas.microsoft.com/office/drawing/2014/main" id="{00000000-0008-0000-0200-000027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5</xdr:col>
      <xdr:colOff>0</xdr:colOff>
      <xdr:row>984</xdr:row>
      <xdr:rowOff>0</xdr:rowOff>
    </xdr:from>
    <xdr:ext cx="247650" cy="200025"/>
    <xdr:pic>
      <xdr:nvPicPr>
        <xdr:cNvPr id="40" name="image31.jpg">
          <a:extLst>
            <a:ext uri="{FF2B5EF4-FFF2-40B4-BE49-F238E27FC236}">
              <a16:creationId xmlns:a16="http://schemas.microsoft.com/office/drawing/2014/main" id="{00000000-0008-0000-0200-000028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1000</xdr:row>
      <xdr:rowOff>0</xdr:rowOff>
    </xdr:from>
    <xdr:ext cx="200025" cy="200025"/>
    <xdr:pic>
      <xdr:nvPicPr>
        <xdr:cNvPr id="41" name="image37.png">
          <a:extLst>
            <a:ext uri="{FF2B5EF4-FFF2-40B4-BE49-F238E27FC236}">
              <a16:creationId xmlns:a16="http://schemas.microsoft.com/office/drawing/2014/main" id="{00000000-0008-0000-0200-000029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1067</xdr:row>
      <xdr:rowOff>0</xdr:rowOff>
    </xdr:from>
    <xdr:ext cx="314325" cy="200025"/>
    <xdr:pic>
      <xdr:nvPicPr>
        <xdr:cNvPr id="42" name="image41.png">
          <a:extLst>
            <a:ext uri="{FF2B5EF4-FFF2-40B4-BE49-F238E27FC236}">
              <a16:creationId xmlns:a16="http://schemas.microsoft.com/office/drawing/2014/main" id="{00000000-0008-0000-0200-00002A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1169</xdr:row>
      <xdr:rowOff>0</xdr:rowOff>
    </xdr:from>
    <xdr:ext cx="266700" cy="200025"/>
    <xdr:pic>
      <xdr:nvPicPr>
        <xdr:cNvPr id="43" name="image32.jpg">
          <a:extLst>
            <a:ext uri="{FF2B5EF4-FFF2-40B4-BE49-F238E27FC236}">
              <a16:creationId xmlns:a16="http://schemas.microsoft.com/office/drawing/2014/main" id="{00000000-0008-0000-0200-00002B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4</xdr:col>
      <xdr:colOff>0</xdr:colOff>
      <xdr:row>1169</xdr:row>
      <xdr:rowOff>0</xdr:rowOff>
    </xdr:from>
    <xdr:ext cx="123825" cy="200025"/>
    <xdr:pic>
      <xdr:nvPicPr>
        <xdr:cNvPr id="44" name="image34.jpg">
          <a:extLst>
            <a:ext uri="{FF2B5EF4-FFF2-40B4-BE49-F238E27FC236}">
              <a16:creationId xmlns:a16="http://schemas.microsoft.com/office/drawing/2014/main" id="{00000000-0008-0000-0200-00002C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1200</xdr:row>
      <xdr:rowOff>0</xdr:rowOff>
    </xdr:from>
    <xdr:ext cx="485775" cy="200025"/>
    <xdr:pic>
      <xdr:nvPicPr>
        <xdr:cNvPr id="45" name="image45.png">
          <a:extLst>
            <a:ext uri="{FF2B5EF4-FFF2-40B4-BE49-F238E27FC236}">
              <a16:creationId xmlns:a16="http://schemas.microsoft.com/office/drawing/2014/main" id="{00000000-0008-0000-0200-00002D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4</xdr:col>
      <xdr:colOff>0</xdr:colOff>
      <xdr:row>1567</xdr:row>
      <xdr:rowOff>0</xdr:rowOff>
    </xdr:from>
    <xdr:ext cx="381000" cy="200025"/>
    <xdr:pic>
      <xdr:nvPicPr>
        <xdr:cNvPr id="46" name="image42.jpg">
          <a:extLst>
            <a:ext uri="{FF2B5EF4-FFF2-40B4-BE49-F238E27FC236}">
              <a16:creationId xmlns:a16="http://schemas.microsoft.com/office/drawing/2014/main" id="{00000000-0008-0000-0200-00002E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4</xdr:col>
      <xdr:colOff>0</xdr:colOff>
      <xdr:row>1634</xdr:row>
      <xdr:rowOff>0</xdr:rowOff>
    </xdr:from>
    <xdr:ext cx="247650" cy="200025"/>
    <xdr:pic>
      <xdr:nvPicPr>
        <xdr:cNvPr id="47" name="image43.jpg">
          <a:extLst>
            <a:ext uri="{FF2B5EF4-FFF2-40B4-BE49-F238E27FC236}">
              <a16:creationId xmlns:a16="http://schemas.microsoft.com/office/drawing/2014/main" id="{00000000-0008-0000-0200-00002F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5</xdr:col>
      <xdr:colOff>200025</xdr:colOff>
      <xdr:row>375</xdr:row>
      <xdr:rowOff>57150</xdr:rowOff>
    </xdr:from>
    <xdr:ext cx="2619375" cy="1047750"/>
    <xdr:pic>
      <xdr:nvPicPr>
        <xdr:cNvPr id="2" name="image44.png" title="Image">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A996:AA3066" headerRowCount="0">
  <tableColumns count="27">
    <tableColumn id="1" xr3:uid="{00000000-0010-0000-0000-000001000000}" name="Column1"/>
    <tableColumn id="2" xr3:uid="{00000000-0010-0000-0000-000002000000}" name="Column2"/>
    <tableColumn id="3" xr3:uid="{00000000-0010-0000-0000-000003000000}" name="Column3"/>
    <tableColumn id="4" xr3:uid="{00000000-0010-0000-0000-000004000000}" name="Column4"/>
    <tableColumn id="5" xr3:uid="{00000000-0010-0000-0000-000005000000}" name="Column5"/>
    <tableColumn id="6" xr3:uid="{00000000-0010-0000-0000-000006000000}" name="Column6"/>
    <tableColumn id="7" xr3:uid="{00000000-0010-0000-0000-000007000000}" name="Column7"/>
    <tableColumn id="8" xr3:uid="{00000000-0010-0000-0000-000008000000}" name="Column8"/>
    <tableColumn id="9" xr3:uid="{00000000-0010-0000-0000-000009000000}" name="Column9"/>
    <tableColumn id="10" xr3:uid="{00000000-0010-0000-0000-00000A000000}" name="Column10"/>
    <tableColumn id="11" xr3:uid="{00000000-0010-0000-0000-00000B000000}" name="Column11"/>
    <tableColumn id="12" xr3:uid="{00000000-0010-0000-0000-00000C000000}" name="Column12"/>
    <tableColumn id="13" xr3:uid="{00000000-0010-0000-0000-00000D000000}" name="Column13"/>
    <tableColumn id="14" xr3:uid="{00000000-0010-0000-0000-00000E000000}" name="Column14"/>
    <tableColumn id="15" xr3:uid="{00000000-0010-0000-0000-00000F000000}" name="Column15"/>
    <tableColumn id="16" xr3:uid="{00000000-0010-0000-0000-000010000000}" name="Column16"/>
    <tableColumn id="17" xr3:uid="{00000000-0010-0000-0000-000011000000}" name="Column17"/>
    <tableColumn id="18" xr3:uid="{00000000-0010-0000-0000-000012000000}" name="Column18"/>
    <tableColumn id="19" xr3:uid="{00000000-0010-0000-0000-000013000000}" name="Column19"/>
    <tableColumn id="20" xr3:uid="{00000000-0010-0000-0000-000014000000}" name="Column20"/>
    <tableColumn id="21" xr3:uid="{00000000-0010-0000-0000-000015000000}" name="Column21"/>
    <tableColumn id="22" xr3:uid="{00000000-0010-0000-0000-000016000000}" name="Column22"/>
    <tableColumn id="23" xr3:uid="{00000000-0010-0000-0000-000017000000}" name="Column23"/>
    <tableColumn id="24" xr3:uid="{00000000-0010-0000-0000-000018000000}" name="Column24"/>
    <tableColumn id="25" xr3:uid="{00000000-0010-0000-0000-000019000000}" name="Column25"/>
    <tableColumn id="26" xr3:uid="{00000000-0010-0000-0000-00001A000000}" name="Column26"/>
    <tableColumn id="27" xr3:uid="{00000000-0010-0000-0000-00001B000000}" name="Column27"/>
  </tableColumns>
  <tableStyleInfo name="21 Chat-style" showFirstColumn="1" showLastColumn="1"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s://docs.google.com/spreadsheets/d/1qKUoZEhDxwr11tRxOvY9lNYvy6kq6V0w4RMeqF4qrAE/edit?usp=sharing" TargetMode="External"/><Relationship Id="rId3" Type="http://schemas.openxmlformats.org/officeDocument/2006/relationships/hyperlink" Target="https://docs.google.com/spreadsheets/d/1qKUoZEhDxwr11tRxOvY9lNYvy6kq6V0w4RMeqF4qrAE/edit?usp=sharing" TargetMode="External"/><Relationship Id="rId7" Type="http://schemas.openxmlformats.org/officeDocument/2006/relationships/hyperlink" Target="https://docs.google.com/spreadsheets/d/1qKUoZEhDxwr11tRxOvY9lNYvy6kq6V0w4RMeqF4qrAE/edit?usp=sharing" TargetMode="External"/><Relationship Id="rId2" Type="http://schemas.openxmlformats.org/officeDocument/2006/relationships/hyperlink" Target="https://docs.google.com/spreadsheets/d/1qKUoZEhDxwr11tRxOvY9lNYvy6kq6V0w4RMeqF4qrAE/edit?usp=sharing" TargetMode="External"/><Relationship Id="rId1" Type="http://schemas.openxmlformats.org/officeDocument/2006/relationships/hyperlink" Target="https://docs.google.com/spreadsheets/d/1qKUoZEhDxwr11tRxOvY9lNYvy6kq6V0w4RMeqF4qrAE/edit?usp=sharing" TargetMode="External"/><Relationship Id="rId6" Type="http://schemas.openxmlformats.org/officeDocument/2006/relationships/hyperlink" Target="https://docs.google.com/spreadsheets/d/1qKUoZEhDxwr11tRxOvY9lNYvy6kq6V0w4RMeqF4qrAE/edit?usp=sharing" TargetMode="External"/><Relationship Id="rId5" Type="http://schemas.openxmlformats.org/officeDocument/2006/relationships/hyperlink" Target="https://docs.google.com/spreadsheets/d/1qKUoZEhDxwr11tRxOvY9lNYvy6kq6V0w4RMeqF4qrAE/edit?usp=sharing" TargetMode="External"/><Relationship Id="rId4" Type="http://schemas.openxmlformats.org/officeDocument/2006/relationships/hyperlink" Target="https://docs.google.com/spreadsheets/d/1qKUoZEhDxwr11tRxOvY9lNYvy6kq6V0w4RMeqF4qrAE/edit?usp=sharing" TargetMode="External"/><Relationship Id="rId9" Type="http://schemas.openxmlformats.org/officeDocument/2006/relationships/hyperlink" Target="https://docs.google.com/spreadsheets/d/1qKUoZEhDxwr11tRxOvY9lNYvy6kq6V0w4RMeqF4qrAE/edit?usp=sharing"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https://rebrand.ly/getBIDMCUrologyAnki" TargetMode="External"/><Relationship Id="rId7" Type="http://schemas.openxmlformats.org/officeDocument/2006/relationships/hyperlink" Target="https://docs.google.com/spreadsheets/d/1qKUoZEhDxwr11tRxOvY9lNYvy6kq6V0w4RMeqF4qrAE/edit?usp=sharing" TargetMode="External"/><Relationship Id="rId2" Type="http://schemas.openxmlformats.org/officeDocument/2006/relationships/hyperlink" Target="http://residencymatchtools.com/index.html" TargetMode="External"/><Relationship Id="rId1" Type="http://schemas.openxmlformats.org/officeDocument/2006/relationships/hyperlink" Target="https://linktr.ee/uromatch" TargetMode="External"/><Relationship Id="rId6" Type="http://schemas.openxmlformats.org/officeDocument/2006/relationships/hyperlink" Target="http://tiny.cc/urolist" TargetMode="External"/><Relationship Id="rId5" Type="http://schemas.openxmlformats.org/officeDocument/2006/relationships/hyperlink" Target="http://rodsquadpod.com/" TargetMode="External"/><Relationship Id="rId4" Type="http://schemas.openxmlformats.org/officeDocument/2006/relationships/hyperlink" Target="https://docs.google.com/spreadsheets/d/1EeIi79TNlGHsc1CCEhmrK9RvnMcC-I0vTfljhacOFz8/edit?usp=sharing" TargetMode="External"/></Relationships>
</file>

<file path=xl/worksheets/_rels/sheet3.xml.rels><?xml version="1.0" encoding="UTF-8" standalone="yes"?>
<Relationships xmlns="http://schemas.openxmlformats.org/package/2006/relationships"><Relationship Id="rId117" Type="http://schemas.openxmlformats.org/officeDocument/2006/relationships/hyperlink" Target="https://uroresidency.com/secondary-essays" TargetMode="External"/><Relationship Id="rId21" Type="http://schemas.openxmlformats.org/officeDocument/2006/relationships/hyperlink" Target="http://blogborygmi.blogspot.com/2005/01/selection-dysfunction.html" TargetMode="External"/><Relationship Id="rId42" Type="http://schemas.openxmlformats.org/officeDocument/2006/relationships/hyperlink" Target="https://www.reddit.com/" TargetMode="External"/><Relationship Id="rId63" Type="http://schemas.openxmlformats.org/officeDocument/2006/relationships/hyperlink" Target="https://fairygodboss.com/articles/inclusive-work-activities-golf-outings-don-t-count" TargetMode="External"/><Relationship Id="rId84" Type="http://schemas.openxmlformats.org/officeDocument/2006/relationships/hyperlink" Target="https://www.youtube.com/watch?v=EmhwVa5cOBU&amp;ab_channel=MCGUrologyatAugustaUniversity" TargetMode="External"/><Relationship Id="rId138" Type="http://schemas.openxmlformats.org/officeDocument/2006/relationships/hyperlink" Target="https://surgery.vcu.edu/education/residencies/urology/urology-residents/" TargetMode="External"/><Relationship Id="rId159" Type="http://schemas.openxmlformats.org/officeDocument/2006/relationships/hyperlink" Target="https://en.wikipedia.org/wiki/Phallus" TargetMode="External"/><Relationship Id="rId170" Type="http://schemas.openxmlformats.org/officeDocument/2006/relationships/hyperlink" Target="https://medmatch.auanet.org/" TargetMode="External"/><Relationship Id="rId191" Type="http://schemas.openxmlformats.org/officeDocument/2006/relationships/hyperlink" Target="https://docs.google.com/spreadsheets/d/1bhncXMb877BvEFWn_gZ6siKfYOm92nEKpGFF30i4rac/edit" TargetMode="External"/><Relationship Id="rId205" Type="http://schemas.openxmlformats.org/officeDocument/2006/relationships/hyperlink" Target="https://twitter.com/drleerichstone/status/1263934787905032196?s=21" TargetMode="External"/><Relationship Id="rId226" Type="http://schemas.openxmlformats.org/officeDocument/2006/relationships/hyperlink" Target="https://imgur.com/a/EcTb0ew" TargetMode="External"/><Relationship Id="rId247" Type="http://schemas.openxmlformats.org/officeDocument/2006/relationships/vmlDrawing" Target="../drawings/vmlDrawing1.vml"/><Relationship Id="rId107" Type="http://schemas.openxmlformats.org/officeDocument/2006/relationships/hyperlink" Target="https://students-residents.aamc.org/applying-residency/article/myeras-application-residency-applicants/" TargetMode="External"/><Relationship Id="rId11" Type="http://schemas.openxmlformats.org/officeDocument/2006/relationships/hyperlink" Target="https://www.nerdwallet.com/mortgages/rent-vs-buy-calculator" TargetMode="External"/><Relationship Id="rId32" Type="http://schemas.openxmlformats.org/officeDocument/2006/relationships/hyperlink" Target="http://medmatch.auanet.org/" TargetMode="External"/><Relationship Id="rId53" Type="http://schemas.openxmlformats.org/officeDocument/2006/relationships/hyperlink" Target="https://www.youtube.com/watch?v=ZXsQAXx_ao0" TargetMode="External"/><Relationship Id="rId74" Type="http://schemas.openxmlformats.org/officeDocument/2006/relationships/hyperlink" Target="https://www.youtube.com/watch?v=ax4Hu1zuGkI" TargetMode="External"/><Relationship Id="rId128" Type="http://schemas.openxmlformats.org/officeDocument/2006/relationships/hyperlink" Target="https://www.nrmp.org/participating-in-early-matches/" TargetMode="External"/><Relationship Id="rId149" Type="http://schemas.openxmlformats.org/officeDocument/2006/relationships/hyperlink" Target="https://uroresidency.com/interview-dates" TargetMode="External"/><Relationship Id="rId5" Type="http://schemas.openxmlformats.org/officeDocument/2006/relationships/hyperlink" Target="https://twitter.com/londyloo/status/1369091997852721154" TargetMode="External"/><Relationship Id="rId95" Type="http://schemas.openxmlformats.org/officeDocument/2006/relationships/hyperlink" Target="https://sauweb.org/match-program/match-dates.aspx" TargetMode="External"/><Relationship Id="rId160" Type="http://schemas.openxmlformats.org/officeDocument/2006/relationships/hyperlink" Target="https://t.co/voYmo1vFcx?amp=1" TargetMode="External"/><Relationship Id="rId181" Type="http://schemas.openxmlformats.org/officeDocument/2006/relationships/hyperlink" Target="https://twitter.com/Uro_Stream" TargetMode="External"/><Relationship Id="rId216" Type="http://schemas.openxmlformats.org/officeDocument/2006/relationships/hyperlink" Target="https://i.kym-cdn.com/photos/images/newsfeed/001/406/212/f9f.png" TargetMode="External"/><Relationship Id="rId237" Type="http://schemas.openxmlformats.org/officeDocument/2006/relationships/hyperlink" Target="https://drive.google.com/open?id=1G-ejkFJBoS4O-YonqZdaek1e1RXaD424" TargetMode="External"/><Relationship Id="rId22" Type="http://schemas.openxmlformats.org/officeDocument/2006/relationships/hyperlink" Target="https://www.urologyofva.net/articles/category/urology/3947921/uroleak-2020-gave-early-look-at-urology-match-results" TargetMode="External"/><Relationship Id="rId43" Type="http://schemas.openxmlformats.org/officeDocument/2006/relationships/hyperlink" Target="https://strawpoll.com/ewcfrpuf7" TargetMode="External"/><Relationship Id="rId64" Type="http://schemas.openxmlformats.org/officeDocument/2006/relationships/hyperlink" Target="https://www.syracuse.com/coronavirus/2020/11/upstate-university-hospital-quarantines-36-employees-exposed-to-coronavirus-off-campus.html" TargetMode="External"/><Relationship Id="rId118" Type="http://schemas.openxmlformats.org/officeDocument/2006/relationships/hyperlink" Target="https://sauweb.org/match-program/match-dates.aspx" TargetMode="External"/><Relationship Id="rId139" Type="http://schemas.openxmlformats.org/officeDocument/2006/relationships/hyperlink" Target="https://twitter.com/ASlavitt/status/1294765929797124099" TargetMode="External"/><Relationship Id="rId85" Type="http://schemas.openxmlformats.org/officeDocument/2006/relationships/hyperlink" Target="https://amc.az1.qualtrics.com/jfe/form/SV_0qZxIsA5LSdU4Xb" TargetMode="External"/><Relationship Id="rId150" Type="http://schemas.openxmlformats.org/officeDocument/2006/relationships/hyperlink" Target="https://twitter.com/UroHeat" TargetMode="External"/><Relationship Id="rId171" Type="http://schemas.openxmlformats.org/officeDocument/2006/relationships/hyperlink" Target="https://nypost.com/2017/05/02/urologist-pissed-away-2m-in-company-funds-suit/" TargetMode="External"/><Relationship Id="rId192" Type="http://schemas.openxmlformats.org/officeDocument/2006/relationships/hyperlink" Target="https://columbiacuimc.zoom.us/webinar/register/WN_3557czb4RLOsRLDamEyGXA" TargetMode="External"/><Relationship Id="rId206" Type="http://schemas.openxmlformats.org/officeDocument/2006/relationships/hyperlink" Target="https://sauweb.org/about/announcements/2021-residency-match-policy.aspx9" TargetMode="External"/><Relationship Id="rId227" Type="http://schemas.openxmlformats.org/officeDocument/2006/relationships/hyperlink" Target="https://www.change.org/p/medical-students-end-step-2-cs?recruiter=6893544&amp;recruited_by_id=0d27f700-248a-0130-7890-3c764e049b10&amp;utm_source=share_petition&amp;utm_medium=copylink&amp;utm_campaign=petition_dashboard" TargetMode="External"/><Relationship Id="rId248" Type="http://schemas.openxmlformats.org/officeDocument/2006/relationships/table" Target="../tables/table1.xml"/><Relationship Id="rId12" Type="http://schemas.openxmlformats.org/officeDocument/2006/relationships/hyperlink" Target="https://twitter.com/uro_matchc_help" TargetMode="External"/><Relationship Id="rId33" Type="http://schemas.openxmlformats.org/officeDocument/2006/relationships/hyperlink" Target="https://www.auanet.org/education/auauniversity/for-residents/urology-residency-and-fellowship-programs/accredited-us-urology-programs/accredited-listing-of-us-urology-residency-programs" TargetMode="External"/><Relationship Id="rId108" Type="http://schemas.openxmlformats.org/officeDocument/2006/relationships/hyperlink" Target="https://www.youtube.com/watch?v=xfr64zoBTAQ" TargetMode="External"/><Relationship Id="rId129" Type="http://schemas.openxmlformats.org/officeDocument/2006/relationships/hyperlink" Target="https://event.webinarjam.com/register/11/1z2mzao" TargetMode="External"/><Relationship Id="rId54" Type="http://schemas.openxmlformats.org/officeDocument/2006/relationships/hyperlink" Target="https://medmatch.auanet.org/" TargetMode="External"/><Relationship Id="rId75" Type="http://schemas.openxmlformats.org/officeDocument/2006/relationships/hyperlink" Target="https://sauweb.org/match-program/interview-offer-summary.aspx" TargetMode="External"/><Relationship Id="rId96" Type="http://schemas.openxmlformats.org/officeDocument/2006/relationships/hyperlink" Target="https://calendar.google.com/calendar/b/4?cid=cjcxdjUxazMyOWM2MGM2M2pjb2Zsc2czdjhAZ3JvdXAuY2FsZW5kYXIuZ29vZ2xlLmNvbQ." TargetMode="External"/><Relationship Id="rId140" Type="http://schemas.openxmlformats.org/officeDocument/2006/relationships/hyperlink" Target="https://docs.google.com/forms/d/e/1FAIpQLSfIkKWBH1yATxLDZMdifJKrkBvnukycxxkVmFm0sAmOk9h5Gw/viewform?vc=0&amp;c=0&amp;w=1&amp;flr=0" TargetMode="External"/><Relationship Id="rId161" Type="http://schemas.openxmlformats.org/officeDocument/2006/relationships/hyperlink" Target="https://rebrand.ly/getBIDMCUrologyAnki" TargetMode="External"/><Relationship Id="rId182" Type="http://schemas.openxmlformats.org/officeDocument/2006/relationships/hyperlink" Target="https://twitter.com/UroResidency/status/1271245055592988672" TargetMode="External"/><Relationship Id="rId217" Type="http://schemas.openxmlformats.org/officeDocument/2006/relationships/hyperlink" Target="https://medicine.uiowa.edu/urology/sites/medicine.uiowa.edu.urology/files/wysiwyg_uploads/Virtual%20COVID%20April%206v3.pdf" TargetMode="External"/><Relationship Id="rId6" Type="http://schemas.openxmlformats.org/officeDocument/2006/relationships/hyperlink" Target="https://www.reddit.com/r/" TargetMode="External"/><Relationship Id="rId238" Type="http://schemas.openxmlformats.org/officeDocument/2006/relationships/hyperlink" Target="https://www.usmle.org/announcements/?ContentId=273" TargetMode="External"/><Relationship Id="rId23" Type="http://schemas.openxmlformats.org/officeDocument/2006/relationships/hyperlink" Target="https://twitter.com/UroCancer/status/1355556748376027138?" TargetMode="External"/><Relationship Id="rId119" Type="http://schemas.openxmlformats.org/officeDocument/2006/relationships/hyperlink" Target="https://forms.gle/JJeLuYoaxRcK2BBi9" TargetMode="External"/><Relationship Id="rId44" Type="http://schemas.openxmlformats.org/officeDocument/2006/relationships/hyperlink" Target="https://www.aamc.org/media/6066/download" TargetMode="External"/><Relationship Id="rId65" Type="http://schemas.openxmlformats.org/officeDocument/2006/relationships/hyperlink" Target="https://www.auanet.org/Documents/education/specialty-match/2020-Urology-Residency-Match-Statistics.pdf" TargetMode="External"/><Relationship Id="rId86" Type="http://schemas.openxmlformats.org/officeDocument/2006/relationships/hyperlink" Target="http://chess.com/" TargetMode="External"/><Relationship Id="rId130" Type="http://schemas.openxmlformats.org/officeDocument/2006/relationships/hyperlink" Target="https://albanymed.webex.com/mw3300/mywebex/default.do?service=1&amp;main_url=%2Fmc3300%2Fe.do%3Fsiteurl%3Dalbanymed%26AT%3DMI%26EventID%3D1073973482%26MTID%3Dmab4b2f58fb593be0d66e0c3835303e91%26Host%3DQUhTSwAAAATjFC5kV0cN2JjgCUmy40ybW9Kciq7lKcVc96EVG5V-Ksx5-yP-6HXgiXzivjDQqkWFY6UrbwNxKWCGsL3ZzCSu0%26FrameSet%3D2&amp;siteurl=albanymed&amp;nomenu=true" TargetMode="External"/><Relationship Id="rId151" Type="http://schemas.openxmlformats.org/officeDocument/2006/relationships/hyperlink" Target="https://vimeo.com/439129397)" TargetMode="External"/><Relationship Id="rId172" Type="http://schemas.openxmlformats.org/officeDocument/2006/relationships/hyperlink" Target="https://www.ivumed.org/" TargetMode="External"/><Relationship Id="rId193" Type="http://schemas.openxmlformats.org/officeDocument/2006/relationships/hyperlink" Target="https://sauweb.org/resources/covid-19-resources.aspx" TargetMode="External"/><Relationship Id="rId207" Type="http://schemas.openxmlformats.org/officeDocument/2006/relationships/hyperlink" Target="https://sauweb.org/about/announcements/2021-residency-match-policy.aspx" TargetMode="External"/><Relationship Id="rId228" Type="http://schemas.openxmlformats.org/officeDocument/2006/relationships/hyperlink" Target="https://www.change.org/p/federation-of-state-medical-boards-and-national-board-of-medical-examiners-urge-the-usmle-to-give-medical-students-a-refund-for-the-step-2-clinical-skills-exam?recruiter=13741854&amp;recruited_by_id=98f0e410-d679-012f-4165-4040b91ba155&amp;utm_source=share_petition&amp;utm_medium=copylink&amp;utm_campaign=petition_dashboard" TargetMode="External"/><Relationship Id="rId249" Type="http://schemas.openxmlformats.org/officeDocument/2006/relationships/comments" Target="../comments1.xml"/><Relationship Id="rId13" Type="http://schemas.openxmlformats.org/officeDocument/2006/relationships/hyperlink" Target="https://www.auanet.org/education/auauniversity/for-residents/urology-residency-and-fellowship-programs/program-vacancies/urology-vacancies" TargetMode="External"/><Relationship Id="rId109" Type="http://schemas.openxmlformats.org/officeDocument/2006/relationships/hyperlink" Target="https://www.youtube.com/watch?v=DksSPZTZES0" TargetMode="External"/><Relationship Id="rId34" Type="http://schemas.openxmlformats.org/officeDocument/2006/relationships/hyperlink" Target="http://youjizz.com/" TargetMode="External"/><Relationship Id="rId55" Type="http://schemas.openxmlformats.org/officeDocument/2006/relationships/hyperlink" Target="https://i.redd.it/6vhxaa9k4a161.png" TargetMode="External"/><Relationship Id="rId76" Type="http://schemas.openxmlformats.org/officeDocument/2006/relationships/hyperlink" Target="https://www.youtube.com/watch?v=RIz3klPET3o" TargetMode="External"/><Relationship Id="rId97" Type="http://schemas.openxmlformats.org/officeDocument/2006/relationships/hyperlink" Target="https://pubmed.ncbi.nlm.nih.gov/32652089/" TargetMode="External"/><Relationship Id="rId120" Type="http://schemas.openxmlformats.org/officeDocument/2006/relationships/hyperlink" Target="https://www.eventbrite.com/e/ur-roundtable-virtual-interviews-and-the-urology-match-tickets-121872198025" TargetMode="External"/><Relationship Id="rId141" Type="http://schemas.openxmlformats.org/officeDocument/2006/relationships/hyperlink" Target="https://www.youtube.com/watch?v=SHwbcjnbY6Y." TargetMode="External"/><Relationship Id="rId7" Type="http://schemas.openxmlformats.org/officeDocument/2006/relationships/hyperlink" Target="https://forms.gle/Jvshk3J9tbcQvaZb6" TargetMode="External"/><Relationship Id="rId162" Type="http://schemas.openxmlformats.org/officeDocument/2006/relationships/hyperlink" Target="https://pubmed.ncbi.nlm.nih.gov/19851267/" TargetMode="External"/><Relationship Id="rId183" Type="http://schemas.openxmlformats.org/officeDocument/2006/relationships/hyperlink" Target="https://uroresidency.com/live-education" TargetMode="External"/><Relationship Id="rId218" Type="http://schemas.openxmlformats.org/officeDocument/2006/relationships/hyperlink" Target="https://uiowa.zoom.us/j/96039502130" TargetMode="External"/><Relationship Id="rId239" Type="http://schemas.openxmlformats.org/officeDocument/2006/relationships/hyperlink" Target="https://www.irs.gov/coronavirus/non-filers-enter-payment-info-here?fbclid=IwAR10cTppGTWcEPQF1YGbyYECLC9jBhtvx19LKIf97a4c5-jPiqHd8UZAoGA" TargetMode="External"/><Relationship Id="rId24" Type="http://schemas.openxmlformats.org/officeDocument/2006/relationships/hyperlink" Target="https://www.auanet.org/education/auauniversity/for-residents/urology-residency-and-fellowship-programs/program-vacancies/urology-vacancies" TargetMode="External"/><Relationship Id="rId45" Type="http://schemas.openxmlformats.org/officeDocument/2006/relationships/hyperlink" Target="https://www.auanet.org/documents/education/specialty-match/2020-Urology-Residency-Match-Statistics.pdf" TargetMode="External"/><Relationship Id="rId66" Type="http://schemas.openxmlformats.org/officeDocument/2006/relationships/hyperlink" Target="https://twitter.com/UrologyList/status/1328057654162370566?s=20%22" TargetMode="External"/><Relationship Id="rId87" Type="http://schemas.openxmlformats.org/officeDocument/2006/relationships/hyperlink" Target="https://sauweb.org/docs/misc/n20201006-sim-cap-student-letter.aspx" TargetMode="External"/><Relationship Id="rId110" Type="http://schemas.openxmlformats.org/officeDocument/2006/relationships/hyperlink" Target="https://twitter.com/helenjkmorgan/status/1310457924876083200/photo/1" TargetMode="External"/><Relationship Id="rId131" Type="http://schemas.openxmlformats.org/officeDocument/2006/relationships/hyperlink" Target="https://medmap.io/specialty" TargetMode="External"/><Relationship Id="rId152" Type="http://schemas.openxmlformats.org/officeDocument/2006/relationships/hyperlink" Target="https://www.forbes.com/sites/rickferri/2012/12/20/any-monkey-can-beat-the-market/" TargetMode="External"/><Relationship Id="rId173" Type="http://schemas.openxmlformats.org/officeDocument/2006/relationships/hyperlink" Target="https://uroresidency.com/virtual-sub-i-list" TargetMode="External"/><Relationship Id="rId194" Type="http://schemas.openxmlformats.org/officeDocument/2006/relationships/hyperlink" Target="https://forms.gle/g9XZFoeuXp2dRF9Y9" TargetMode="External"/><Relationship Id="rId208" Type="http://schemas.openxmlformats.org/officeDocument/2006/relationships/hyperlink" Target="https://twitter.com/kguromd/status/1263601170997817356?s=21" TargetMode="External"/><Relationship Id="rId229" Type="http://schemas.openxmlformats.org/officeDocument/2006/relationships/hyperlink" Target="https://twitter.com/AustinKazarian/status/1260041488232116225." TargetMode="External"/><Relationship Id="rId240" Type="http://schemas.openxmlformats.org/officeDocument/2006/relationships/hyperlink" Target="https://docs.google.com/spreadsheets/d/1SDAyucaA016g4kkbUXAjCJy7dV2kACsGwjcK_zOhTdk/htmlview?utm_source=share&amp;utm_medium=ios_app&amp;utm_name=iossmf" TargetMode="External"/><Relationship Id="rId14" Type="http://schemas.openxmlformats.org/officeDocument/2006/relationships/hyperlink" Target="https://www.auanet.org/education/auauniversity/for-residents/urology-residency-and-fellowship-programs/program-vacancies/urology-vacancies" TargetMode="External"/><Relationship Id="rId35" Type="http://schemas.openxmlformats.org/officeDocument/2006/relationships/hyperlink" Target="https://www.aamc.org/media/50291/download" TargetMode="External"/><Relationship Id="rId56" Type="http://schemas.openxmlformats.org/officeDocument/2006/relationships/hyperlink" Target="https://www.urbandictionary.com/define.php?term=GFY" TargetMode="External"/><Relationship Id="rId77" Type="http://schemas.openxmlformats.org/officeDocument/2006/relationships/hyperlink" Target="https://www.youtube.com/watch?v=oHg5SJYRHA0" TargetMode="External"/><Relationship Id="rId100" Type="http://schemas.openxmlformats.org/officeDocument/2006/relationships/hyperlink" Target="https://uroresidency.com/secondary-essays" TargetMode="External"/><Relationship Id="rId8" Type="http://schemas.openxmlformats.org/officeDocument/2006/relationships/hyperlink" Target="https://www.auanet.org/education/auauniversity/for-residents/urology-and-specialty-matches/urology-match-results" TargetMode="External"/><Relationship Id="rId98" Type="http://schemas.openxmlformats.org/officeDocument/2006/relationships/hyperlink" Target="https://osteopathic.org/wp-content/uploads/2018/02/single-gme-transitioned-programs-opportunities.pdf" TargetMode="External"/><Relationship Id="rId121" Type="http://schemas.openxmlformats.org/officeDocument/2006/relationships/hyperlink" Target="https://www.instagram.com/inside_thematch/" TargetMode="External"/><Relationship Id="rId142" Type="http://schemas.openxmlformats.org/officeDocument/2006/relationships/hyperlink" Target="https://twitter.com/UCSD_Urology/status/1288899660141256704" TargetMode="External"/><Relationship Id="rId163" Type="http://schemas.openxmlformats.org/officeDocument/2006/relationships/hyperlink" Target="https://forms.gle/fkGRYMcQ7iPyd2f77" TargetMode="External"/><Relationship Id="rId184" Type="http://schemas.openxmlformats.org/officeDocument/2006/relationships/hyperlink" Target="https://calendar.google.com/calendar/ical/rrac3p5qabvlh223v6aj6r8jto%40group.calendar.google.com/public/basic.ics" TargetMode="External"/><Relationship Id="rId219" Type="http://schemas.openxmlformats.org/officeDocument/2006/relationships/hyperlink" Target="https://sauweb.org/about/announcements/coalition-of-physician-accountability-recommendati.aspx" TargetMode="External"/><Relationship Id="rId230" Type="http://schemas.openxmlformats.org/officeDocument/2006/relationships/hyperlink" Target="https://docs.google.com/spreadsheets/d/1C4ZkPG-KxhL5K5O-J7rxYwxXj4qosPpC5pXN6kz5rZw/edit?usp=sharing" TargetMode="External"/><Relationship Id="rId25" Type="http://schemas.openxmlformats.org/officeDocument/2006/relationships/hyperlink" Target="https://www.youtube.com/watch?v=f6KyNadD2zs&amp;ab_channel=ExploreOcean" TargetMode="External"/><Relationship Id="rId46" Type="http://schemas.openxmlformats.org/officeDocument/2006/relationships/hyperlink" Target="http://residencymatchtools.com/index.html" TargetMode="External"/><Relationship Id="rId67" Type="http://schemas.openxmlformats.org/officeDocument/2006/relationships/hyperlink" Target="https://twitter.com/urologylist/status/1328057654162370566?s=21" TargetMode="External"/><Relationship Id="rId88" Type="http://schemas.openxmlformats.org/officeDocument/2006/relationships/hyperlink" Target="https://www.youtube.com/watch?v=vu2NK5REvWM" TargetMode="External"/><Relationship Id="rId111" Type="http://schemas.openxmlformats.org/officeDocument/2006/relationships/hyperlink" Target="https://sauweb.org/match-program/interview-offer-summary.aspx" TargetMode="External"/><Relationship Id="rId132" Type="http://schemas.openxmlformats.org/officeDocument/2006/relationships/hyperlink" Target="https://signaltokens.org/program-participation/" TargetMode="External"/><Relationship Id="rId153" Type="http://schemas.openxmlformats.org/officeDocument/2006/relationships/hyperlink" Target="https://docs.google.com/forms/d/e/1FAIpQLSdFhSUoxFsENGV4c9HeKHt1gRoZTUKllg11xjsyINaBzZIA9A/viewform" TargetMode="External"/><Relationship Id="rId174" Type="http://schemas.openxmlformats.org/officeDocument/2006/relationships/hyperlink" Target="https://www.google.com/url?q=https://register.gotowebinar.com/register/9222608283888145933&amp;sa=D&amp;usd=2&amp;usg=AOvVaw3jMlds4J9Pzpm5kjWTiKXI" TargetMode="External"/><Relationship Id="rId195" Type="http://schemas.openxmlformats.org/officeDocument/2006/relationships/hyperlink" Target="https://imgflip.com/i/43ro7k" TargetMode="External"/><Relationship Id="rId209" Type="http://schemas.openxmlformats.org/officeDocument/2006/relationships/hyperlink" Target="https://twitter.com/LKavoussi/status/1263609421265059841" TargetMode="External"/><Relationship Id="rId220" Type="http://schemas.openxmlformats.org/officeDocument/2006/relationships/hyperlink" Target="https://acaplasticsurgeons.org/multimedia/files/2019/Interview-Policy.pdf" TargetMode="External"/><Relationship Id="rId241" Type="http://schemas.openxmlformats.org/officeDocument/2006/relationships/hyperlink" Target="https://www.auanet.org/Documents/education/specialty-match/2020-Urology-Residency-Match-Statistics.pdf" TargetMode="External"/><Relationship Id="rId15" Type="http://schemas.openxmlformats.org/officeDocument/2006/relationships/hyperlink" Target="https://umiami.qualtrics.com/jfe/form/SV_20s4omV43BlPJ66" TargetMode="External"/><Relationship Id="rId36" Type="http://schemas.openxmlformats.org/officeDocument/2006/relationships/hyperlink" Target="https://www.auanet.org/education/auauniversity/for-residents/urology-and-specialty-matches/urology-match-results" TargetMode="External"/><Relationship Id="rId57" Type="http://schemas.openxmlformats.org/officeDocument/2006/relationships/hyperlink" Target="http://gmecomplianceproject.org/wp-content/uploads/2017/07/Wilson-v.-Bahnson-et-al.pdf%22" TargetMode="External"/><Relationship Id="rId78" Type="http://schemas.openxmlformats.org/officeDocument/2006/relationships/hyperlink" Target="https://twitter.com/urologylist/status/1324481242537091074?s=21" TargetMode="External"/><Relationship Id="rId99" Type="http://schemas.openxmlformats.org/officeDocument/2006/relationships/hyperlink" Target="https://twitter.com/zklaassen_md/status/1318947203797450752" TargetMode="External"/><Relationship Id="rId101" Type="http://schemas.openxmlformats.org/officeDocument/2006/relationships/hyperlink" Target="http://gph.is/1vBOQiB" TargetMode="External"/><Relationship Id="rId122" Type="http://schemas.openxmlformats.org/officeDocument/2006/relationships/hyperlink" Target="https://t.co/PQNM0V3nrN?amp=1" TargetMode="External"/><Relationship Id="rId143" Type="http://schemas.openxmlformats.org/officeDocument/2006/relationships/hyperlink" Target="https://georgetown.zoom.us/j/99345354231" TargetMode="External"/><Relationship Id="rId164" Type="http://schemas.openxmlformats.org/officeDocument/2006/relationships/hyperlink" Target="https://medstudentedge.com/" TargetMode="External"/><Relationship Id="rId185" Type="http://schemas.openxmlformats.org/officeDocument/2006/relationships/hyperlink" Target="https://drive.google.com/drive/folders/1YM3W2eyYyrJ6P-La4kM64dPwheKVlmJH?usp=sharing" TargetMode="External"/><Relationship Id="rId4" Type="http://schemas.openxmlformats.org/officeDocument/2006/relationships/hyperlink" Target="https://docs.google.com/spreadsheets/d/1qKUoZEhDxwr11tRxOvY9lNYvy6kq6V0w4RMeqF4qrAE/edit" TargetMode="External"/><Relationship Id="rId9" Type="http://schemas.openxmlformats.org/officeDocument/2006/relationships/hyperlink" Target="https://discord.gg/PMSfWb2T" TargetMode="External"/><Relationship Id="rId180" Type="http://schemas.openxmlformats.org/officeDocument/2006/relationships/hyperlink" Target="https://t.co/du8k63pZce?amp=1" TargetMode="External"/><Relationship Id="rId210" Type="http://schemas.openxmlformats.org/officeDocument/2006/relationships/hyperlink" Target="http://www.clker.com/cliparts/g/u/n/F/z/q/participation-certificate-md.png" TargetMode="External"/><Relationship Id="rId215" Type="http://schemas.openxmlformats.org/officeDocument/2006/relationships/hyperlink" Target="https://aamc-orange.global.ssl.fastly.net/production/media/filer_public/ff/4b/ff4b232f-1574-4a38-b172-2b5e962a46ef/urology_letter_to_vsas_5-14-20.pdf" TargetMode="External"/><Relationship Id="rId236" Type="http://schemas.openxmlformats.org/officeDocument/2006/relationships/hyperlink" Target="https://drive.google.com/open?id=1G-ejkFJBoS4O-YonqZdaek1e1RXaD424" TargetMode="External"/><Relationship Id="rId26" Type="http://schemas.openxmlformats.org/officeDocument/2006/relationships/hyperlink" Target="https://www.youtube.com/watch?v=dQw4w9WgXcQ" TargetMode="External"/><Relationship Id="rId231" Type="http://schemas.openxmlformats.org/officeDocument/2006/relationships/hyperlink" Target="https://www.surveymonkey.com/r/uroRY" TargetMode="External"/><Relationship Id="rId47" Type="http://schemas.openxmlformats.org/officeDocument/2006/relationships/hyperlink" Target="https://forums.studentdoctor.net/threads/psa-thank-you-sdn-adcoms.1429864/" TargetMode="External"/><Relationship Id="rId68" Type="http://schemas.openxmlformats.org/officeDocument/2006/relationships/hyperlink" Target="https://www.instagram.com/p/CDM06h4HLwt/?igshid=1dw3wg4nqai4z" TargetMode="External"/><Relationship Id="rId89" Type="http://schemas.openxmlformats.org/officeDocument/2006/relationships/hyperlink" Target="https://calendar.google.com/calendar/b/4?cid=cjcxdjUxazMyOWM2MGM2M2pjb2Zsc2czdjhAZ3JvdXAuY2FsZW5kYXIuZ29vZ2xlLmNvbQ" TargetMode="External"/><Relationship Id="rId112" Type="http://schemas.openxmlformats.org/officeDocument/2006/relationships/hyperlink" Target="https://sauweb.org/match-program/interview-offer-summary.aspx" TargetMode="External"/><Relationship Id="rId133" Type="http://schemas.openxmlformats.org/officeDocument/2006/relationships/hyperlink" Target="https://signaltokens.org/program-participation/" TargetMode="External"/><Relationship Id="rId154" Type="http://schemas.openxmlformats.org/officeDocument/2006/relationships/hyperlink" Target="https://www.merritthawkins.com/uploadedFiles/MerrittHawkins_2019_Incentive_Review.pdf" TargetMode="External"/><Relationship Id="rId175" Type="http://schemas.openxmlformats.org/officeDocument/2006/relationships/hyperlink" Target="https://www.youtube.com/watch?v=qYKrqd9VacY" TargetMode="External"/><Relationship Id="rId196" Type="http://schemas.openxmlformats.org/officeDocument/2006/relationships/hyperlink" Target="https://www.youtube.com/watch?v=9LLgXPF2rZ0" TargetMode="External"/><Relationship Id="rId200" Type="http://schemas.openxmlformats.org/officeDocument/2006/relationships/hyperlink" Target="https://forms.gle/7SSiVkDvsCHeis698" TargetMode="External"/><Relationship Id="rId16" Type="http://schemas.openxmlformats.org/officeDocument/2006/relationships/hyperlink" Target="http://auanet.mediaroom.com/2021-02-01-Hundreds-of-Future-Urologists-Celebrate-Match-Day" TargetMode="External"/><Relationship Id="rId221" Type="http://schemas.openxmlformats.org/officeDocument/2006/relationships/hyperlink" Target="https://dotesports.com/culture/news/the-origin-of-press-f-to-pay-respects" TargetMode="External"/><Relationship Id="rId242" Type="http://schemas.openxmlformats.org/officeDocument/2006/relationships/hyperlink" Target="https://drive.google.com/file/d/1KhcMztZ7plO8FZni34QoSvt1dP2N-d73/view?usp=sharing" TargetMode="External"/><Relationship Id="rId37" Type="http://schemas.openxmlformats.org/officeDocument/2006/relationships/hyperlink" Target="https://www.reddit.com/r/Residency/comments/kfcqzo/name_and_shame_washington_university_in_st_louis/" TargetMode="External"/><Relationship Id="rId58" Type="http://schemas.openxmlformats.org/officeDocument/2006/relationships/hyperlink" Target="https://docs.google.com/spreadsheets" TargetMode="External"/><Relationship Id="rId79" Type="http://schemas.openxmlformats.org/officeDocument/2006/relationships/hyperlink" Target="https://docs.google.com/spreadsheets/d/1QPivtIGOlBqifOb8qW8uVusa2Pl3lVy2CVkwXbZRM8g/edit?usp=sharing" TargetMode="External"/><Relationship Id="rId102" Type="http://schemas.openxmlformats.org/officeDocument/2006/relationships/hyperlink" Target="https://www.eventbrite.com/e/ur-roundtable-virtual-interviews-and-the-urology-match-tickets-121872198025" TargetMode="External"/><Relationship Id="rId123" Type="http://schemas.openxmlformats.org/officeDocument/2006/relationships/hyperlink" Target="https://twitter.com/UrologyList/status/1308143272485965827" TargetMode="External"/><Relationship Id="rId144" Type="http://schemas.openxmlformats.org/officeDocument/2006/relationships/hyperlink" Target="https://sauweb.org/meetings/upcoming-meetings/meeting-details.aspx?id=380" TargetMode="External"/><Relationship Id="rId90" Type="http://schemas.openxmlformats.org/officeDocument/2006/relationships/hyperlink" Target="https://sauweb.org/match-program/match-dates.aspx" TargetMode="External"/><Relationship Id="rId165" Type="http://schemas.openxmlformats.org/officeDocument/2006/relationships/hyperlink" Target="https://www.auanet.org/education/auauniversity/for-residents/urology-and-specialty-matches/specialty-match-timelines" TargetMode="External"/><Relationship Id="rId186" Type="http://schemas.openxmlformats.org/officeDocument/2006/relationships/hyperlink" Target="https://www.smithurology.com/virtual-sub-i" TargetMode="External"/><Relationship Id="rId211" Type="http://schemas.openxmlformats.org/officeDocument/2006/relationships/hyperlink" Target="https://aamc-orange.global.ssl.fastly.net/production/media/filer_public/d9/72/d9720059-972b-44b7-99c3-efc38c3a4b77/urology_letter2_to_vsas_5-14-20.pdf" TargetMode="External"/><Relationship Id="rId232" Type="http://schemas.openxmlformats.org/officeDocument/2006/relationships/hyperlink" Target="https://twitter.com/AustinKazarian/status/1260041488232116225." TargetMode="External"/><Relationship Id="rId27" Type="http://schemas.openxmlformats.org/officeDocument/2006/relationships/hyperlink" Target="https://twitter.com/urologylist/status/1355567929522315266?s=21" TargetMode="External"/><Relationship Id="rId48" Type="http://schemas.openxmlformats.org/officeDocument/2006/relationships/hyperlink" Target="https://www.bostonglobe.com/business/2019/11/08/second-major-hospital-chain-agrees-pay-millions-resolve-concerns-over-concurrent-surgery/bfm0WNK7fWwLzMPSCcurDI/story.html" TargetMode="External"/><Relationship Id="rId69" Type="http://schemas.openxmlformats.org/officeDocument/2006/relationships/hyperlink" Target="http://c.aamc.org/data-reports/students-residents/interactive-data/table-b2-usmle-step-1-and-step-2-ck-scores-first-year-residents-specialty" TargetMode="External"/><Relationship Id="rId113" Type="http://schemas.openxmlformats.org/officeDocument/2006/relationships/hyperlink" Target="https://www.medschool.umaryland.edu/osa/residency-application-manual-/cv-preparation-tips/" TargetMode="External"/><Relationship Id="rId134" Type="http://schemas.openxmlformats.org/officeDocument/2006/relationships/hyperlink" Target="https://wayne-edu.zoom.us/j/91602690701?pwd=Y0NQelVMRzlqa0lzVkNqSStUVGxHQT09&amp;from=msft" TargetMode="External"/><Relationship Id="rId80" Type="http://schemas.openxmlformats.org/officeDocument/2006/relationships/hyperlink" Target="https://sauweb.org/match-program/interview-offer-summary.aspx" TargetMode="External"/><Relationship Id="rId155" Type="http://schemas.openxmlformats.org/officeDocument/2006/relationships/hyperlink" Target="https://sauweb.org/match-program/match-dates.aspx" TargetMode="External"/><Relationship Id="rId176" Type="http://schemas.openxmlformats.org/officeDocument/2006/relationships/hyperlink" Target="https://www.tiktok.com/@yaleurologyresidents/video/6839864562917887238?u_code=dc3a2416a6c20f&amp;preview_pb=0&amp;language=en&amp;_d=dc3a2698mb7jdh&amp;share_item_id=6839864562917887238&amp;timestamp=1592657204&amp;user_id=6818724812652692486&amp;utm_source=more&amp;utm_campaign=client_share&amp;utm_medium=android&amp;share_app_name=musically&amp;share_iid=6818725458227447558&amp;source=h5_m" TargetMode="External"/><Relationship Id="rId197" Type="http://schemas.openxmlformats.org/officeDocument/2006/relationships/hyperlink" Target="https://imgflip.com/i/43ro7k" TargetMode="External"/><Relationship Id="rId201" Type="http://schemas.openxmlformats.org/officeDocument/2006/relationships/hyperlink" Target="https://youtu.be/MGqHrYTTCbU" TargetMode="External"/><Relationship Id="rId222" Type="http://schemas.openxmlformats.org/officeDocument/2006/relationships/hyperlink" Target="https://imgur.com/a/DCXOEFg" TargetMode="External"/><Relationship Id="rId243" Type="http://schemas.openxmlformats.org/officeDocument/2006/relationships/hyperlink" Target="https://docs.google.com/spreadsheets/d/1SDAyucaA016g4kkbUXAjCJy7dV2kACsGwjcK_zOhTdk/htmlview?usp=sharing&amp;sle=true" TargetMode="External"/><Relationship Id="rId17" Type="http://schemas.openxmlformats.org/officeDocument/2006/relationships/hyperlink" Target="https://www.auanet.org/documents/education/specialty-match/2021-Urology-Residency-Match-Statistics.pdf" TargetMode="External"/><Relationship Id="rId38" Type="http://schemas.openxmlformats.org/officeDocument/2006/relationships/hyperlink" Target="https://www.surveymonkey.com/r/Z9JM8MQ" TargetMode="External"/><Relationship Id="rId59" Type="http://schemas.openxmlformats.org/officeDocument/2006/relationships/hyperlink" Target="https://www.urologymatch.com/node/35" TargetMode="External"/><Relationship Id="rId103" Type="http://schemas.openxmlformats.org/officeDocument/2006/relationships/hyperlink" Target="https://docs.google.com/spreadsheets/d/1n-IfDCbolTGox3kQK9x5m5oUsWs9uzgFW3VwsiTHJ4I/htmlview?pru=AAABdWXxrrE*8RQ5JsE2QT6CxYqqDg-Yvw" TargetMode="External"/><Relationship Id="rId124" Type="http://schemas.openxmlformats.org/officeDocument/2006/relationships/hyperlink" Target="https://pubmed.ncbi.nlm.nih.gov/23947988/" TargetMode="External"/><Relationship Id="rId70" Type="http://schemas.openxmlformats.org/officeDocument/2006/relationships/hyperlink" Target="https://www.youtube.com/watch?v=9vUgcrzB9A8&amp;t=17s" TargetMode="External"/><Relationship Id="rId91" Type="http://schemas.openxmlformats.org/officeDocument/2006/relationships/hyperlink" Target="https://buffalo.zoom.us/j/94204747166?pwd=azFjTVg0aXBHYkZXVmllbEhYRjd2dz09" TargetMode="External"/><Relationship Id="rId145" Type="http://schemas.openxmlformats.org/officeDocument/2006/relationships/hyperlink" Target="https://linktr.ee/uromatch" TargetMode="External"/><Relationship Id="rId166" Type="http://schemas.openxmlformats.org/officeDocument/2006/relationships/hyperlink" Target="https://tinyurl.com/ybm4letr" TargetMode="External"/><Relationship Id="rId187" Type="http://schemas.openxmlformats.org/officeDocument/2006/relationships/hyperlink" Target="http://uroresidency.com/" TargetMode="External"/><Relationship Id="rId1" Type="http://schemas.openxmlformats.org/officeDocument/2006/relationships/hyperlink" Target="http://tiny.cc/urolist" TargetMode="External"/><Relationship Id="rId212" Type="http://schemas.openxmlformats.org/officeDocument/2006/relationships/hyperlink" Target="https://www.eventscribe.com/2020/AUA2020/fsPopup.asp?Mode=presInfo&amp;PresentationID=723518" TargetMode="External"/><Relationship Id="rId233" Type="http://schemas.openxmlformats.org/officeDocument/2006/relationships/hyperlink" Target="https://www.aamc.org/what-we-do/mission-areas/medical-education/away-rotations-interviews-2020-21-residency-cycle" TargetMode="External"/><Relationship Id="rId28" Type="http://schemas.openxmlformats.org/officeDocument/2006/relationships/hyperlink" Target="https://discord.gg/wzbcPUue" TargetMode="External"/><Relationship Id="rId49" Type="http://schemas.openxmlformats.org/officeDocument/2006/relationships/hyperlink" Target="https://signaltokens.org/program-participation/" TargetMode="External"/><Relationship Id="rId114" Type="http://schemas.openxmlformats.org/officeDocument/2006/relationships/hyperlink" Target="https://www.eventbrite.com/e/ur-roundtable-virtual-interviews-and-the-urology-match-tickets-121872198025" TargetMode="External"/><Relationship Id="rId60" Type="http://schemas.openxmlformats.org/officeDocument/2006/relationships/hyperlink" Target="https://www.auanet.org/documents/education/residents/Urology-Residency-Match-Flyer.pdf" TargetMode="External"/><Relationship Id="rId81" Type="http://schemas.openxmlformats.org/officeDocument/2006/relationships/hyperlink" Target="https://www.youtube.com/watch?v=Bqvqg4SuVbI" TargetMode="External"/><Relationship Id="rId135" Type="http://schemas.openxmlformats.org/officeDocument/2006/relationships/hyperlink" Target="https://calendar.google.com/calendar/ical/uroresidencymail%40gmail.com/public/basic.ics" TargetMode="External"/><Relationship Id="rId156" Type="http://schemas.openxmlformats.org/officeDocument/2006/relationships/hyperlink" Target="https://drive.google.com/file/d/1b29pJ3D_6Gn_EDWa8kTJV5Ql1WWdHX_w/view" TargetMode="External"/><Relationship Id="rId177" Type="http://schemas.openxmlformats.org/officeDocument/2006/relationships/hyperlink" Target="https://docs.google.com/spreadsheets/d/11Qj1Rz1tW2CVrVBMp4P4t_9H21uS61P80L8pkLjJprA/edit?usp=sharing" TargetMode="External"/><Relationship Id="rId198" Type="http://schemas.openxmlformats.org/officeDocument/2006/relationships/hyperlink" Target="https://www.aamc.org/data-reports/students-residents/interactive-data/report-residents/2019/table-b2-usmle-step-1-and-step-2-ck-scores-first-year-residents-specialty" TargetMode="External"/><Relationship Id="rId202" Type="http://schemas.openxmlformats.org/officeDocument/2006/relationships/hyperlink" Target="https://twitter.com/Luv_Android/status/1265407017176436736/photo/1" TargetMode="External"/><Relationship Id="rId223" Type="http://schemas.openxmlformats.org/officeDocument/2006/relationships/hyperlink" Target="https://acaplasticsurgeons.org/multimedia/files/2019/Interview-Policy.pdf" TargetMode="External"/><Relationship Id="rId244" Type="http://schemas.openxmlformats.org/officeDocument/2006/relationships/hyperlink" Target="https://docs.google.com/spreadsheets/d/1aLGSDyzguVuqBWU16uVhTJHFYxbVpnmYMDFpXV_-3AU/edit" TargetMode="External"/><Relationship Id="rId18" Type="http://schemas.openxmlformats.org/officeDocument/2006/relationships/hyperlink" Target="https://www.auanet.org/documents/education/specialty-match/2021-Urology-Residency-Match-Statistics.pdf" TargetMode="External"/><Relationship Id="rId39" Type="http://schemas.openxmlformats.org/officeDocument/2006/relationships/hyperlink" Target="https://s3.amazonaws.com/s3.doximity.com/mediakit/Doximity_Residency_Navigator_Survey_Methodology.pdf" TargetMode="External"/><Relationship Id="rId50" Type="http://schemas.openxmlformats.org/officeDocument/2006/relationships/hyperlink" Target="https://www.youtube.com/watch?v=UrV7cXEWfGg" TargetMode="External"/><Relationship Id="rId104" Type="http://schemas.openxmlformats.org/officeDocument/2006/relationships/hyperlink" Target="https://www.nrmp.org/participating-in-early-matches/" TargetMode="External"/><Relationship Id="rId125" Type="http://schemas.openxmlformats.org/officeDocument/2006/relationships/hyperlink" Target="https://medmatch.auanet.org/" TargetMode="External"/><Relationship Id="rId146" Type="http://schemas.openxmlformats.org/officeDocument/2006/relationships/hyperlink" Target="https://drive.google.com/file/d/1W0cb-DntFDCu5YAASYT488JQO_GkG4jk/view?usp=sharing" TargetMode="External"/><Relationship Id="rId167" Type="http://schemas.openxmlformats.org/officeDocument/2006/relationships/hyperlink" Target="https://www.eventbrite.com/e/ur-roundtable-series-success-in-your-urology-rotation-tickets-111001380116" TargetMode="External"/><Relationship Id="rId188" Type="http://schemas.openxmlformats.org/officeDocument/2006/relationships/hyperlink" Target="https://uroresidency.com/webinars" TargetMode="External"/><Relationship Id="rId71" Type="http://schemas.openxmlformats.org/officeDocument/2006/relationships/hyperlink" Target="https://www.youtube.com/watch?v=ZUtAe5PUKtE" TargetMode="External"/><Relationship Id="rId92" Type="http://schemas.openxmlformats.org/officeDocument/2006/relationships/hyperlink" Target="https://www.medscape.com/viewarticle/914216" TargetMode="External"/><Relationship Id="rId213" Type="http://schemas.openxmlformats.org/officeDocument/2006/relationships/hyperlink" Target="https://aamc-orange.global.ssl.fastly.net/production/media/filer_public/ff/4b/ff4b232f-1574-4a38-b172-2b5e962a46ef/urology_letter_to_vsas_5-14-20.pdf" TargetMode="External"/><Relationship Id="rId234" Type="http://schemas.openxmlformats.org/officeDocument/2006/relationships/hyperlink" Target="https://www.reddit.com/r/medicalschool/comments/ggplq8/a_call_to_strike_cs_serious/" TargetMode="External"/><Relationship Id="rId2" Type="http://schemas.openxmlformats.org/officeDocument/2006/relationships/hyperlink" Target="https://linktr.ee/uromatch" TargetMode="External"/><Relationship Id="rId29" Type="http://schemas.openxmlformats.org/officeDocument/2006/relationships/hyperlink" Target="https://cumc.co1.qualtrics.com/jfe/form/SV_b7WKVeb64cplR2Z" TargetMode="External"/><Relationship Id="rId40" Type="http://schemas.openxmlformats.org/officeDocument/2006/relationships/hyperlink" Target="https://www.polygon.com/2020/12/10/22167349/cyberpunk-2077-penis-glitch-breasts" TargetMode="External"/><Relationship Id="rId115" Type="http://schemas.openxmlformats.org/officeDocument/2006/relationships/hyperlink" Target="https://surgery.duke.edu/education-and-training/residency-programs/urology/how-apply" TargetMode="External"/><Relationship Id="rId136" Type="http://schemas.openxmlformats.org/officeDocument/2006/relationships/hyperlink" Target="https://medstudentedge.com/" TargetMode="External"/><Relationship Id="rId157" Type="http://schemas.openxmlformats.org/officeDocument/2006/relationships/hyperlink" Target="https://www.auajournals.org/doi/abs/10.1097/JU.0000000000000796" TargetMode="External"/><Relationship Id="rId178" Type="http://schemas.openxmlformats.org/officeDocument/2006/relationships/hyperlink" Target="https://t.co/du8k63pZce?amp=1" TargetMode="External"/><Relationship Id="rId61" Type="http://schemas.openxmlformats.org/officeDocument/2006/relationships/hyperlink" Target="https://nypost.com/2017/05/02/urologist-pissed-away-2m-in-company-funds-suit/" TargetMode="External"/><Relationship Id="rId82" Type="http://schemas.openxmlformats.org/officeDocument/2006/relationships/hyperlink" Target="https://calendar.google.com/calendar/b/4?cid=cjcxdjUxazMyOWM2MGM2M2pjb2Zsc2czdjhAZ3JvdXAuY2FsZW5kYXIuZ29vZ2xlLmNvbQ" TargetMode="External"/><Relationship Id="rId199" Type="http://schemas.openxmlformats.org/officeDocument/2006/relationships/hyperlink" Target="https://youtu.be/m37G-06ibAU" TargetMode="External"/><Relationship Id="rId203" Type="http://schemas.openxmlformats.org/officeDocument/2006/relationships/hyperlink" Target="https://pdfslide.net/documents/jason-lee-9th-edition-notes.html" TargetMode="External"/><Relationship Id="rId19" Type="http://schemas.openxmlformats.org/officeDocument/2006/relationships/hyperlink" Target="https://youtu.be/NYJ2w82WifU" TargetMode="External"/><Relationship Id="rId224" Type="http://schemas.openxmlformats.org/officeDocument/2006/relationships/hyperlink" Target="https://www.youtube.com/channel/UCh0-SmIjkzjEp0jK6ed2OCQ/videos" TargetMode="External"/><Relationship Id="rId245" Type="http://schemas.openxmlformats.org/officeDocument/2006/relationships/hyperlink" Target="https://www.reddit.com/r/medicalschool/comments/fexowd/covid19_gw_med_school_news/" TargetMode="External"/><Relationship Id="rId30" Type="http://schemas.openxmlformats.org/officeDocument/2006/relationships/hyperlink" Target="https://www.auanet.org/documents/education/specialty-match/2020-Urology-Residency-Match-Statistics.pdf" TargetMode="External"/><Relationship Id="rId105" Type="http://schemas.openxmlformats.org/officeDocument/2006/relationships/hyperlink" Target="https://www.nrmp.org/participating-in-early-matches/" TargetMode="External"/><Relationship Id="rId126" Type="http://schemas.openxmlformats.org/officeDocument/2006/relationships/hyperlink" Target="https://medstudentedge.com/2020/09/14/exclusive-advice-from-program-directors-on-how-to-succeed-in-the-2021-residency-application-cycle/" TargetMode="External"/><Relationship Id="rId147" Type="http://schemas.openxmlformats.org/officeDocument/2006/relationships/hyperlink" Target="https://medmatch.auanet.org/Account/Login" TargetMode="External"/><Relationship Id="rId168" Type="http://schemas.openxmlformats.org/officeDocument/2006/relationships/hyperlink" Target="https://register.gotowebinar.com/register/9222608283888145933" TargetMode="External"/><Relationship Id="rId51" Type="http://schemas.openxmlformats.org/officeDocument/2006/relationships/hyperlink" Target="http://app.thalamusgme.com/" TargetMode="External"/><Relationship Id="rId72" Type="http://schemas.openxmlformats.org/officeDocument/2006/relationships/hyperlink" Target="https://www.youtube.com/watch?v=qYS0EeaAUMw" TargetMode="External"/><Relationship Id="rId93" Type="http://schemas.openxmlformats.org/officeDocument/2006/relationships/hyperlink" Target="https://www.aamc.org/eras-statistics-2019?fbclid=IwAR0lBT2IiURxPrUwz-7WGmXCuUIqkNMw4LEneYu4jFLvotopzS_L4RBH7zA" TargetMode="External"/><Relationship Id="rId189" Type="http://schemas.openxmlformats.org/officeDocument/2006/relationships/hyperlink" Target="https://sauweb.org/match-program/match-dates.aspx" TargetMode="External"/><Relationship Id="rId3" Type="http://schemas.openxmlformats.org/officeDocument/2006/relationships/hyperlink" Target="https://docs.google.com/spreadsheets/d/1qKUoZEhDxwr11tRxOvY9lNYvy6kq6V0w4RMeqF4qrAE/edit?usp=sharing" TargetMode="External"/><Relationship Id="rId214" Type="http://schemas.openxmlformats.org/officeDocument/2006/relationships/hyperlink" Target="https://libgen.is/" TargetMode="External"/><Relationship Id="rId235" Type="http://schemas.openxmlformats.org/officeDocument/2006/relationships/hyperlink" Target="https://drive.google.com/open?id=1YM3W2eyYyrJ6P-La4kM64dPwheKVlmJH" TargetMode="External"/><Relationship Id="rId116" Type="http://schemas.openxmlformats.org/officeDocument/2006/relationships/hyperlink" Target="https://docs.google.com/spreadsheets/d/1n-IfDCbolTGox3kQK9x5m5oUsWs9uzgFW3VwsiTHJ4I/htmlview?pru=AAABdU1AGzk*_V5KeV3Sd3lziJoeLvBGvg" TargetMode="External"/><Relationship Id="rId137" Type="http://schemas.openxmlformats.org/officeDocument/2006/relationships/hyperlink" Target="https://partners.zoom.us/j/95419834602" TargetMode="External"/><Relationship Id="rId158" Type="http://schemas.openxmlformats.org/officeDocument/2006/relationships/hyperlink" Target="https://medmatch.auanet.org/Account/Login" TargetMode="External"/><Relationship Id="rId20" Type="http://schemas.openxmlformats.org/officeDocument/2006/relationships/hyperlink" Target="http://letmegooglethat.com/?q=phillip+dahm+twitter" TargetMode="External"/><Relationship Id="rId41" Type="http://schemas.openxmlformats.org/officeDocument/2006/relationships/hyperlink" Target="https://pubmed.ncbi.nlm.nih.gov/29902228/" TargetMode="External"/><Relationship Id="rId62" Type="http://schemas.openxmlformats.org/officeDocument/2006/relationships/hyperlink" Target="http://fairygodboss.com/" TargetMode="External"/><Relationship Id="rId83" Type="http://schemas.openxmlformats.org/officeDocument/2006/relationships/hyperlink" Target="https://calendar.google.com/calendar/ical/r71v51k329c60c63jcoflsg3v8%40group.calendar.google.com/public/basic.ics" TargetMode="External"/><Relationship Id="rId179" Type="http://schemas.openxmlformats.org/officeDocument/2006/relationships/hyperlink" Target="https://register.gotowebinar.com/register/9222608283888145933" TargetMode="External"/><Relationship Id="rId190" Type="http://schemas.openxmlformats.org/officeDocument/2006/relationships/hyperlink" Target="https://docs.google.com/spreadsheets/d/1-yhA4YYcMjE_VRpjqhglECT2B86CJtKL85qU1tMSSUA/edit" TargetMode="External"/><Relationship Id="rId204" Type="http://schemas.openxmlformats.org/officeDocument/2006/relationships/hyperlink" Target="https://drive.google.com/open?id=1G-ejkFJBoS4O-YonqZdaek1e1RXaD424" TargetMode="External"/><Relationship Id="rId225" Type="http://schemas.openxmlformats.org/officeDocument/2006/relationships/hyperlink" Target="https://drive.google.com/file/d/1c8qnRh79iH5PILUyklUdVxOXSjEYMWQu/view?usp=sharing" TargetMode="External"/><Relationship Id="rId246" Type="http://schemas.openxmlformats.org/officeDocument/2006/relationships/drawing" Target="../drawings/drawing1.xml"/><Relationship Id="rId106" Type="http://schemas.openxmlformats.org/officeDocument/2006/relationships/hyperlink" Target="https://blog.matcharesident.com/fees-2020-21-us-medical-residency-application-cycle/" TargetMode="External"/><Relationship Id="rId127" Type="http://schemas.openxmlformats.org/officeDocument/2006/relationships/hyperlink" Target="https://t.co/PQNM0V3nrN?amp=1" TargetMode="External"/><Relationship Id="rId10" Type="http://schemas.openxmlformats.org/officeDocument/2006/relationships/hyperlink" Target="https://podcasts.apple.com/us/podcast/rod-squad-the-urology-podcast-for-students/id1497468880" TargetMode="External"/><Relationship Id="rId31" Type="http://schemas.openxmlformats.org/officeDocument/2006/relationships/hyperlink" Target="https://docs.google.com/spreadsheets/d/1EeIi79TNlGHsc1CCEhmrK9RvnMcC-I0vTfljhacOFz8/edit" TargetMode="External"/><Relationship Id="rId52" Type="http://schemas.openxmlformats.org/officeDocument/2006/relationships/hyperlink" Target="https://www.youtube.com/watch?v=mFh3JIaMGJo" TargetMode="External"/><Relationship Id="rId73" Type="http://schemas.openxmlformats.org/officeDocument/2006/relationships/hyperlink" Target="https://www.youtube.com/watch?v=QACY04l5OHo" TargetMode="External"/><Relationship Id="rId94" Type="http://schemas.openxmlformats.org/officeDocument/2006/relationships/hyperlink" Target="https://mk0nrmp3oyqui6wqfm.kinstacdn.com/wp-content/uploads/2020/07/Charting-Outcomes-in-the-Match-2020_MD-Senior_final.pdf" TargetMode="External"/><Relationship Id="rId148" Type="http://schemas.openxmlformats.org/officeDocument/2006/relationships/hyperlink" Target="https://www.auanet.org/education/auauniversity/for-medical-students/medical-student-resources" TargetMode="External"/><Relationship Id="rId169" Type="http://schemas.openxmlformats.org/officeDocument/2006/relationships/hyperlink" Target="https://www.reddit.com/r/vintageads/comments/88flxj/to_the_guy_whos_got_a_girl_in_every_city_delta/"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youtu.be/9g3--WYH8SY"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FF00"/>
    <outlinePr summaryBelow="0" summaryRight="0"/>
  </sheetPr>
  <dimension ref="A1:K27"/>
  <sheetViews>
    <sheetView tabSelected="1" workbookViewId="0">
      <selection activeCell="L5" sqref="L5"/>
    </sheetView>
  </sheetViews>
  <sheetFormatPr defaultColWidth="14.42578125" defaultRowHeight="15.75" customHeight="1"/>
  <sheetData>
    <row r="1" spans="1:11">
      <c r="A1" s="367" t="s">
        <v>0</v>
      </c>
      <c r="B1" s="368"/>
      <c r="C1" s="368"/>
      <c r="D1" s="368"/>
      <c r="E1" s="368"/>
      <c r="F1" s="368"/>
      <c r="G1" s="368"/>
      <c r="H1" s="368"/>
      <c r="I1" s="368"/>
      <c r="J1" s="368"/>
      <c r="K1" s="369"/>
    </row>
    <row r="2" spans="1:11">
      <c r="A2" s="370"/>
      <c r="B2" s="371"/>
      <c r="C2" s="371"/>
      <c r="D2" s="371"/>
      <c r="E2" s="371"/>
      <c r="F2" s="371"/>
      <c r="G2" s="371"/>
      <c r="H2" s="371"/>
      <c r="I2" s="371"/>
      <c r="J2" s="371"/>
      <c r="K2" s="372"/>
    </row>
    <row r="3" spans="1:11">
      <c r="A3" s="373"/>
      <c r="B3" s="374"/>
      <c r="C3" s="374"/>
      <c r="D3" s="374"/>
      <c r="E3" s="374"/>
      <c r="F3" s="374"/>
      <c r="G3" s="374"/>
      <c r="H3" s="374"/>
      <c r="I3" s="374"/>
      <c r="J3" s="374"/>
      <c r="K3" s="375"/>
    </row>
    <row r="4" spans="1:11">
      <c r="A4" s="367" t="s">
        <v>0</v>
      </c>
      <c r="B4" s="368"/>
      <c r="C4" s="368"/>
      <c r="D4" s="368"/>
      <c r="E4" s="368"/>
      <c r="F4" s="368"/>
      <c r="G4" s="368"/>
      <c r="H4" s="368"/>
      <c r="I4" s="368"/>
      <c r="J4" s="368"/>
      <c r="K4" s="369"/>
    </row>
    <row r="5" spans="1:11">
      <c r="A5" s="370"/>
      <c r="B5" s="371"/>
      <c r="C5" s="371"/>
      <c r="D5" s="371"/>
      <c r="E5" s="371"/>
      <c r="F5" s="371"/>
      <c r="G5" s="371"/>
      <c r="H5" s="371"/>
      <c r="I5" s="371"/>
      <c r="J5" s="371"/>
      <c r="K5" s="372"/>
    </row>
    <row r="6" spans="1:11">
      <c r="A6" s="373"/>
      <c r="B6" s="374"/>
      <c r="C6" s="374"/>
      <c r="D6" s="374"/>
      <c r="E6" s="374"/>
      <c r="F6" s="374"/>
      <c r="G6" s="374"/>
      <c r="H6" s="374"/>
      <c r="I6" s="374"/>
      <c r="J6" s="374"/>
      <c r="K6" s="375"/>
    </row>
    <row r="7" spans="1:11">
      <c r="A7" s="367" t="s">
        <v>0</v>
      </c>
      <c r="B7" s="368"/>
      <c r="C7" s="368"/>
      <c r="D7" s="368"/>
      <c r="E7" s="368"/>
      <c r="F7" s="368"/>
      <c r="G7" s="368"/>
      <c r="H7" s="368"/>
      <c r="I7" s="368"/>
      <c r="J7" s="368"/>
      <c r="K7" s="369"/>
    </row>
    <row r="8" spans="1:11">
      <c r="A8" s="370"/>
      <c r="B8" s="371"/>
      <c r="C8" s="371"/>
      <c r="D8" s="371"/>
      <c r="E8" s="371"/>
      <c r="F8" s="371"/>
      <c r="G8" s="371"/>
      <c r="H8" s="371"/>
      <c r="I8" s="371"/>
      <c r="J8" s="371"/>
      <c r="K8" s="372"/>
    </row>
    <row r="9" spans="1:11">
      <c r="A9" s="373"/>
      <c r="B9" s="374"/>
      <c r="C9" s="374"/>
      <c r="D9" s="374"/>
      <c r="E9" s="374"/>
      <c r="F9" s="374"/>
      <c r="G9" s="374"/>
      <c r="H9" s="374"/>
      <c r="I9" s="374"/>
      <c r="J9" s="374"/>
      <c r="K9" s="375"/>
    </row>
    <row r="10" spans="1:11">
      <c r="A10" s="367" t="s">
        <v>0</v>
      </c>
      <c r="B10" s="368"/>
      <c r="C10" s="368"/>
      <c r="D10" s="368"/>
      <c r="E10" s="368"/>
      <c r="F10" s="368"/>
      <c r="G10" s="368"/>
      <c r="H10" s="368"/>
      <c r="I10" s="368"/>
      <c r="J10" s="368"/>
      <c r="K10" s="369"/>
    </row>
    <row r="11" spans="1:11">
      <c r="A11" s="370"/>
      <c r="B11" s="371"/>
      <c r="C11" s="371"/>
      <c r="D11" s="371"/>
      <c r="E11" s="371"/>
      <c r="F11" s="371"/>
      <c r="G11" s="371"/>
      <c r="H11" s="371"/>
      <c r="I11" s="371"/>
      <c r="J11" s="371"/>
      <c r="K11" s="372"/>
    </row>
    <row r="12" spans="1:11">
      <c r="A12" s="373"/>
      <c r="B12" s="374"/>
      <c r="C12" s="374"/>
      <c r="D12" s="374"/>
      <c r="E12" s="374"/>
      <c r="F12" s="374"/>
      <c r="G12" s="374"/>
      <c r="H12" s="374"/>
      <c r="I12" s="374"/>
      <c r="J12" s="374"/>
      <c r="K12" s="375"/>
    </row>
    <row r="13" spans="1:11">
      <c r="A13" s="367" t="s">
        <v>0</v>
      </c>
      <c r="B13" s="368"/>
      <c r="C13" s="368"/>
      <c r="D13" s="368"/>
      <c r="E13" s="368"/>
      <c r="F13" s="368"/>
      <c r="G13" s="368"/>
      <c r="H13" s="368"/>
      <c r="I13" s="368"/>
      <c r="J13" s="368"/>
      <c r="K13" s="369"/>
    </row>
    <row r="14" spans="1:11">
      <c r="A14" s="370"/>
      <c r="B14" s="371"/>
      <c r="C14" s="371"/>
      <c r="D14" s="371"/>
      <c r="E14" s="371"/>
      <c r="F14" s="371"/>
      <c r="G14" s="371"/>
      <c r="H14" s="371"/>
      <c r="I14" s="371"/>
      <c r="J14" s="371"/>
      <c r="K14" s="372"/>
    </row>
    <row r="15" spans="1:11">
      <c r="A15" s="373"/>
      <c r="B15" s="374"/>
      <c r="C15" s="374"/>
      <c r="D15" s="374"/>
      <c r="E15" s="374"/>
      <c r="F15" s="374"/>
      <c r="G15" s="374"/>
      <c r="H15" s="374"/>
      <c r="I15" s="374"/>
      <c r="J15" s="374"/>
      <c r="K15" s="375"/>
    </row>
    <row r="16" spans="1:11">
      <c r="A16" s="367" t="s">
        <v>0</v>
      </c>
      <c r="B16" s="368"/>
      <c r="C16" s="368"/>
      <c r="D16" s="368"/>
      <c r="E16" s="368"/>
      <c r="F16" s="368"/>
      <c r="G16" s="368"/>
      <c r="H16" s="368"/>
      <c r="I16" s="368"/>
      <c r="J16" s="368"/>
      <c r="K16" s="369"/>
    </row>
    <row r="17" spans="1:11">
      <c r="A17" s="370"/>
      <c r="B17" s="371"/>
      <c r="C17" s="371"/>
      <c r="D17" s="371"/>
      <c r="E17" s="371"/>
      <c r="F17" s="371"/>
      <c r="G17" s="371"/>
      <c r="H17" s="371"/>
      <c r="I17" s="371"/>
      <c r="J17" s="371"/>
      <c r="K17" s="372"/>
    </row>
    <row r="18" spans="1:11">
      <c r="A18" s="373"/>
      <c r="B18" s="374"/>
      <c r="C18" s="374"/>
      <c r="D18" s="374"/>
      <c r="E18" s="374"/>
      <c r="F18" s="374"/>
      <c r="G18" s="374"/>
      <c r="H18" s="374"/>
      <c r="I18" s="374"/>
      <c r="J18" s="374"/>
      <c r="K18" s="375"/>
    </row>
    <row r="19" spans="1:11">
      <c r="A19" s="367" t="s">
        <v>0</v>
      </c>
      <c r="B19" s="368"/>
      <c r="C19" s="368"/>
      <c r="D19" s="368"/>
      <c r="E19" s="368"/>
      <c r="F19" s="368"/>
      <c r="G19" s="368"/>
      <c r="H19" s="368"/>
      <c r="I19" s="368"/>
      <c r="J19" s="368"/>
      <c r="K19" s="369"/>
    </row>
    <row r="20" spans="1:11">
      <c r="A20" s="370"/>
      <c r="B20" s="371"/>
      <c r="C20" s="371"/>
      <c r="D20" s="371"/>
      <c r="E20" s="371"/>
      <c r="F20" s="371"/>
      <c r="G20" s="371"/>
      <c r="H20" s="371"/>
      <c r="I20" s="371"/>
      <c r="J20" s="371"/>
      <c r="K20" s="372"/>
    </row>
    <row r="21" spans="1:11">
      <c r="A21" s="373"/>
      <c r="B21" s="374"/>
      <c r="C21" s="374"/>
      <c r="D21" s="374"/>
      <c r="E21" s="374"/>
      <c r="F21" s="374"/>
      <c r="G21" s="374"/>
      <c r="H21" s="374"/>
      <c r="I21" s="374"/>
      <c r="J21" s="374"/>
      <c r="K21" s="375"/>
    </row>
    <row r="22" spans="1:11">
      <c r="A22" s="367" t="s">
        <v>0</v>
      </c>
      <c r="B22" s="368"/>
      <c r="C22" s="368"/>
      <c r="D22" s="368"/>
      <c r="E22" s="368"/>
      <c r="F22" s="368"/>
      <c r="G22" s="368"/>
      <c r="H22" s="368"/>
      <c r="I22" s="368"/>
      <c r="J22" s="368"/>
      <c r="K22" s="369"/>
    </row>
    <row r="23" spans="1:11">
      <c r="A23" s="370"/>
      <c r="B23" s="371"/>
      <c r="C23" s="371"/>
      <c r="D23" s="371"/>
      <c r="E23" s="371"/>
      <c r="F23" s="371"/>
      <c r="G23" s="371"/>
      <c r="H23" s="371"/>
      <c r="I23" s="371"/>
      <c r="J23" s="371"/>
      <c r="K23" s="372"/>
    </row>
    <row r="24" spans="1:11">
      <c r="A24" s="373"/>
      <c r="B24" s="374"/>
      <c r="C24" s="374"/>
      <c r="D24" s="374"/>
      <c r="E24" s="374"/>
      <c r="F24" s="374"/>
      <c r="G24" s="374"/>
      <c r="H24" s="374"/>
      <c r="I24" s="374"/>
      <c r="J24" s="374"/>
      <c r="K24" s="375"/>
    </row>
    <row r="25" spans="1:11">
      <c r="A25" s="367" t="s">
        <v>0</v>
      </c>
      <c r="B25" s="368"/>
      <c r="C25" s="368"/>
      <c r="D25" s="368"/>
      <c r="E25" s="368"/>
      <c r="F25" s="368"/>
      <c r="G25" s="368"/>
      <c r="H25" s="368"/>
      <c r="I25" s="368"/>
      <c r="J25" s="368"/>
      <c r="K25" s="369"/>
    </row>
    <row r="26" spans="1:11">
      <c r="A26" s="370"/>
      <c r="B26" s="371"/>
      <c r="C26" s="371"/>
      <c r="D26" s="371"/>
      <c r="E26" s="371"/>
      <c r="F26" s="371"/>
      <c r="G26" s="371"/>
      <c r="H26" s="371"/>
      <c r="I26" s="371"/>
      <c r="J26" s="371"/>
      <c r="K26" s="372"/>
    </row>
    <row r="27" spans="1:11">
      <c r="A27" s="373"/>
      <c r="B27" s="374"/>
      <c r="C27" s="374"/>
      <c r="D27" s="374"/>
      <c r="E27" s="374"/>
      <c r="F27" s="374"/>
      <c r="G27" s="374"/>
      <c r="H27" s="374"/>
      <c r="I27" s="374"/>
      <c r="J27" s="374"/>
      <c r="K27" s="375"/>
    </row>
  </sheetData>
  <mergeCells count="9">
    <mergeCell ref="A22:K24"/>
    <mergeCell ref="A25:K27"/>
    <mergeCell ref="A1:K3"/>
    <mergeCell ref="A4:K6"/>
    <mergeCell ref="A7:K9"/>
    <mergeCell ref="A10:K12"/>
    <mergeCell ref="A13:K15"/>
    <mergeCell ref="A16:K18"/>
    <mergeCell ref="A19:K21"/>
  </mergeCells>
  <hyperlinks>
    <hyperlink ref="A1" r:id="rId1" xr:uid="{00000000-0004-0000-0000-000000000000}"/>
    <hyperlink ref="A4" r:id="rId2" xr:uid="{00000000-0004-0000-0000-000001000000}"/>
    <hyperlink ref="A7" r:id="rId3" xr:uid="{00000000-0004-0000-0000-000002000000}"/>
    <hyperlink ref="A10" r:id="rId4" xr:uid="{00000000-0004-0000-0000-000003000000}"/>
    <hyperlink ref="A13" r:id="rId5" xr:uid="{00000000-0004-0000-0000-000004000000}"/>
    <hyperlink ref="A16" r:id="rId6" xr:uid="{00000000-0004-0000-0000-000005000000}"/>
    <hyperlink ref="A19" r:id="rId7" xr:uid="{00000000-0004-0000-0000-000006000000}"/>
    <hyperlink ref="A22" r:id="rId8" xr:uid="{00000000-0004-0000-0000-000007000000}"/>
    <hyperlink ref="A25" r:id="rId9" xr:uid="{00000000-0004-0000-0000-000008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FF00"/>
    <outlinePr summaryBelow="0" summaryRight="0"/>
  </sheetPr>
  <dimension ref="A1:Y996"/>
  <sheetViews>
    <sheetView workbookViewId="0"/>
  </sheetViews>
  <sheetFormatPr defaultColWidth="14.42578125" defaultRowHeight="15.75" customHeight="1"/>
  <cols>
    <col min="6" max="6" width="16.42578125" customWidth="1"/>
  </cols>
  <sheetData>
    <row r="1" spans="1:25" ht="15.75" customHeight="1">
      <c r="A1" s="392" t="s">
        <v>1</v>
      </c>
      <c r="B1" s="371"/>
      <c r="C1" s="371"/>
      <c r="D1" s="371"/>
      <c r="E1" s="371"/>
      <c r="F1" s="371"/>
      <c r="G1" s="371"/>
      <c r="H1" s="371"/>
      <c r="I1" s="371"/>
      <c r="J1" s="371"/>
      <c r="K1" s="371"/>
      <c r="L1" s="371"/>
      <c r="M1" s="1"/>
      <c r="N1" s="1"/>
      <c r="O1" s="1"/>
      <c r="P1" s="2"/>
      <c r="Q1" s="2"/>
      <c r="R1" s="2"/>
      <c r="S1" s="2"/>
      <c r="T1" s="2"/>
      <c r="U1" s="2"/>
      <c r="V1" s="2"/>
      <c r="W1" s="2"/>
      <c r="X1" s="2"/>
      <c r="Y1" s="2"/>
    </row>
    <row r="2" spans="1:25">
      <c r="A2" s="3"/>
      <c r="B2" s="3"/>
      <c r="C2" s="3"/>
      <c r="D2" s="3"/>
      <c r="E2" s="3"/>
      <c r="F2" s="3"/>
      <c r="G2" s="4"/>
      <c r="H2" s="3"/>
      <c r="I2" s="3"/>
      <c r="J2" s="3"/>
      <c r="K2" s="3"/>
      <c r="L2" s="3"/>
      <c r="M2" s="3"/>
      <c r="N2" s="2"/>
      <c r="O2" s="2"/>
      <c r="P2" s="2"/>
      <c r="Q2" s="2"/>
      <c r="R2" s="2"/>
      <c r="S2" s="2"/>
      <c r="T2" s="2"/>
      <c r="U2" s="2"/>
      <c r="V2" s="2"/>
      <c r="W2" s="2"/>
      <c r="X2" s="2"/>
      <c r="Y2" s="2"/>
    </row>
    <row r="3" spans="1:25" ht="15.75" customHeight="1">
      <c r="A3" s="379" t="s">
        <v>2</v>
      </c>
      <c r="B3" s="380"/>
      <c r="C3" s="381"/>
      <c r="D3" s="3"/>
      <c r="E3" s="393" t="s">
        <v>3</v>
      </c>
      <c r="F3" s="369"/>
      <c r="G3" s="394" t="s">
        <v>4</v>
      </c>
      <c r="H3" s="380"/>
      <c r="I3" s="380"/>
      <c r="J3" s="395" t="s">
        <v>5</v>
      </c>
      <c r="K3" s="380"/>
      <c r="L3" s="381"/>
      <c r="M3" s="5"/>
      <c r="N3" s="2"/>
      <c r="O3" s="2"/>
      <c r="P3" s="2"/>
      <c r="Q3" s="2"/>
      <c r="R3" s="2"/>
      <c r="S3" s="2"/>
      <c r="T3" s="2"/>
      <c r="U3" s="2"/>
      <c r="V3" s="2"/>
      <c r="W3" s="2"/>
      <c r="X3" s="2"/>
      <c r="Y3" s="2"/>
    </row>
    <row r="4" spans="1:25">
      <c r="A4" s="6"/>
      <c r="B4" s="7"/>
      <c r="C4" s="8"/>
      <c r="D4" s="9"/>
      <c r="E4" s="10" t="s">
        <v>6</v>
      </c>
      <c r="F4" s="11"/>
      <c r="G4" s="12" t="s">
        <v>7</v>
      </c>
      <c r="H4" s="5"/>
      <c r="I4" s="5"/>
      <c r="J4" s="5"/>
      <c r="K4" s="3"/>
      <c r="L4" s="3"/>
      <c r="M4" s="3"/>
      <c r="N4" s="2"/>
      <c r="O4" s="2"/>
      <c r="P4" s="2"/>
      <c r="Q4" s="2"/>
      <c r="R4" s="2"/>
      <c r="S4" s="2"/>
      <c r="T4" s="2"/>
      <c r="U4" s="2"/>
      <c r="V4" s="2"/>
      <c r="W4" s="2"/>
      <c r="X4" s="2"/>
      <c r="Y4" s="2"/>
    </row>
    <row r="5" spans="1:25">
      <c r="A5" s="13"/>
      <c r="B5" s="14"/>
      <c r="C5" s="15"/>
      <c r="D5" s="3"/>
      <c r="E5" s="16" t="s">
        <v>8</v>
      </c>
      <c r="F5" s="17"/>
      <c r="G5" s="12" t="s">
        <v>9</v>
      </c>
      <c r="H5" s="3"/>
      <c r="I5" s="3"/>
      <c r="J5" s="3"/>
      <c r="K5" s="3"/>
      <c r="L5" s="3"/>
      <c r="M5" s="18"/>
      <c r="N5" s="2"/>
      <c r="O5" s="2"/>
      <c r="P5" s="2"/>
      <c r="Q5" s="2"/>
      <c r="R5" s="2"/>
      <c r="S5" s="2"/>
      <c r="T5" s="2"/>
      <c r="U5" s="2"/>
      <c r="V5" s="2"/>
      <c r="W5" s="2"/>
      <c r="X5" s="2"/>
      <c r="Y5" s="2"/>
    </row>
    <row r="6" spans="1:25">
      <c r="A6" s="13"/>
      <c r="B6" s="19" t="s">
        <v>10</v>
      </c>
      <c r="C6" s="15"/>
      <c r="D6" s="3"/>
      <c r="E6" s="16" t="s">
        <v>11</v>
      </c>
      <c r="F6" s="17"/>
      <c r="G6" s="20" t="s">
        <v>12</v>
      </c>
      <c r="H6" s="5"/>
      <c r="I6" s="5"/>
      <c r="J6" s="5"/>
      <c r="K6" s="5"/>
      <c r="L6" s="5"/>
      <c r="M6" s="3"/>
      <c r="N6" s="2"/>
      <c r="O6" s="2"/>
      <c r="P6" s="2"/>
      <c r="Q6" s="2"/>
      <c r="R6" s="2"/>
      <c r="S6" s="2"/>
      <c r="T6" s="2"/>
      <c r="U6" s="2"/>
      <c r="V6" s="2"/>
      <c r="W6" s="2"/>
      <c r="X6" s="2"/>
      <c r="Y6" s="2"/>
    </row>
    <row r="7" spans="1:25">
      <c r="A7" s="13"/>
      <c r="B7" s="14"/>
      <c r="C7" s="15"/>
      <c r="D7" s="3"/>
      <c r="E7" s="16" t="s">
        <v>13</v>
      </c>
      <c r="F7" s="17"/>
      <c r="G7" s="20" t="s">
        <v>14</v>
      </c>
      <c r="H7" s="5"/>
      <c r="I7" s="5"/>
      <c r="J7" s="5"/>
      <c r="K7" s="3"/>
      <c r="L7" s="3"/>
      <c r="M7" s="21"/>
      <c r="N7" s="2"/>
      <c r="O7" s="2"/>
      <c r="P7" s="2"/>
      <c r="Q7" s="2"/>
      <c r="R7" s="2"/>
      <c r="S7" s="2"/>
      <c r="T7" s="2"/>
      <c r="U7" s="2"/>
      <c r="V7" s="2"/>
      <c r="W7" s="2"/>
      <c r="X7" s="2"/>
      <c r="Y7" s="2"/>
    </row>
    <row r="8" spans="1:25">
      <c r="A8" s="22"/>
      <c r="B8" s="23"/>
      <c r="C8" s="24"/>
      <c r="D8" s="3"/>
      <c r="E8" s="396" t="s">
        <v>15</v>
      </c>
      <c r="F8" s="381"/>
      <c r="G8" s="397" t="s">
        <v>16</v>
      </c>
      <c r="H8" s="380"/>
      <c r="I8" s="380"/>
      <c r="J8" s="383" t="s">
        <v>17</v>
      </c>
      <c r="K8" s="380"/>
      <c r="L8" s="381"/>
      <c r="M8" s="3"/>
      <c r="N8" s="2"/>
      <c r="O8" s="2"/>
      <c r="P8" s="2"/>
      <c r="Q8" s="2"/>
      <c r="R8" s="2"/>
      <c r="S8" s="2"/>
      <c r="T8" s="2"/>
      <c r="U8" s="2"/>
      <c r="V8" s="2"/>
      <c r="W8" s="2"/>
      <c r="X8" s="2"/>
      <c r="Y8" s="2"/>
    </row>
    <row r="9" spans="1:25">
      <c r="D9" s="3"/>
      <c r="E9" s="25"/>
      <c r="F9" s="25"/>
      <c r="G9" s="3"/>
      <c r="H9" s="26"/>
      <c r="I9" s="26"/>
      <c r="J9" s="26"/>
      <c r="K9" s="26"/>
      <c r="L9" s="3"/>
      <c r="M9" s="3"/>
      <c r="N9" s="2"/>
      <c r="O9" s="2"/>
      <c r="P9" s="2"/>
      <c r="Q9" s="2"/>
      <c r="R9" s="2"/>
      <c r="S9" s="2"/>
      <c r="T9" s="2"/>
      <c r="U9" s="2"/>
      <c r="V9" s="2"/>
      <c r="W9" s="2"/>
      <c r="X9" s="2"/>
      <c r="Y9" s="2"/>
    </row>
    <row r="10" spans="1:25" ht="15.75" customHeight="1">
      <c r="A10" s="382" t="s">
        <v>18</v>
      </c>
      <c r="B10" s="368"/>
      <c r="C10" s="369"/>
      <c r="D10" s="27"/>
      <c r="E10" s="398" t="s">
        <v>19</v>
      </c>
      <c r="F10" s="372"/>
      <c r="G10" s="28"/>
      <c r="H10" s="384" t="s">
        <v>20</v>
      </c>
      <c r="I10" s="385"/>
      <c r="J10" s="385"/>
      <c r="K10" s="385"/>
      <c r="L10" s="386"/>
      <c r="M10" s="3"/>
      <c r="N10" s="2"/>
      <c r="O10" s="2"/>
      <c r="P10" s="2"/>
      <c r="Q10" s="2"/>
      <c r="R10" s="2"/>
      <c r="S10" s="2"/>
      <c r="T10" s="2"/>
      <c r="U10" s="2"/>
      <c r="V10" s="2"/>
      <c r="W10" s="2"/>
      <c r="X10" s="2"/>
      <c r="Y10" s="2"/>
    </row>
    <row r="11" spans="1:25" ht="15.75" customHeight="1">
      <c r="A11" s="370"/>
      <c r="B11" s="371"/>
      <c r="C11" s="372"/>
      <c r="D11" s="27"/>
      <c r="E11" s="398" t="s">
        <v>21</v>
      </c>
      <c r="F11" s="372"/>
      <c r="G11" s="28"/>
      <c r="H11" s="387"/>
      <c r="I11" s="371"/>
      <c r="J11" s="371"/>
      <c r="K11" s="371"/>
      <c r="L11" s="388"/>
      <c r="M11" s="3"/>
      <c r="N11" s="2"/>
      <c r="O11" s="2"/>
      <c r="P11" s="2"/>
      <c r="Q11" s="2"/>
      <c r="R11" s="2"/>
      <c r="S11" s="2"/>
      <c r="T11" s="2"/>
      <c r="U11" s="2"/>
      <c r="V11" s="2"/>
      <c r="W11" s="2"/>
      <c r="X11" s="2"/>
      <c r="Y11" s="2"/>
    </row>
    <row r="12" spans="1:25" ht="15.75" customHeight="1">
      <c r="A12" s="370"/>
      <c r="B12" s="371"/>
      <c r="C12" s="372"/>
      <c r="D12" s="27"/>
      <c r="E12" s="398" t="s">
        <v>22</v>
      </c>
      <c r="F12" s="372"/>
      <c r="G12" s="28"/>
      <c r="H12" s="387"/>
      <c r="I12" s="371"/>
      <c r="J12" s="371"/>
      <c r="K12" s="371"/>
      <c r="L12" s="388"/>
      <c r="M12" s="3"/>
      <c r="N12" s="2"/>
      <c r="O12" s="2"/>
      <c r="P12" s="2"/>
      <c r="Q12" s="2"/>
      <c r="R12" s="2"/>
      <c r="S12" s="2"/>
      <c r="T12" s="2"/>
      <c r="U12" s="2"/>
      <c r="V12" s="2"/>
      <c r="W12" s="2"/>
      <c r="X12" s="2"/>
      <c r="Y12" s="2"/>
    </row>
    <row r="13" spans="1:25" ht="15.75" customHeight="1">
      <c r="A13" s="373"/>
      <c r="B13" s="374"/>
      <c r="C13" s="375"/>
      <c r="D13" s="27"/>
      <c r="E13" s="399" t="s">
        <v>23</v>
      </c>
      <c r="F13" s="375"/>
      <c r="G13" s="28"/>
      <c r="H13" s="389"/>
      <c r="I13" s="390"/>
      <c r="J13" s="390"/>
      <c r="K13" s="390"/>
      <c r="L13" s="391"/>
      <c r="M13" s="3"/>
      <c r="N13" s="2"/>
      <c r="O13" s="2"/>
      <c r="P13" s="2"/>
      <c r="Q13" s="2"/>
      <c r="R13" s="2"/>
      <c r="S13" s="2"/>
      <c r="T13" s="2"/>
      <c r="U13" s="2"/>
      <c r="V13" s="2"/>
      <c r="W13" s="2"/>
      <c r="X13" s="2"/>
      <c r="Y13" s="2"/>
    </row>
    <row r="14" spans="1:25">
      <c r="A14" s="3"/>
      <c r="B14" s="3"/>
      <c r="C14" s="3"/>
      <c r="D14" s="3"/>
      <c r="E14" s="3"/>
      <c r="F14" s="3"/>
      <c r="G14" s="3"/>
      <c r="H14" s="3"/>
      <c r="I14" s="3"/>
      <c r="J14" s="3"/>
      <c r="K14" s="3"/>
      <c r="L14" s="3"/>
      <c r="M14" s="3"/>
      <c r="N14" s="2"/>
      <c r="O14" s="2"/>
      <c r="P14" s="2"/>
      <c r="Q14" s="2"/>
      <c r="R14" s="2"/>
      <c r="S14" s="2"/>
      <c r="T14" s="2"/>
      <c r="U14" s="2"/>
      <c r="V14" s="2"/>
      <c r="W14" s="2"/>
      <c r="X14" s="2"/>
      <c r="Y14" s="2"/>
    </row>
    <row r="15" spans="1:25">
      <c r="A15" s="3"/>
      <c r="B15" s="3"/>
      <c r="C15" s="29"/>
      <c r="D15" s="29"/>
      <c r="E15" s="29"/>
      <c r="F15" s="29"/>
      <c r="G15" s="29"/>
      <c r="H15" s="29"/>
      <c r="I15" s="29"/>
      <c r="J15" s="29"/>
      <c r="K15" s="29"/>
      <c r="L15" s="3"/>
      <c r="M15" s="3"/>
      <c r="N15" s="2"/>
      <c r="O15" s="2"/>
      <c r="P15" s="2"/>
      <c r="Q15" s="2"/>
      <c r="R15" s="2"/>
      <c r="S15" s="2"/>
      <c r="T15" s="2"/>
      <c r="U15" s="2"/>
      <c r="V15" s="2"/>
      <c r="W15" s="2"/>
      <c r="X15" s="2"/>
      <c r="Y15" s="2"/>
    </row>
    <row r="16" spans="1:25">
      <c r="A16" s="30" t="s">
        <v>24</v>
      </c>
      <c r="B16" s="367" t="s">
        <v>0</v>
      </c>
      <c r="C16" s="368"/>
      <c r="D16" s="368"/>
      <c r="E16" s="368"/>
      <c r="F16" s="368"/>
      <c r="G16" s="368"/>
      <c r="H16" s="368"/>
      <c r="I16" s="368"/>
      <c r="J16" s="368"/>
      <c r="K16" s="368"/>
      <c r="L16" s="369"/>
      <c r="M16" s="3"/>
      <c r="N16" s="2"/>
      <c r="O16" s="2"/>
      <c r="P16" s="2"/>
      <c r="Q16" s="2"/>
      <c r="R16" s="2"/>
      <c r="S16" s="2"/>
      <c r="T16" s="2"/>
      <c r="U16" s="2"/>
      <c r="V16" s="2"/>
      <c r="W16" s="2"/>
      <c r="X16" s="2"/>
      <c r="Y16" s="2"/>
    </row>
    <row r="17" spans="1:25">
      <c r="A17" s="3"/>
      <c r="B17" s="370"/>
      <c r="C17" s="371"/>
      <c r="D17" s="371"/>
      <c r="E17" s="371"/>
      <c r="F17" s="371"/>
      <c r="G17" s="371"/>
      <c r="H17" s="371"/>
      <c r="I17" s="371"/>
      <c r="J17" s="371"/>
      <c r="K17" s="371"/>
      <c r="L17" s="372"/>
      <c r="M17" s="3"/>
      <c r="N17" s="2"/>
      <c r="O17" s="2"/>
      <c r="P17" s="2"/>
      <c r="Q17" s="2"/>
      <c r="R17" s="2"/>
      <c r="S17" s="2"/>
      <c r="T17" s="2"/>
      <c r="U17" s="2"/>
      <c r="V17" s="2"/>
      <c r="W17" s="2"/>
      <c r="X17" s="2"/>
      <c r="Y17" s="2"/>
    </row>
    <row r="18" spans="1:25">
      <c r="A18" s="3"/>
      <c r="B18" s="373"/>
      <c r="C18" s="374"/>
      <c r="D18" s="374"/>
      <c r="E18" s="374"/>
      <c r="F18" s="374"/>
      <c r="G18" s="374"/>
      <c r="H18" s="374"/>
      <c r="I18" s="374"/>
      <c r="J18" s="374"/>
      <c r="K18" s="374"/>
      <c r="L18" s="375"/>
      <c r="M18" s="3"/>
      <c r="N18" s="2"/>
      <c r="O18" s="2"/>
      <c r="P18" s="2"/>
      <c r="Q18" s="2"/>
      <c r="R18" s="2"/>
      <c r="S18" s="2"/>
      <c r="T18" s="2"/>
      <c r="U18" s="2"/>
      <c r="V18" s="2"/>
      <c r="W18" s="2"/>
      <c r="X18" s="2"/>
      <c r="Y18" s="2"/>
    </row>
    <row r="19" spans="1:25">
      <c r="A19" s="3"/>
      <c r="B19" s="3"/>
      <c r="C19" s="3"/>
      <c r="D19" s="3"/>
      <c r="E19" s="3"/>
      <c r="F19" s="3"/>
      <c r="G19" s="3"/>
      <c r="H19" s="3"/>
      <c r="I19" s="3"/>
      <c r="J19" s="3"/>
      <c r="K19" s="3"/>
      <c r="L19" s="3"/>
      <c r="M19" s="3"/>
      <c r="N19" s="2"/>
      <c r="O19" s="2"/>
      <c r="P19" s="2"/>
      <c r="Q19" s="2"/>
      <c r="R19" s="2"/>
      <c r="S19" s="2"/>
      <c r="T19" s="2"/>
      <c r="U19" s="2"/>
      <c r="V19" s="2"/>
      <c r="W19" s="2"/>
      <c r="X19" s="2"/>
      <c r="Y19" s="2"/>
    </row>
    <row r="20" spans="1:25" ht="15.75" customHeight="1">
      <c r="A20" s="400" t="s">
        <v>25</v>
      </c>
      <c r="B20" s="374"/>
      <c r="C20" s="374"/>
      <c r="D20" s="374"/>
      <c r="E20" s="374"/>
      <c r="F20" s="374"/>
      <c r="G20" s="374"/>
      <c r="H20" s="374"/>
      <c r="I20" s="374"/>
      <c r="J20" s="374"/>
      <c r="K20" s="374"/>
      <c r="L20" s="401"/>
      <c r="M20" s="3"/>
      <c r="N20" s="2"/>
      <c r="O20" s="2"/>
      <c r="P20" s="2"/>
      <c r="Q20" s="2"/>
      <c r="R20" s="2"/>
      <c r="S20" s="2"/>
      <c r="T20" s="2"/>
      <c r="U20" s="2"/>
      <c r="V20" s="2"/>
      <c r="W20" s="2"/>
      <c r="X20" s="2"/>
      <c r="Y20" s="2"/>
    </row>
    <row r="21" spans="1:25">
      <c r="A21" s="31" t="s">
        <v>26</v>
      </c>
      <c r="B21" s="402" t="s">
        <v>27</v>
      </c>
      <c r="C21" s="380"/>
      <c r="D21" s="380"/>
      <c r="E21" s="380"/>
      <c r="F21" s="380"/>
      <c r="G21" s="380"/>
      <c r="H21" s="380"/>
      <c r="I21" s="380"/>
      <c r="J21" s="380"/>
      <c r="K21" s="380"/>
      <c r="L21" s="381"/>
      <c r="M21" s="3"/>
      <c r="N21" s="2"/>
      <c r="O21" s="2"/>
      <c r="P21" s="2"/>
      <c r="Q21" s="2"/>
      <c r="R21" s="2"/>
      <c r="S21" s="2"/>
      <c r="T21" s="2"/>
      <c r="U21" s="2"/>
      <c r="V21" s="2"/>
      <c r="W21" s="2"/>
      <c r="X21" s="2"/>
      <c r="Y21" s="2"/>
    </row>
    <row r="22" spans="1:25">
      <c r="A22" s="32">
        <v>43871</v>
      </c>
      <c r="B22" s="403" t="s">
        <v>28</v>
      </c>
      <c r="C22" s="371"/>
      <c r="D22" s="371"/>
      <c r="E22" s="371"/>
      <c r="F22" s="371"/>
      <c r="G22" s="371"/>
      <c r="H22" s="371"/>
      <c r="I22" s="371"/>
      <c r="J22" s="371"/>
      <c r="K22" s="371"/>
      <c r="L22" s="372"/>
      <c r="M22" s="3"/>
      <c r="N22" s="2"/>
      <c r="O22" s="2"/>
      <c r="P22" s="2"/>
      <c r="Q22" s="2"/>
      <c r="R22" s="2"/>
      <c r="S22" s="2"/>
      <c r="T22" s="2"/>
      <c r="U22" s="2"/>
      <c r="V22" s="2"/>
      <c r="W22" s="2"/>
      <c r="X22" s="2"/>
      <c r="Y22" s="2"/>
    </row>
    <row r="23" spans="1:25">
      <c r="A23" s="33"/>
      <c r="B23" s="404" t="s">
        <v>29</v>
      </c>
      <c r="C23" s="371"/>
      <c r="D23" s="371"/>
      <c r="E23" s="371"/>
      <c r="F23" s="371"/>
      <c r="G23" s="371"/>
      <c r="H23" s="371"/>
      <c r="I23" s="371"/>
      <c r="J23" s="371"/>
      <c r="K23" s="371"/>
      <c r="L23" s="372"/>
      <c r="M23" s="3"/>
      <c r="N23" s="2"/>
      <c r="O23" s="2"/>
      <c r="P23" s="2"/>
      <c r="Q23" s="2"/>
      <c r="R23" s="2"/>
      <c r="S23" s="2"/>
      <c r="T23" s="2"/>
      <c r="U23" s="2"/>
      <c r="V23" s="2"/>
      <c r="W23" s="2"/>
      <c r="X23" s="2"/>
      <c r="Y23" s="2"/>
    </row>
    <row r="24" spans="1:25">
      <c r="A24" s="32">
        <v>43888</v>
      </c>
      <c r="B24" s="403" t="s">
        <v>30</v>
      </c>
      <c r="C24" s="371"/>
      <c r="D24" s="371"/>
      <c r="E24" s="371"/>
      <c r="F24" s="371"/>
      <c r="G24" s="371"/>
      <c r="H24" s="371"/>
      <c r="I24" s="371"/>
      <c r="J24" s="371"/>
      <c r="K24" s="371"/>
      <c r="L24" s="372"/>
      <c r="M24" s="3"/>
      <c r="N24" s="2"/>
      <c r="O24" s="2"/>
      <c r="P24" s="2"/>
      <c r="Q24" s="2"/>
      <c r="R24" s="2"/>
      <c r="S24" s="2"/>
      <c r="T24" s="2"/>
      <c r="U24" s="2"/>
      <c r="V24" s="2"/>
      <c r="W24" s="2"/>
      <c r="X24" s="2"/>
      <c r="Y24" s="2"/>
    </row>
    <row r="25" spans="1:25">
      <c r="A25" s="34" t="s">
        <v>31</v>
      </c>
      <c r="B25" s="403" t="s">
        <v>32</v>
      </c>
      <c r="C25" s="371"/>
      <c r="D25" s="371"/>
      <c r="E25" s="371"/>
      <c r="F25" s="371"/>
      <c r="G25" s="371"/>
      <c r="H25" s="371"/>
      <c r="I25" s="371"/>
      <c r="J25" s="371"/>
      <c r="K25" s="371"/>
      <c r="L25" s="372"/>
      <c r="M25" s="3"/>
      <c r="N25" s="2"/>
      <c r="O25" s="2"/>
      <c r="P25" s="2"/>
      <c r="Q25" s="2"/>
      <c r="R25" s="2"/>
      <c r="S25" s="2"/>
      <c r="T25" s="2"/>
      <c r="U25" s="2"/>
      <c r="V25" s="2"/>
      <c r="W25" s="2"/>
      <c r="X25" s="2"/>
      <c r="Y25" s="2"/>
    </row>
    <row r="26" spans="1:25">
      <c r="A26" s="32">
        <v>43924</v>
      </c>
      <c r="B26" s="403" t="s">
        <v>33</v>
      </c>
      <c r="C26" s="371"/>
      <c r="D26" s="371"/>
      <c r="E26" s="371"/>
      <c r="F26" s="371"/>
      <c r="G26" s="371"/>
      <c r="H26" s="371"/>
      <c r="I26" s="371"/>
      <c r="J26" s="371"/>
      <c r="K26" s="371"/>
      <c r="L26" s="372"/>
      <c r="M26" s="3"/>
      <c r="N26" s="2"/>
      <c r="O26" s="2"/>
      <c r="P26" s="2"/>
      <c r="Q26" s="2"/>
      <c r="R26" s="2"/>
      <c r="S26" s="2"/>
      <c r="T26" s="2"/>
      <c r="U26" s="2"/>
      <c r="V26" s="2"/>
      <c r="W26" s="2"/>
      <c r="X26" s="2"/>
      <c r="Y26" s="2"/>
    </row>
    <row r="27" spans="1:25">
      <c r="A27" s="32">
        <v>43951</v>
      </c>
      <c r="B27" s="403" t="s">
        <v>34</v>
      </c>
      <c r="C27" s="371"/>
      <c r="D27" s="371"/>
      <c r="E27" s="371"/>
      <c r="F27" s="371"/>
      <c r="G27" s="371"/>
      <c r="H27" s="371"/>
      <c r="I27" s="371"/>
      <c r="J27" s="371"/>
      <c r="K27" s="371"/>
      <c r="L27" s="372"/>
      <c r="M27" s="3"/>
      <c r="N27" s="2"/>
      <c r="O27" s="2"/>
      <c r="P27" s="2"/>
      <c r="Q27" s="2"/>
      <c r="R27" s="2"/>
      <c r="S27" s="2"/>
      <c r="T27" s="2"/>
      <c r="U27" s="2"/>
      <c r="V27" s="2"/>
      <c r="W27" s="2"/>
      <c r="X27" s="2"/>
      <c r="Y27" s="2"/>
    </row>
    <row r="28" spans="1:25">
      <c r="A28" s="33"/>
      <c r="B28" s="405" t="s">
        <v>35</v>
      </c>
      <c r="C28" s="371"/>
      <c r="D28" s="371"/>
      <c r="E28" s="371"/>
      <c r="F28" s="371"/>
      <c r="G28" s="371"/>
      <c r="H28" s="371"/>
      <c r="I28" s="371"/>
      <c r="J28" s="371"/>
      <c r="K28" s="371"/>
      <c r="L28" s="372"/>
      <c r="M28" s="3"/>
      <c r="N28" s="2"/>
      <c r="O28" s="2"/>
      <c r="P28" s="2"/>
      <c r="Q28" s="2"/>
      <c r="R28" s="2"/>
      <c r="S28" s="2"/>
      <c r="T28" s="2"/>
      <c r="U28" s="2"/>
      <c r="V28" s="2"/>
      <c r="W28" s="2"/>
      <c r="X28" s="2"/>
      <c r="Y28" s="2"/>
    </row>
    <row r="29" spans="1:25">
      <c r="A29" s="32">
        <v>44020</v>
      </c>
      <c r="B29" s="403" t="s">
        <v>36</v>
      </c>
      <c r="C29" s="371"/>
      <c r="D29" s="371"/>
      <c r="E29" s="371"/>
      <c r="F29" s="371"/>
      <c r="G29" s="371"/>
      <c r="H29" s="371"/>
      <c r="I29" s="371"/>
      <c r="J29" s="371"/>
      <c r="K29" s="371"/>
      <c r="L29" s="372"/>
      <c r="M29" s="3"/>
      <c r="N29" s="2"/>
      <c r="O29" s="2"/>
      <c r="P29" s="2"/>
      <c r="Q29" s="2"/>
      <c r="R29" s="2"/>
      <c r="S29" s="2"/>
      <c r="T29" s="2"/>
      <c r="U29" s="2"/>
      <c r="V29" s="2"/>
      <c r="W29" s="2"/>
      <c r="X29" s="2"/>
      <c r="Y29" s="2"/>
    </row>
    <row r="30" spans="1:25">
      <c r="A30" s="33"/>
      <c r="B30" s="403" t="s">
        <v>37</v>
      </c>
      <c r="C30" s="371"/>
      <c r="D30" s="371"/>
      <c r="E30" s="371"/>
      <c r="F30" s="371"/>
      <c r="G30" s="371"/>
      <c r="H30" s="371"/>
      <c r="I30" s="371"/>
      <c r="J30" s="371"/>
      <c r="K30" s="371"/>
      <c r="L30" s="372"/>
      <c r="M30" s="3"/>
      <c r="N30" s="2"/>
      <c r="O30" s="2"/>
      <c r="P30" s="2"/>
      <c r="Q30" s="2"/>
      <c r="R30" s="2"/>
      <c r="S30" s="2"/>
      <c r="T30" s="2"/>
      <c r="U30" s="2"/>
      <c r="V30" s="2"/>
      <c r="W30" s="2"/>
      <c r="X30" s="2"/>
      <c r="Y30" s="2"/>
    </row>
    <row r="31" spans="1:25">
      <c r="A31" s="32">
        <v>44141</v>
      </c>
      <c r="B31" s="403" t="s">
        <v>38</v>
      </c>
      <c r="C31" s="371"/>
      <c r="D31" s="371"/>
      <c r="E31" s="371"/>
      <c r="F31" s="371"/>
      <c r="G31" s="371"/>
      <c r="H31" s="371"/>
      <c r="I31" s="371"/>
      <c r="J31" s="371"/>
      <c r="K31" s="371"/>
      <c r="L31" s="372"/>
      <c r="M31" s="3"/>
      <c r="N31" s="2"/>
      <c r="O31" s="2"/>
      <c r="P31" s="2"/>
      <c r="Q31" s="2"/>
      <c r="R31" s="2"/>
      <c r="S31" s="2"/>
      <c r="T31" s="2"/>
      <c r="U31" s="2"/>
      <c r="V31" s="2"/>
      <c r="W31" s="2"/>
      <c r="X31" s="2"/>
      <c r="Y31" s="2"/>
    </row>
    <row r="32" spans="1:25">
      <c r="A32" s="32">
        <v>44159</v>
      </c>
      <c r="B32" s="403" t="s">
        <v>39</v>
      </c>
      <c r="C32" s="371"/>
      <c r="D32" s="371"/>
      <c r="E32" s="371"/>
      <c r="F32" s="371"/>
      <c r="G32" s="371"/>
      <c r="H32" s="371"/>
      <c r="I32" s="371"/>
      <c r="J32" s="371"/>
      <c r="K32" s="371"/>
      <c r="L32" s="372"/>
      <c r="M32" s="3"/>
      <c r="N32" s="2"/>
      <c r="O32" s="2"/>
      <c r="P32" s="2"/>
      <c r="Q32" s="2"/>
      <c r="R32" s="2"/>
      <c r="S32" s="2"/>
      <c r="T32" s="2"/>
      <c r="U32" s="2"/>
      <c r="V32" s="2"/>
      <c r="W32" s="2"/>
      <c r="X32" s="2"/>
      <c r="Y32" s="2"/>
    </row>
    <row r="33" spans="1:25">
      <c r="A33" s="32">
        <v>44225</v>
      </c>
      <c r="B33" s="405" t="s">
        <v>40</v>
      </c>
      <c r="C33" s="371"/>
      <c r="D33" s="371"/>
      <c r="E33" s="371"/>
      <c r="F33" s="371"/>
      <c r="G33" s="371"/>
      <c r="H33" s="371"/>
      <c r="I33" s="371"/>
      <c r="J33" s="371"/>
      <c r="K33" s="371"/>
      <c r="L33" s="372"/>
      <c r="M33" s="3"/>
      <c r="N33" s="2"/>
      <c r="O33" s="2"/>
      <c r="P33" s="2"/>
      <c r="Q33" s="2"/>
      <c r="R33" s="2"/>
      <c r="S33" s="2"/>
      <c r="T33" s="2"/>
      <c r="U33" s="2"/>
      <c r="V33" s="2"/>
      <c r="W33" s="2"/>
      <c r="X33" s="2"/>
      <c r="Y33" s="2"/>
    </row>
    <row r="34" spans="1:25">
      <c r="A34" s="33"/>
      <c r="B34" s="406"/>
      <c r="C34" s="371"/>
      <c r="D34" s="371"/>
      <c r="E34" s="371"/>
      <c r="F34" s="371"/>
      <c r="G34" s="371"/>
      <c r="H34" s="371"/>
      <c r="I34" s="371"/>
      <c r="J34" s="371"/>
      <c r="K34" s="371"/>
      <c r="L34" s="372"/>
      <c r="M34" s="3"/>
      <c r="N34" s="2"/>
      <c r="O34" s="2"/>
      <c r="P34" s="2"/>
      <c r="Q34" s="2"/>
      <c r="R34" s="2"/>
      <c r="S34" s="2"/>
      <c r="T34" s="2"/>
      <c r="U34" s="2"/>
      <c r="V34" s="2"/>
      <c r="W34" s="2"/>
      <c r="X34" s="2"/>
      <c r="Y34" s="2"/>
    </row>
    <row r="35" spans="1:25">
      <c r="A35" s="33"/>
      <c r="B35" s="406"/>
      <c r="C35" s="371"/>
      <c r="D35" s="371"/>
      <c r="E35" s="371"/>
      <c r="F35" s="371"/>
      <c r="G35" s="371"/>
      <c r="H35" s="371"/>
      <c r="I35" s="371"/>
      <c r="J35" s="371"/>
      <c r="K35" s="371"/>
      <c r="L35" s="372"/>
      <c r="M35" s="3"/>
      <c r="N35" s="2"/>
      <c r="O35" s="2"/>
      <c r="P35" s="2"/>
      <c r="Q35" s="2"/>
      <c r="R35" s="2"/>
      <c r="S35" s="2"/>
      <c r="T35" s="2"/>
      <c r="U35" s="2"/>
      <c r="V35" s="2"/>
      <c r="W35" s="2"/>
      <c r="X35" s="2"/>
      <c r="Y35" s="2"/>
    </row>
    <row r="36" spans="1:25">
      <c r="A36" s="33"/>
      <c r="B36" s="406"/>
      <c r="C36" s="371"/>
      <c r="D36" s="371"/>
      <c r="E36" s="371"/>
      <c r="F36" s="371"/>
      <c r="G36" s="371"/>
      <c r="H36" s="371"/>
      <c r="I36" s="371"/>
      <c r="J36" s="371"/>
      <c r="K36" s="371"/>
      <c r="L36" s="372"/>
      <c r="M36" s="3"/>
      <c r="N36" s="2"/>
      <c r="O36" s="2"/>
      <c r="P36" s="2"/>
      <c r="Q36" s="2"/>
      <c r="R36" s="2"/>
      <c r="S36" s="2"/>
      <c r="T36" s="2"/>
      <c r="U36" s="2"/>
      <c r="V36" s="2"/>
      <c r="W36" s="2"/>
      <c r="X36" s="2"/>
      <c r="Y36" s="2"/>
    </row>
    <row r="37" spans="1:25">
      <c r="A37" s="35"/>
      <c r="B37" s="406"/>
      <c r="C37" s="371"/>
      <c r="D37" s="371"/>
      <c r="E37" s="371"/>
      <c r="F37" s="371"/>
      <c r="G37" s="371"/>
      <c r="H37" s="371"/>
      <c r="I37" s="371"/>
      <c r="J37" s="371"/>
      <c r="K37" s="371"/>
      <c r="L37" s="372"/>
      <c r="M37" s="3"/>
      <c r="N37" s="2"/>
      <c r="O37" s="2"/>
      <c r="P37" s="2"/>
      <c r="Q37" s="2"/>
      <c r="R37" s="2"/>
      <c r="S37" s="2"/>
      <c r="T37" s="2"/>
      <c r="U37" s="2"/>
      <c r="V37" s="2"/>
      <c r="W37" s="2"/>
      <c r="X37" s="2"/>
      <c r="Y37" s="2"/>
    </row>
    <row r="38" spans="1:25" ht="12.75">
      <c r="A38" s="35"/>
      <c r="B38" s="406"/>
      <c r="C38" s="371"/>
      <c r="D38" s="371"/>
      <c r="E38" s="371"/>
      <c r="F38" s="371"/>
      <c r="G38" s="371"/>
      <c r="H38" s="371"/>
      <c r="I38" s="371"/>
      <c r="J38" s="371"/>
      <c r="K38" s="371"/>
      <c r="L38" s="372"/>
      <c r="M38" s="3"/>
      <c r="N38" s="2"/>
      <c r="O38" s="2"/>
      <c r="P38" s="2"/>
      <c r="Q38" s="2"/>
      <c r="R38" s="2"/>
      <c r="S38" s="2"/>
      <c r="T38" s="2"/>
      <c r="U38" s="2"/>
      <c r="V38" s="2"/>
      <c r="W38" s="2"/>
      <c r="X38" s="2"/>
      <c r="Y38" s="2"/>
    </row>
    <row r="39" spans="1:25" ht="12.75">
      <c r="A39" s="36"/>
      <c r="B39" s="376"/>
      <c r="C39" s="371"/>
      <c r="D39" s="371"/>
      <c r="E39" s="371"/>
      <c r="F39" s="371"/>
      <c r="G39" s="371"/>
      <c r="H39" s="371"/>
      <c r="I39" s="371"/>
      <c r="J39" s="371"/>
      <c r="K39" s="371"/>
      <c r="L39" s="372"/>
      <c r="M39" s="3"/>
      <c r="N39" s="2"/>
      <c r="O39" s="2"/>
      <c r="P39" s="2"/>
      <c r="Q39" s="2"/>
      <c r="R39" s="2"/>
      <c r="S39" s="2"/>
      <c r="T39" s="2"/>
      <c r="U39" s="2"/>
      <c r="V39" s="2"/>
      <c r="W39" s="2"/>
      <c r="X39" s="2"/>
      <c r="Y39" s="2"/>
    </row>
    <row r="40" spans="1:25" ht="12.75">
      <c r="A40" s="36"/>
      <c r="B40" s="376"/>
      <c r="C40" s="371"/>
      <c r="D40" s="371"/>
      <c r="E40" s="371"/>
      <c r="F40" s="371"/>
      <c r="G40" s="371"/>
      <c r="H40" s="371"/>
      <c r="I40" s="371"/>
      <c r="J40" s="371"/>
      <c r="K40" s="371"/>
      <c r="L40" s="372"/>
      <c r="M40" s="3"/>
      <c r="N40" s="2"/>
      <c r="O40" s="2"/>
      <c r="P40" s="2"/>
      <c r="Q40" s="2"/>
      <c r="R40" s="2"/>
      <c r="S40" s="2"/>
      <c r="T40" s="2"/>
      <c r="U40" s="2"/>
      <c r="V40" s="2"/>
      <c r="W40" s="2"/>
      <c r="X40" s="2"/>
      <c r="Y40" s="2"/>
    </row>
    <row r="41" spans="1:25" ht="12.75">
      <c r="A41" s="36"/>
      <c r="B41" s="407"/>
      <c r="C41" s="371"/>
      <c r="D41" s="371"/>
      <c r="E41" s="371"/>
      <c r="F41" s="371"/>
      <c r="G41" s="371"/>
      <c r="H41" s="371"/>
      <c r="I41" s="371"/>
      <c r="J41" s="371"/>
      <c r="K41" s="371"/>
      <c r="L41" s="372"/>
      <c r="M41" s="3"/>
      <c r="N41" s="2"/>
      <c r="O41" s="2"/>
      <c r="P41" s="2"/>
      <c r="Q41" s="2"/>
      <c r="R41" s="2"/>
      <c r="S41" s="2"/>
      <c r="T41" s="2"/>
      <c r="U41" s="2"/>
      <c r="V41" s="2"/>
      <c r="W41" s="2"/>
      <c r="X41" s="2"/>
      <c r="Y41" s="2"/>
    </row>
    <row r="42" spans="1:25" ht="12.75">
      <c r="A42" s="36"/>
      <c r="B42" s="376"/>
      <c r="C42" s="371"/>
      <c r="D42" s="371"/>
      <c r="E42" s="371"/>
      <c r="F42" s="371"/>
      <c r="G42" s="371"/>
      <c r="H42" s="371"/>
      <c r="I42" s="371"/>
      <c r="J42" s="371"/>
      <c r="K42" s="371"/>
      <c r="L42" s="372"/>
      <c r="M42" s="3"/>
      <c r="N42" s="2"/>
      <c r="O42" s="2"/>
      <c r="P42" s="2"/>
      <c r="Q42" s="2"/>
      <c r="R42" s="2"/>
      <c r="S42" s="2"/>
      <c r="T42" s="2"/>
      <c r="U42" s="2"/>
      <c r="V42" s="2"/>
      <c r="W42" s="2"/>
      <c r="X42" s="2"/>
      <c r="Y42" s="2"/>
    </row>
    <row r="43" spans="1:25" ht="12.75">
      <c r="A43" s="36"/>
      <c r="B43" s="376"/>
      <c r="C43" s="371"/>
      <c r="D43" s="371"/>
      <c r="E43" s="371"/>
      <c r="F43" s="371"/>
      <c r="G43" s="371"/>
      <c r="H43" s="371"/>
      <c r="I43" s="371"/>
      <c r="J43" s="371"/>
      <c r="K43" s="371"/>
      <c r="L43" s="372"/>
      <c r="M43" s="3"/>
      <c r="N43" s="2"/>
      <c r="O43" s="2"/>
      <c r="P43" s="2"/>
      <c r="Q43" s="2"/>
      <c r="R43" s="2"/>
      <c r="S43" s="2"/>
      <c r="T43" s="2"/>
      <c r="U43" s="2"/>
      <c r="V43" s="2"/>
      <c r="W43" s="2"/>
      <c r="X43" s="2"/>
      <c r="Y43" s="2"/>
    </row>
    <row r="44" spans="1:25" ht="12.75">
      <c r="A44" s="36"/>
      <c r="B44" s="376"/>
      <c r="C44" s="371"/>
      <c r="D44" s="371"/>
      <c r="E44" s="371"/>
      <c r="F44" s="371"/>
      <c r="G44" s="371"/>
      <c r="H44" s="371"/>
      <c r="I44" s="371"/>
      <c r="J44" s="371"/>
      <c r="K44" s="371"/>
      <c r="L44" s="372"/>
      <c r="M44" s="3"/>
      <c r="N44" s="2"/>
      <c r="O44" s="2"/>
      <c r="P44" s="2"/>
      <c r="Q44" s="2"/>
      <c r="R44" s="2"/>
      <c r="S44" s="2"/>
      <c r="T44" s="2"/>
      <c r="U44" s="2"/>
      <c r="V44" s="2"/>
      <c r="W44" s="2"/>
      <c r="X44" s="2"/>
      <c r="Y44" s="2"/>
    </row>
    <row r="45" spans="1:25" ht="12.75">
      <c r="A45" s="36"/>
      <c r="B45" s="376"/>
      <c r="C45" s="371"/>
      <c r="D45" s="371"/>
      <c r="E45" s="371"/>
      <c r="F45" s="371"/>
      <c r="G45" s="371"/>
      <c r="H45" s="371"/>
      <c r="I45" s="371"/>
      <c r="J45" s="371"/>
      <c r="K45" s="371"/>
      <c r="L45" s="372"/>
      <c r="M45" s="3"/>
      <c r="N45" s="2"/>
      <c r="O45" s="2"/>
      <c r="P45" s="2"/>
      <c r="Q45" s="2"/>
      <c r="R45" s="2"/>
      <c r="S45" s="2"/>
      <c r="T45" s="2"/>
      <c r="U45" s="2"/>
      <c r="V45" s="2"/>
      <c r="W45" s="2"/>
      <c r="X45" s="2"/>
      <c r="Y45" s="2"/>
    </row>
    <row r="46" spans="1:25" ht="12.75">
      <c r="A46" s="36"/>
      <c r="B46" s="377"/>
      <c r="C46" s="371"/>
      <c r="D46" s="371"/>
      <c r="E46" s="371"/>
      <c r="F46" s="371"/>
      <c r="G46" s="371"/>
      <c r="H46" s="371"/>
      <c r="I46" s="371"/>
      <c r="J46" s="371"/>
      <c r="K46" s="371"/>
      <c r="L46" s="372"/>
      <c r="M46" s="3"/>
      <c r="N46" s="2"/>
      <c r="O46" s="2"/>
      <c r="P46" s="2"/>
      <c r="Q46" s="2"/>
      <c r="R46" s="2"/>
      <c r="S46" s="2"/>
      <c r="T46" s="2"/>
      <c r="U46" s="2"/>
      <c r="V46" s="2"/>
      <c r="W46" s="2"/>
      <c r="X46" s="2"/>
      <c r="Y46" s="2"/>
    </row>
    <row r="47" spans="1:25" ht="12.75">
      <c r="A47" s="36"/>
      <c r="B47" s="376"/>
      <c r="C47" s="371"/>
      <c r="D47" s="371"/>
      <c r="E47" s="371"/>
      <c r="F47" s="371"/>
      <c r="G47" s="371"/>
      <c r="H47" s="371"/>
      <c r="I47" s="371"/>
      <c r="J47" s="371"/>
      <c r="K47" s="371"/>
      <c r="L47" s="372"/>
      <c r="M47" s="3"/>
      <c r="N47" s="2"/>
      <c r="O47" s="2"/>
      <c r="P47" s="2"/>
      <c r="Q47" s="2"/>
      <c r="R47" s="2"/>
      <c r="S47" s="2"/>
      <c r="T47" s="2"/>
      <c r="U47" s="2"/>
      <c r="V47" s="2"/>
      <c r="W47" s="2"/>
      <c r="X47" s="2"/>
      <c r="Y47" s="2"/>
    </row>
    <row r="48" spans="1:25" ht="12.75">
      <c r="A48" s="36"/>
      <c r="B48" s="376"/>
      <c r="C48" s="371"/>
      <c r="D48" s="371"/>
      <c r="E48" s="371"/>
      <c r="F48" s="371"/>
      <c r="G48" s="371"/>
      <c r="H48" s="371"/>
      <c r="I48" s="371"/>
      <c r="J48" s="371"/>
      <c r="K48" s="371"/>
      <c r="L48" s="372"/>
      <c r="M48" s="3"/>
      <c r="N48" s="2"/>
      <c r="O48" s="2"/>
      <c r="P48" s="2"/>
      <c r="Q48" s="2"/>
      <c r="R48" s="2"/>
      <c r="S48" s="2"/>
      <c r="T48" s="2"/>
      <c r="U48" s="2"/>
      <c r="V48" s="2"/>
      <c r="W48" s="2"/>
      <c r="X48" s="2"/>
      <c r="Y48" s="2"/>
    </row>
    <row r="49" spans="1:25" ht="12.75">
      <c r="A49" s="36"/>
      <c r="B49" s="376"/>
      <c r="C49" s="371"/>
      <c r="D49" s="371"/>
      <c r="E49" s="371"/>
      <c r="F49" s="371"/>
      <c r="G49" s="371"/>
      <c r="H49" s="371"/>
      <c r="I49" s="371"/>
      <c r="J49" s="371"/>
      <c r="K49" s="371"/>
      <c r="L49" s="372"/>
      <c r="M49" s="3"/>
      <c r="N49" s="2"/>
      <c r="O49" s="2"/>
      <c r="P49" s="2"/>
      <c r="Q49" s="2"/>
      <c r="R49" s="2"/>
      <c r="S49" s="2"/>
      <c r="T49" s="2"/>
      <c r="U49" s="2"/>
      <c r="V49" s="2"/>
      <c r="W49" s="2"/>
      <c r="X49" s="2"/>
      <c r="Y49" s="2"/>
    </row>
    <row r="50" spans="1:25" ht="12.75">
      <c r="A50" s="36"/>
      <c r="B50" s="376"/>
      <c r="C50" s="371"/>
      <c r="D50" s="371"/>
      <c r="E50" s="371"/>
      <c r="F50" s="371"/>
      <c r="G50" s="371"/>
      <c r="H50" s="371"/>
      <c r="I50" s="371"/>
      <c r="J50" s="371"/>
      <c r="K50" s="371"/>
      <c r="L50" s="372"/>
      <c r="M50" s="3"/>
      <c r="N50" s="2"/>
      <c r="O50" s="2"/>
      <c r="P50" s="2"/>
      <c r="Q50" s="2"/>
      <c r="R50" s="2"/>
      <c r="S50" s="2"/>
      <c r="T50" s="2"/>
      <c r="U50" s="2"/>
      <c r="V50" s="2"/>
      <c r="W50" s="2"/>
      <c r="X50" s="2"/>
      <c r="Y50" s="2"/>
    </row>
    <row r="51" spans="1:25" ht="12.75">
      <c r="A51" s="36"/>
      <c r="B51" s="376"/>
      <c r="C51" s="371"/>
      <c r="D51" s="371"/>
      <c r="E51" s="371"/>
      <c r="F51" s="371"/>
      <c r="G51" s="371"/>
      <c r="H51" s="371"/>
      <c r="I51" s="371"/>
      <c r="J51" s="371"/>
      <c r="K51" s="371"/>
      <c r="L51" s="372"/>
      <c r="M51" s="3"/>
      <c r="N51" s="2"/>
      <c r="O51" s="2"/>
      <c r="P51" s="2"/>
      <c r="Q51" s="2"/>
      <c r="R51" s="2"/>
      <c r="S51" s="2"/>
      <c r="T51" s="2"/>
      <c r="U51" s="2"/>
      <c r="V51" s="2"/>
      <c r="W51" s="2"/>
      <c r="X51" s="2"/>
      <c r="Y51" s="2"/>
    </row>
    <row r="52" spans="1:25" ht="12.75">
      <c r="A52" s="36"/>
      <c r="B52" s="376"/>
      <c r="C52" s="371"/>
      <c r="D52" s="371"/>
      <c r="E52" s="371"/>
      <c r="F52" s="371"/>
      <c r="G52" s="371"/>
      <c r="H52" s="371"/>
      <c r="I52" s="371"/>
      <c r="J52" s="371"/>
      <c r="K52" s="371"/>
      <c r="L52" s="372"/>
      <c r="M52" s="3"/>
      <c r="N52" s="2"/>
      <c r="O52" s="2"/>
      <c r="P52" s="2"/>
      <c r="Q52" s="2"/>
      <c r="R52" s="2"/>
      <c r="S52" s="2"/>
      <c r="T52" s="2"/>
      <c r="U52" s="2"/>
      <c r="V52" s="2"/>
      <c r="W52" s="2"/>
      <c r="X52" s="2"/>
      <c r="Y52" s="2"/>
    </row>
    <row r="53" spans="1:25" ht="12.75">
      <c r="A53" s="36"/>
      <c r="B53" s="376"/>
      <c r="C53" s="371"/>
      <c r="D53" s="371"/>
      <c r="E53" s="371"/>
      <c r="F53" s="371"/>
      <c r="G53" s="371"/>
      <c r="H53" s="371"/>
      <c r="I53" s="371"/>
      <c r="J53" s="371"/>
      <c r="K53" s="371"/>
      <c r="L53" s="372"/>
      <c r="M53" s="3"/>
      <c r="N53" s="2"/>
      <c r="O53" s="2"/>
      <c r="P53" s="2"/>
      <c r="Q53" s="2"/>
      <c r="R53" s="2"/>
      <c r="S53" s="2"/>
      <c r="T53" s="2"/>
      <c r="U53" s="2"/>
      <c r="V53" s="2"/>
      <c r="W53" s="2"/>
      <c r="X53" s="2"/>
      <c r="Y53" s="2"/>
    </row>
    <row r="54" spans="1:25" ht="12.75">
      <c r="A54" s="36"/>
      <c r="B54" s="376"/>
      <c r="C54" s="371"/>
      <c r="D54" s="371"/>
      <c r="E54" s="371"/>
      <c r="F54" s="371"/>
      <c r="G54" s="371"/>
      <c r="H54" s="371"/>
      <c r="I54" s="371"/>
      <c r="J54" s="371"/>
      <c r="K54" s="371"/>
      <c r="L54" s="372"/>
      <c r="M54" s="3"/>
      <c r="N54" s="2"/>
      <c r="O54" s="2"/>
      <c r="P54" s="2"/>
      <c r="Q54" s="2"/>
      <c r="R54" s="2"/>
      <c r="S54" s="2"/>
      <c r="T54" s="2"/>
      <c r="U54" s="2"/>
      <c r="V54" s="2"/>
      <c r="W54" s="2"/>
      <c r="X54" s="2"/>
      <c r="Y54" s="2"/>
    </row>
    <row r="55" spans="1:25" ht="12.75">
      <c r="A55" s="36"/>
      <c r="B55" s="376"/>
      <c r="C55" s="371"/>
      <c r="D55" s="371"/>
      <c r="E55" s="371"/>
      <c r="F55" s="371"/>
      <c r="G55" s="371"/>
      <c r="H55" s="371"/>
      <c r="I55" s="371"/>
      <c r="J55" s="371"/>
      <c r="K55" s="371"/>
      <c r="L55" s="372"/>
      <c r="M55" s="3"/>
      <c r="N55" s="2"/>
      <c r="O55" s="2"/>
      <c r="P55" s="2"/>
      <c r="Q55" s="2"/>
      <c r="R55" s="2"/>
      <c r="S55" s="2"/>
      <c r="T55" s="2"/>
      <c r="U55" s="2"/>
      <c r="V55" s="2"/>
      <c r="W55" s="2"/>
      <c r="X55" s="2"/>
      <c r="Y55" s="2"/>
    </row>
    <row r="56" spans="1:25" ht="12.75">
      <c r="A56" s="36"/>
      <c r="B56" s="376"/>
      <c r="C56" s="371"/>
      <c r="D56" s="371"/>
      <c r="E56" s="371"/>
      <c r="F56" s="371"/>
      <c r="G56" s="371"/>
      <c r="H56" s="371"/>
      <c r="I56" s="371"/>
      <c r="J56" s="371"/>
      <c r="K56" s="371"/>
      <c r="L56" s="372"/>
      <c r="M56" s="3"/>
      <c r="N56" s="2"/>
      <c r="O56" s="2"/>
      <c r="P56" s="2"/>
      <c r="Q56" s="2"/>
      <c r="R56" s="2"/>
      <c r="S56" s="2"/>
      <c r="T56" s="2"/>
      <c r="U56" s="2"/>
      <c r="V56" s="2"/>
      <c r="W56" s="2"/>
      <c r="X56" s="2"/>
      <c r="Y56" s="2"/>
    </row>
    <row r="57" spans="1:25" ht="12.75">
      <c r="A57" s="36"/>
      <c r="B57" s="376"/>
      <c r="C57" s="371"/>
      <c r="D57" s="371"/>
      <c r="E57" s="371"/>
      <c r="F57" s="371"/>
      <c r="G57" s="371"/>
      <c r="H57" s="371"/>
      <c r="I57" s="371"/>
      <c r="J57" s="371"/>
      <c r="K57" s="371"/>
      <c r="L57" s="372"/>
      <c r="M57" s="3"/>
      <c r="N57" s="2"/>
      <c r="O57" s="2"/>
      <c r="P57" s="2"/>
      <c r="Q57" s="2"/>
      <c r="R57" s="2"/>
      <c r="S57" s="2"/>
      <c r="T57" s="2"/>
      <c r="U57" s="2"/>
      <c r="V57" s="2"/>
      <c r="W57" s="2"/>
      <c r="X57" s="2"/>
      <c r="Y57" s="2"/>
    </row>
    <row r="58" spans="1:25" ht="12.75">
      <c r="A58" s="36"/>
      <c r="B58" s="376"/>
      <c r="C58" s="371"/>
      <c r="D58" s="371"/>
      <c r="E58" s="371"/>
      <c r="F58" s="371"/>
      <c r="G58" s="371"/>
      <c r="H58" s="371"/>
      <c r="I58" s="371"/>
      <c r="J58" s="371"/>
      <c r="K58" s="371"/>
      <c r="L58" s="372"/>
      <c r="M58" s="3"/>
      <c r="N58" s="2"/>
      <c r="O58" s="2"/>
      <c r="P58" s="2"/>
      <c r="Q58" s="2"/>
      <c r="R58" s="2"/>
      <c r="S58" s="2"/>
      <c r="T58" s="2"/>
      <c r="U58" s="2"/>
      <c r="V58" s="2"/>
      <c r="W58" s="2"/>
      <c r="X58" s="2"/>
      <c r="Y58" s="2"/>
    </row>
    <row r="59" spans="1:25" ht="12.75">
      <c r="A59" s="37"/>
      <c r="B59" s="378"/>
      <c r="C59" s="374"/>
      <c r="D59" s="374"/>
      <c r="E59" s="374"/>
      <c r="F59" s="374"/>
      <c r="G59" s="374"/>
      <c r="H59" s="374"/>
      <c r="I59" s="374"/>
      <c r="J59" s="374"/>
      <c r="K59" s="374"/>
      <c r="L59" s="375"/>
      <c r="M59" s="3"/>
      <c r="N59" s="2"/>
      <c r="O59" s="2"/>
      <c r="P59" s="2"/>
      <c r="Q59" s="2"/>
      <c r="R59" s="2"/>
      <c r="S59" s="2"/>
      <c r="T59" s="2"/>
      <c r="U59" s="2"/>
      <c r="V59" s="2"/>
      <c r="W59" s="2"/>
      <c r="X59" s="2"/>
      <c r="Y59" s="2"/>
    </row>
    <row r="60" spans="1:25" ht="12.75">
      <c r="A60" s="3"/>
      <c r="B60" s="3"/>
      <c r="C60" s="3"/>
      <c r="D60" s="3"/>
      <c r="E60" s="3"/>
      <c r="F60" s="3"/>
      <c r="G60" s="3"/>
      <c r="H60" s="3"/>
      <c r="I60" s="3"/>
      <c r="J60" s="3"/>
      <c r="K60" s="3"/>
      <c r="L60" s="3"/>
      <c r="M60" s="3"/>
      <c r="N60" s="2"/>
      <c r="O60" s="2"/>
      <c r="P60" s="2"/>
      <c r="Q60" s="2"/>
      <c r="R60" s="2"/>
      <c r="S60" s="2"/>
      <c r="T60" s="2"/>
      <c r="U60" s="2"/>
      <c r="V60" s="2"/>
      <c r="W60" s="2"/>
      <c r="X60" s="2"/>
      <c r="Y60" s="2"/>
    </row>
    <row r="61" spans="1:25" ht="12.75">
      <c r="A61" s="3"/>
      <c r="B61" s="3"/>
      <c r="C61" s="3"/>
      <c r="D61" s="3"/>
      <c r="E61" s="3"/>
      <c r="F61" s="3"/>
      <c r="G61" s="3"/>
      <c r="H61" s="3"/>
      <c r="I61" s="3"/>
      <c r="J61" s="3"/>
      <c r="K61" s="3"/>
      <c r="L61" s="3"/>
      <c r="M61" s="3"/>
      <c r="N61" s="2"/>
      <c r="O61" s="2"/>
      <c r="P61" s="2"/>
      <c r="Q61" s="2"/>
      <c r="R61" s="2"/>
      <c r="S61" s="2"/>
      <c r="T61" s="2"/>
      <c r="U61" s="2"/>
      <c r="V61" s="2"/>
      <c r="W61" s="2"/>
      <c r="X61" s="2"/>
      <c r="Y61" s="2"/>
    </row>
    <row r="62" spans="1:25" ht="12.75">
      <c r="A62" s="3"/>
      <c r="B62" s="3"/>
      <c r="C62" s="3"/>
      <c r="D62" s="3"/>
      <c r="E62" s="3"/>
      <c r="F62" s="3"/>
      <c r="G62" s="3"/>
      <c r="H62" s="3"/>
      <c r="I62" s="3"/>
      <c r="J62" s="3"/>
      <c r="K62" s="3"/>
      <c r="L62" s="3"/>
      <c r="M62" s="3"/>
      <c r="N62" s="2"/>
      <c r="O62" s="2"/>
      <c r="P62" s="2"/>
      <c r="Q62" s="2"/>
      <c r="R62" s="2"/>
      <c r="S62" s="2"/>
      <c r="T62" s="2"/>
      <c r="U62" s="2"/>
      <c r="V62" s="2"/>
      <c r="W62" s="2"/>
      <c r="X62" s="2"/>
      <c r="Y62" s="2"/>
    </row>
    <row r="63" spans="1:25" ht="12.75">
      <c r="A63" s="2"/>
      <c r="B63" s="2"/>
      <c r="C63" s="2"/>
      <c r="D63" s="2"/>
      <c r="E63" s="2"/>
      <c r="F63" s="2"/>
      <c r="G63" s="2"/>
      <c r="H63" s="2"/>
      <c r="I63" s="2"/>
      <c r="J63" s="2"/>
      <c r="K63" s="2"/>
      <c r="L63" s="2"/>
      <c r="M63" s="2"/>
      <c r="N63" s="2"/>
      <c r="O63" s="2"/>
      <c r="P63" s="2"/>
      <c r="Q63" s="2"/>
      <c r="R63" s="2"/>
      <c r="S63" s="2"/>
      <c r="T63" s="2"/>
      <c r="U63" s="2"/>
      <c r="V63" s="2"/>
      <c r="W63" s="2"/>
      <c r="X63" s="2"/>
      <c r="Y63" s="2"/>
    </row>
    <row r="64" spans="1:25" ht="12.75">
      <c r="A64" s="2"/>
      <c r="B64" s="2"/>
      <c r="C64" s="2"/>
      <c r="D64" s="2"/>
      <c r="E64" s="2"/>
      <c r="F64" s="2"/>
      <c r="G64" s="2"/>
      <c r="H64" s="2"/>
      <c r="I64" s="2"/>
      <c r="J64" s="2"/>
      <c r="K64" s="2"/>
      <c r="L64" s="2"/>
      <c r="M64" s="2"/>
      <c r="N64" s="2"/>
      <c r="O64" s="2"/>
      <c r="P64" s="2"/>
      <c r="Q64" s="2"/>
      <c r="R64" s="2"/>
      <c r="S64" s="2"/>
      <c r="T64" s="2"/>
      <c r="U64" s="2"/>
      <c r="V64" s="2"/>
      <c r="W64" s="2"/>
      <c r="X64" s="2"/>
      <c r="Y64" s="2"/>
    </row>
    <row r="65" spans="1:25" ht="12.75">
      <c r="A65" s="2"/>
      <c r="B65" s="2"/>
      <c r="C65" s="2"/>
      <c r="D65" s="2"/>
      <c r="E65" s="2"/>
      <c r="F65" s="2"/>
      <c r="G65" s="2"/>
      <c r="H65" s="2"/>
      <c r="I65" s="2"/>
      <c r="J65" s="2"/>
      <c r="K65" s="2"/>
      <c r="L65" s="2"/>
      <c r="M65" s="2"/>
      <c r="N65" s="2"/>
      <c r="O65" s="2"/>
      <c r="P65" s="2"/>
      <c r="Q65" s="2"/>
      <c r="R65" s="2"/>
      <c r="S65" s="2"/>
      <c r="T65" s="2"/>
      <c r="U65" s="2"/>
      <c r="V65" s="2"/>
      <c r="W65" s="2"/>
      <c r="X65" s="2"/>
      <c r="Y65" s="2"/>
    </row>
    <row r="66" spans="1:25" ht="12.75">
      <c r="A66" s="2"/>
      <c r="B66" s="2"/>
      <c r="C66" s="2"/>
      <c r="D66" s="2"/>
      <c r="E66" s="2"/>
      <c r="F66" s="2"/>
      <c r="G66" s="2"/>
      <c r="H66" s="2"/>
      <c r="I66" s="2"/>
      <c r="J66" s="2"/>
      <c r="K66" s="2"/>
      <c r="L66" s="2"/>
      <c r="M66" s="2"/>
      <c r="N66" s="2"/>
      <c r="O66" s="2"/>
      <c r="P66" s="2"/>
      <c r="Q66" s="2"/>
      <c r="R66" s="2"/>
      <c r="S66" s="2"/>
      <c r="T66" s="2"/>
      <c r="U66" s="2"/>
      <c r="V66" s="2"/>
      <c r="W66" s="2"/>
      <c r="X66" s="2"/>
      <c r="Y66" s="2"/>
    </row>
    <row r="67" spans="1:25" ht="12.75">
      <c r="A67" s="2"/>
      <c r="B67" s="2"/>
      <c r="C67" s="2"/>
      <c r="D67" s="2"/>
      <c r="E67" s="2"/>
      <c r="F67" s="2"/>
      <c r="G67" s="2"/>
      <c r="H67" s="2"/>
      <c r="I67" s="2"/>
      <c r="J67" s="2"/>
      <c r="K67" s="2"/>
      <c r="L67" s="2"/>
      <c r="M67" s="2"/>
      <c r="N67" s="2"/>
      <c r="O67" s="2"/>
      <c r="P67" s="2"/>
      <c r="Q67" s="2"/>
      <c r="R67" s="2"/>
      <c r="S67" s="2"/>
      <c r="T67" s="2"/>
      <c r="U67" s="2"/>
      <c r="V67" s="2"/>
      <c r="W67" s="2"/>
      <c r="X67" s="2"/>
      <c r="Y67" s="2"/>
    </row>
    <row r="68" spans="1:25" ht="12.75">
      <c r="A68" s="2"/>
      <c r="B68" s="2"/>
      <c r="C68" s="2"/>
      <c r="D68" s="2"/>
      <c r="E68" s="2"/>
      <c r="F68" s="2"/>
      <c r="G68" s="2"/>
      <c r="H68" s="2"/>
      <c r="I68" s="2"/>
      <c r="J68" s="2"/>
      <c r="K68" s="2"/>
      <c r="L68" s="2"/>
      <c r="M68" s="2"/>
      <c r="N68" s="2"/>
      <c r="O68" s="2"/>
      <c r="P68" s="2"/>
      <c r="Q68" s="2"/>
      <c r="R68" s="2"/>
      <c r="S68" s="2"/>
      <c r="T68" s="2"/>
      <c r="U68" s="2"/>
      <c r="V68" s="2"/>
      <c r="W68" s="2"/>
      <c r="X68" s="2"/>
      <c r="Y68" s="2"/>
    </row>
    <row r="69" spans="1:25" ht="12.75">
      <c r="A69" s="2"/>
      <c r="B69" s="2"/>
      <c r="C69" s="2"/>
      <c r="D69" s="2"/>
      <c r="E69" s="2"/>
      <c r="F69" s="2"/>
      <c r="G69" s="2"/>
      <c r="H69" s="2"/>
      <c r="I69" s="2"/>
      <c r="J69" s="2"/>
      <c r="K69" s="2"/>
      <c r="L69" s="2"/>
      <c r="M69" s="2"/>
      <c r="N69" s="2"/>
      <c r="O69" s="2"/>
      <c r="P69" s="2"/>
      <c r="Q69" s="2"/>
      <c r="R69" s="2"/>
      <c r="S69" s="2"/>
      <c r="T69" s="2"/>
      <c r="U69" s="2"/>
      <c r="V69" s="2"/>
      <c r="W69" s="2"/>
      <c r="X69" s="2"/>
      <c r="Y69" s="2"/>
    </row>
    <row r="70" spans="1:25" ht="12.75">
      <c r="A70" s="2"/>
      <c r="B70" s="2"/>
      <c r="C70" s="2"/>
      <c r="D70" s="2"/>
      <c r="E70" s="2"/>
      <c r="F70" s="2"/>
      <c r="G70" s="2"/>
      <c r="H70" s="2"/>
      <c r="I70" s="2"/>
      <c r="J70" s="2"/>
      <c r="K70" s="2"/>
      <c r="L70" s="2"/>
      <c r="M70" s="2"/>
      <c r="N70" s="2"/>
      <c r="O70" s="2"/>
      <c r="P70" s="2"/>
      <c r="Q70" s="2"/>
      <c r="R70" s="2"/>
      <c r="S70" s="2"/>
      <c r="T70" s="2"/>
      <c r="U70" s="2"/>
      <c r="V70" s="2"/>
      <c r="W70" s="2"/>
      <c r="X70" s="2"/>
      <c r="Y70" s="2"/>
    </row>
    <row r="71" spans="1:25" ht="12.75">
      <c r="A71" s="2"/>
      <c r="B71" s="2"/>
      <c r="C71" s="2"/>
      <c r="D71" s="2"/>
      <c r="E71" s="2"/>
      <c r="F71" s="2"/>
      <c r="G71" s="2"/>
      <c r="H71" s="2"/>
      <c r="I71" s="2"/>
      <c r="J71" s="2"/>
      <c r="K71" s="2"/>
      <c r="L71" s="2"/>
      <c r="M71" s="2"/>
      <c r="N71" s="2"/>
      <c r="O71" s="2"/>
      <c r="P71" s="2"/>
      <c r="Q71" s="2"/>
      <c r="R71" s="2"/>
      <c r="S71" s="2"/>
      <c r="T71" s="2"/>
      <c r="U71" s="2"/>
      <c r="V71" s="2"/>
      <c r="W71" s="2"/>
      <c r="X71" s="2"/>
      <c r="Y71" s="2"/>
    </row>
    <row r="72" spans="1:25" ht="12.75">
      <c r="A72" s="2"/>
      <c r="B72" s="2"/>
      <c r="C72" s="2"/>
      <c r="D72" s="2"/>
      <c r="E72" s="2"/>
      <c r="F72" s="2"/>
      <c r="G72" s="2"/>
      <c r="H72" s="2"/>
      <c r="I72" s="2"/>
      <c r="J72" s="2"/>
      <c r="K72" s="2"/>
      <c r="L72" s="2"/>
      <c r="M72" s="2"/>
      <c r="N72" s="2"/>
      <c r="O72" s="2"/>
      <c r="P72" s="2"/>
      <c r="Q72" s="2"/>
      <c r="R72" s="2"/>
      <c r="S72" s="2"/>
      <c r="T72" s="2"/>
      <c r="U72" s="2"/>
      <c r="V72" s="2"/>
      <c r="W72" s="2"/>
      <c r="X72" s="2"/>
      <c r="Y72" s="2"/>
    </row>
    <row r="73" spans="1:25" ht="12.75">
      <c r="A73" s="2"/>
      <c r="B73" s="2"/>
      <c r="C73" s="2"/>
      <c r="D73" s="2"/>
      <c r="E73" s="2"/>
      <c r="F73" s="2"/>
      <c r="G73" s="2"/>
      <c r="H73" s="2"/>
      <c r="I73" s="2"/>
      <c r="J73" s="2"/>
      <c r="K73" s="2"/>
      <c r="L73" s="2"/>
      <c r="M73" s="2"/>
      <c r="N73" s="2"/>
      <c r="O73" s="2"/>
      <c r="P73" s="2"/>
      <c r="Q73" s="2"/>
      <c r="R73" s="2"/>
      <c r="S73" s="2"/>
      <c r="T73" s="2"/>
      <c r="U73" s="2"/>
      <c r="V73" s="2"/>
      <c r="W73" s="2"/>
      <c r="X73" s="2"/>
      <c r="Y73" s="2"/>
    </row>
    <row r="74" spans="1:25" ht="12.75">
      <c r="A74" s="2"/>
      <c r="B74" s="2"/>
      <c r="C74" s="2"/>
      <c r="D74" s="2"/>
      <c r="E74" s="2"/>
      <c r="F74" s="2"/>
      <c r="G74" s="2"/>
      <c r="H74" s="2"/>
      <c r="I74" s="2"/>
      <c r="J74" s="2"/>
      <c r="K74" s="2"/>
      <c r="L74" s="2"/>
      <c r="M74" s="2"/>
      <c r="N74" s="2"/>
      <c r="O74" s="2"/>
      <c r="P74" s="2"/>
      <c r="Q74" s="2"/>
      <c r="R74" s="2"/>
      <c r="S74" s="2"/>
      <c r="T74" s="2"/>
      <c r="U74" s="2"/>
      <c r="V74" s="2"/>
      <c r="W74" s="2"/>
      <c r="X74" s="2"/>
      <c r="Y74" s="2"/>
    </row>
    <row r="75" spans="1:25" ht="12.75">
      <c r="A75" s="2"/>
      <c r="B75" s="2"/>
      <c r="C75" s="2"/>
      <c r="D75" s="2"/>
      <c r="E75" s="2"/>
      <c r="F75" s="2"/>
      <c r="G75" s="2"/>
      <c r="H75" s="2"/>
      <c r="I75" s="2"/>
      <c r="J75" s="2"/>
      <c r="K75" s="2"/>
      <c r="L75" s="2"/>
      <c r="M75" s="2"/>
      <c r="N75" s="2"/>
      <c r="O75" s="2"/>
      <c r="P75" s="2"/>
      <c r="Q75" s="2"/>
      <c r="R75" s="2"/>
      <c r="S75" s="2"/>
      <c r="T75" s="2"/>
      <c r="U75" s="2"/>
      <c r="V75" s="2"/>
      <c r="W75" s="2"/>
      <c r="X75" s="2"/>
      <c r="Y75" s="2"/>
    </row>
    <row r="76" spans="1:25" ht="12.75">
      <c r="A76" s="2"/>
      <c r="B76" s="2"/>
      <c r="C76" s="2"/>
      <c r="D76" s="2"/>
      <c r="E76" s="2"/>
      <c r="F76" s="2"/>
      <c r="G76" s="2"/>
      <c r="H76" s="2"/>
      <c r="I76" s="2"/>
      <c r="J76" s="2"/>
      <c r="K76" s="2"/>
      <c r="L76" s="2"/>
      <c r="M76" s="2"/>
      <c r="N76" s="2"/>
      <c r="O76" s="2"/>
      <c r="P76" s="2"/>
      <c r="Q76" s="2"/>
      <c r="R76" s="2"/>
      <c r="S76" s="2"/>
      <c r="T76" s="2"/>
      <c r="U76" s="2"/>
      <c r="V76" s="2"/>
      <c r="W76" s="2"/>
      <c r="X76" s="2"/>
      <c r="Y76" s="2"/>
    </row>
    <row r="77" spans="1:25" ht="12.75">
      <c r="A77" s="2"/>
      <c r="B77" s="2"/>
      <c r="C77" s="2"/>
      <c r="D77" s="2"/>
      <c r="E77" s="2"/>
      <c r="F77" s="2"/>
      <c r="G77" s="2"/>
      <c r="H77" s="2"/>
      <c r="I77" s="2"/>
      <c r="J77" s="2"/>
      <c r="K77" s="2"/>
      <c r="L77" s="2"/>
      <c r="M77" s="2"/>
      <c r="N77" s="2"/>
      <c r="O77" s="2"/>
      <c r="P77" s="2"/>
      <c r="Q77" s="2"/>
      <c r="R77" s="2"/>
      <c r="S77" s="2"/>
      <c r="T77" s="2"/>
      <c r="U77" s="2"/>
      <c r="V77" s="2"/>
      <c r="W77" s="2"/>
      <c r="X77" s="2"/>
      <c r="Y77" s="2"/>
    </row>
    <row r="78" spans="1:25" ht="12.75">
      <c r="A78" s="2"/>
      <c r="B78" s="2"/>
      <c r="C78" s="2"/>
      <c r="D78" s="2"/>
      <c r="E78" s="2"/>
      <c r="F78" s="2"/>
      <c r="G78" s="2"/>
      <c r="H78" s="2"/>
      <c r="I78" s="2"/>
      <c r="J78" s="2"/>
      <c r="K78" s="2"/>
      <c r="L78" s="2"/>
      <c r="M78" s="2"/>
      <c r="N78" s="2"/>
      <c r="O78" s="2"/>
      <c r="P78" s="2"/>
      <c r="Q78" s="2"/>
      <c r="R78" s="2"/>
      <c r="S78" s="2"/>
      <c r="T78" s="2"/>
      <c r="U78" s="2"/>
      <c r="V78" s="2"/>
      <c r="W78" s="2"/>
      <c r="X78" s="2"/>
      <c r="Y78" s="2"/>
    </row>
    <row r="79" spans="1:25" ht="12.75">
      <c r="A79" s="2"/>
      <c r="B79" s="2"/>
      <c r="C79" s="2"/>
      <c r="D79" s="2"/>
      <c r="E79" s="2"/>
      <c r="F79" s="2"/>
      <c r="G79" s="2"/>
      <c r="H79" s="2"/>
      <c r="I79" s="2"/>
      <c r="J79" s="2"/>
      <c r="K79" s="2"/>
      <c r="L79" s="2"/>
      <c r="M79" s="2"/>
      <c r="N79" s="2"/>
      <c r="O79" s="2"/>
      <c r="P79" s="2"/>
      <c r="Q79" s="2"/>
      <c r="R79" s="2"/>
      <c r="S79" s="2"/>
      <c r="T79" s="2"/>
      <c r="U79" s="2"/>
      <c r="V79" s="2"/>
      <c r="W79" s="2"/>
      <c r="X79" s="2"/>
      <c r="Y79" s="2"/>
    </row>
    <row r="80" spans="1:25" ht="12.75">
      <c r="A80" s="2"/>
      <c r="B80" s="2"/>
      <c r="C80" s="2"/>
      <c r="D80" s="2"/>
      <c r="E80" s="2"/>
      <c r="F80" s="2"/>
      <c r="G80" s="2"/>
      <c r="H80" s="2"/>
      <c r="I80" s="2"/>
      <c r="J80" s="2"/>
      <c r="K80" s="2"/>
      <c r="L80" s="2"/>
      <c r="M80" s="2"/>
      <c r="N80" s="2"/>
      <c r="O80" s="2"/>
      <c r="P80" s="2"/>
      <c r="Q80" s="2"/>
      <c r="R80" s="2"/>
      <c r="S80" s="2"/>
      <c r="T80" s="2"/>
      <c r="U80" s="2"/>
      <c r="V80" s="2"/>
      <c r="W80" s="2"/>
      <c r="X80" s="2"/>
      <c r="Y80" s="2"/>
    </row>
    <row r="81" spans="1:25" ht="12.75">
      <c r="A81" s="2"/>
      <c r="B81" s="2"/>
      <c r="C81" s="2"/>
      <c r="D81" s="2"/>
      <c r="E81" s="2"/>
      <c r="F81" s="2"/>
      <c r="G81" s="2"/>
      <c r="H81" s="2"/>
      <c r="I81" s="2"/>
      <c r="J81" s="2"/>
      <c r="K81" s="2"/>
      <c r="L81" s="2"/>
      <c r="M81" s="2"/>
      <c r="N81" s="2"/>
      <c r="O81" s="2"/>
      <c r="P81" s="2"/>
      <c r="Q81" s="2"/>
      <c r="R81" s="2"/>
      <c r="S81" s="2"/>
      <c r="T81" s="2"/>
      <c r="U81" s="2"/>
      <c r="V81" s="2"/>
      <c r="W81" s="2"/>
      <c r="X81" s="2"/>
      <c r="Y81" s="2"/>
    </row>
    <row r="82" spans="1:25" ht="12.75">
      <c r="A82" s="2"/>
      <c r="B82" s="2"/>
      <c r="C82" s="2"/>
      <c r="D82" s="2"/>
      <c r="E82" s="2"/>
      <c r="F82" s="2"/>
      <c r="G82" s="2"/>
      <c r="H82" s="2"/>
      <c r="I82" s="2"/>
      <c r="J82" s="2"/>
      <c r="K82" s="2"/>
      <c r="L82" s="2"/>
      <c r="M82" s="2"/>
      <c r="N82" s="2"/>
      <c r="O82" s="2"/>
      <c r="P82" s="2"/>
      <c r="Q82" s="2"/>
      <c r="R82" s="2"/>
      <c r="S82" s="2"/>
      <c r="T82" s="2"/>
      <c r="U82" s="2"/>
      <c r="V82" s="2"/>
      <c r="W82" s="2"/>
      <c r="X82" s="2"/>
      <c r="Y82" s="2"/>
    </row>
    <row r="83" spans="1:25" ht="12.75">
      <c r="A83" s="2"/>
      <c r="B83" s="2"/>
      <c r="C83" s="2"/>
      <c r="D83" s="2"/>
      <c r="E83" s="2"/>
      <c r="F83" s="2"/>
      <c r="G83" s="2"/>
      <c r="H83" s="2"/>
      <c r="I83" s="2"/>
      <c r="J83" s="2"/>
      <c r="K83" s="2"/>
      <c r="L83" s="2"/>
      <c r="M83" s="2"/>
      <c r="N83" s="2"/>
      <c r="O83" s="2"/>
      <c r="P83" s="2"/>
      <c r="Q83" s="2"/>
      <c r="R83" s="2"/>
      <c r="S83" s="2"/>
      <c r="T83" s="2"/>
      <c r="U83" s="2"/>
      <c r="V83" s="2"/>
      <c r="W83" s="2"/>
      <c r="X83" s="2"/>
      <c r="Y83" s="2"/>
    </row>
    <row r="84" spans="1:25" ht="12.75">
      <c r="A84" s="2"/>
      <c r="B84" s="2"/>
      <c r="C84" s="2"/>
      <c r="D84" s="2"/>
      <c r="E84" s="2"/>
      <c r="F84" s="2"/>
      <c r="G84" s="2"/>
      <c r="H84" s="2"/>
      <c r="I84" s="2"/>
      <c r="J84" s="2"/>
      <c r="K84" s="2"/>
      <c r="L84" s="2"/>
      <c r="M84" s="2"/>
      <c r="N84" s="2"/>
      <c r="O84" s="2"/>
      <c r="P84" s="2"/>
      <c r="Q84" s="2"/>
      <c r="R84" s="2"/>
      <c r="S84" s="2"/>
      <c r="T84" s="2"/>
      <c r="U84" s="2"/>
      <c r="V84" s="2"/>
      <c r="W84" s="2"/>
      <c r="X84" s="2"/>
      <c r="Y84" s="2"/>
    </row>
    <row r="85" spans="1:25" ht="12.75">
      <c r="A85" s="2"/>
      <c r="B85" s="2"/>
      <c r="C85" s="2"/>
      <c r="D85" s="2"/>
      <c r="E85" s="2"/>
      <c r="F85" s="2"/>
      <c r="G85" s="2"/>
      <c r="H85" s="2"/>
      <c r="I85" s="2"/>
      <c r="J85" s="2"/>
      <c r="K85" s="2"/>
      <c r="L85" s="2"/>
      <c r="M85" s="2"/>
      <c r="N85" s="2"/>
      <c r="O85" s="2"/>
      <c r="P85" s="2"/>
      <c r="Q85" s="2"/>
      <c r="R85" s="2"/>
      <c r="S85" s="2"/>
      <c r="T85" s="2"/>
      <c r="U85" s="2"/>
      <c r="V85" s="2"/>
      <c r="W85" s="2"/>
      <c r="X85" s="2"/>
      <c r="Y85" s="2"/>
    </row>
    <row r="86" spans="1:25" ht="12.75">
      <c r="A86" s="2"/>
      <c r="B86" s="2"/>
      <c r="C86" s="2"/>
      <c r="D86" s="2"/>
      <c r="E86" s="2"/>
      <c r="F86" s="2"/>
      <c r="G86" s="2"/>
      <c r="H86" s="2"/>
      <c r="I86" s="2"/>
      <c r="J86" s="2"/>
      <c r="K86" s="2"/>
      <c r="L86" s="2"/>
      <c r="M86" s="2"/>
      <c r="N86" s="2"/>
      <c r="O86" s="2"/>
      <c r="P86" s="2"/>
      <c r="Q86" s="2"/>
      <c r="R86" s="2"/>
      <c r="S86" s="2"/>
      <c r="T86" s="2"/>
      <c r="U86" s="2"/>
      <c r="V86" s="2"/>
      <c r="W86" s="2"/>
      <c r="X86" s="2"/>
      <c r="Y86" s="2"/>
    </row>
    <row r="87" spans="1:25" ht="12.75">
      <c r="A87" s="2"/>
      <c r="B87" s="2"/>
      <c r="C87" s="2"/>
      <c r="D87" s="2"/>
      <c r="E87" s="2"/>
      <c r="F87" s="2"/>
      <c r="G87" s="2"/>
      <c r="H87" s="2"/>
      <c r="I87" s="2"/>
      <c r="J87" s="2"/>
      <c r="K87" s="2"/>
      <c r="L87" s="2"/>
      <c r="M87" s="2"/>
      <c r="N87" s="2"/>
      <c r="O87" s="2"/>
      <c r="P87" s="2"/>
      <c r="Q87" s="2"/>
      <c r="R87" s="2"/>
      <c r="S87" s="2"/>
      <c r="T87" s="2"/>
      <c r="U87" s="2"/>
      <c r="V87" s="2"/>
      <c r="W87" s="2"/>
      <c r="X87" s="2"/>
      <c r="Y87" s="2"/>
    </row>
    <row r="88" spans="1:25" ht="12.75">
      <c r="A88" s="2"/>
      <c r="B88" s="2"/>
      <c r="C88" s="2"/>
      <c r="D88" s="2"/>
      <c r="E88" s="2"/>
      <c r="F88" s="2"/>
      <c r="G88" s="2"/>
      <c r="H88" s="2"/>
      <c r="I88" s="2"/>
      <c r="J88" s="2"/>
      <c r="K88" s="2"/>
      <c r="L88" s="2"/>
      <c r="M88" s="2"/>
      <c r="N88" s="2"/>
      <c r="O88" s="2"/>
      <c r="P88" s="2"/>
      <c r="Q88" s="2"/>
      <c r="R88" s="2"/>
      <c r="S88" s="2"/>
      <c r="T88" s="2"/>
      <c r="U88" s="2"/>
      <c r="V88" s="2"/>
      <c r="W88" s="2"/>
      <c r="X88" s="2"/>
      <c r="Y88" s="2"/>
    </row>
    <row r="89" spans="1:25" ht="12.75">
      <c r="A89" s="2"/>
      <c r="B89" s="2"/>
      <c r="C89" s="2"/>
      <c r="D89" s="2"/>
      <c r="E89" s="2"/>
      <c r="F89" s="2"/>
      <c r="G89" s="2"/>
      <c r="H89" s="2"/>
      <c r="I89" s="2"/>
      <c r="J89" s="2"/>
      <c r="K89" s="2"/>
      <c r="L89" s="2"/>
      <c r="M89" s="2"/>
      <c r="N89" s="2"/>
      <c r="O89" s="2"/>
      <c r="P89" s="2"/>
      <c r="Q89" s="2"/>
      <c r="R89" s="2"/>
      <c r="S89" s="2"/>
      <c r="T89" s="2"/>
      <c r="U89" s="2"/>
      <c r="V89" s="2"/>
      <c r="W89" s="2"/>
      <c r="X89" s="2"/>
      <c r="Y89" s="2"/>
    </row>
    <row r="90" spans="1:25" ht="12.75">
      <c r="A90" s="2"/>
      <c r="B90" s="2"/>
      <c r="C90" s="2"/>
      <c r="D90" s="2"/>
      <c r="E90" s="2"/>
      <c r="F90" s="2"/>
      <c r="G90" s="2"/>
      <c r="H90" s="2"/>
      <c r="I90" s="2"/>
      <c r="J90" s="2"/>
      <c r="K90" s="2"/>
      <c r="L90" s="2"/>
      <c r="M90" s="2"/>
      <c r="N90" s="2"/>
      <c r="O90" s="2"/>
      <c r="P90" s="2"/>
      <c r="Q90" s="2"/>
      <c r="R90" s="2"/>
      <c r="S90" s="2"/>
      <c r="T90" s="2"/>
      <c r="U90" s="2"/>
      <c r="V90" s="2"/>
      <c r="W90" s="2"/>
      <c r="X90" s="2"/>
      <c r="Y90" s="2"/>
    </row>
    <row r="91" spans="1:25" ht="12.75">
      <c r="A91" s="2"/>
      <c r="B91" s="2"/>
      <c r="C91" s="2"/>
      <c r="D91" s="2"/>
      <c r="E91" s="2"/>
      <c r="F91" s="2"/>
      <c r="G91" s="2"/>
      <c r="H91" s="2"/>
      <c r="I91" s="2"/>
      <c r="J91" s="2"/>
      <c r="K91" s="2"/>
      <c r="L91" s="2"/>
      <c r="M91" s="2"/>
      <c r="N91" s="2"/>
      <c r="O91" s="2"/>
      <c r="P91" s="2"/>
      <c r="Q91" s="2"/>
      <c r="R91" s="2"/>
      <c r="S91" s="2"/>
      <c r="T91" s="2"/>
      <c r="U91" s="2"/>
      <c r="V91" s="2"/>
      <c r="W91" s="2"/>
      <c r="X91" s="2"/>
      <c r="Y91" s="2"/>
    </row>
    <row r="92" spans="1:25" ht="12.75">
      <c r="A92" s="2"/>
      <c r="B92" s="2"/>
      <c r="C92" s="2"/>
      <c r="D92" s="2"/>
      <c r="E92" s="2"/>
      <c r="F92" s="2"/>
      <c r="G92" s="2"/>
      <c r="H92" s="2"/>
      <c r="I92" s="2"/>
      <c r="J92" s="2"/>
      <c r="K92" s="2"/>
      <c r="L92" s="2"/>
      <c r="M92" s="2"/>
      <c r="N92" s="2"/>
      <c r="O92" s="2"/>
      <c r="P92" s="2"/>
      <c r="Q92" s="2"/>
      <c r="R92" s="2"/>
      <c r="S92" s="2"/>
      <c r="T92" s="2"/>
      <c r="U92" s="2"/>
      <c r="V92" s="2"/>
      <c r="W92" s="2"/>
      <c r="X92" s="2"/>
      <c r="Y92" s="2"/>
    </row>
    <row r="93" spans="1:25" ht="12.75">
      <c r="A93" s="2"/>
      <c r="B93" s="2"/>
      <c r="C93" s="2"/>
      <c r="D93" s="2"/>
      <c r="E93" s="2"/>
      <c r="F93" s="2"/>
      <c r="G93" s="2"/>
      <c r="H93" s="2"/>
      <c r="I93" s="2"/>
      <c r="J93" s="2"/>
      <c r="K93" s="2"/>
      <c r="L93" s="2"/>
      <c r="M93" s="2"/>
      <c r="N93" s="2"/>
      <c r="O93" s="2"/>
      <c r="P93" s="2"/>
      <c r="Q93" s="2"/>
      <c r="R93" s="2"/>
      <c r="S93" s="2"/>
      <c r="T93" s="2"/>
      <c r="U93" s="2"/>
      <c r="V93" s="2"/>
      <c r="W93" s="2"/>
      <c r="X93" s="2"/>
      <c r="Y93" s="2"/>
    </row>
    <row r="94" spans="1:25" ht="12.75">
      <c r="A94" s="2"/>
      <c r="B94" s="2"/>
      <c r="C94" s="2"/>
      <c r="D94" s="2"/>
      <c r="E94" s="2"/>
      <c r="F94" s="2"/>
      <c r="G94" s="2"/>
      <c r="H94" s="2"/>
      <c r="I94" s="2"/>
      <c r="J94" s="2"/>
      <c r="K94" s="2"/>
      <c r="L94" s="2"/>
      <c r="M94" s="2"/>
      <c r="N94" s="2"/>
      <c r="O94" s="2"/>
      <c r="P94" s="2"/>
      <c r="Q94" s="2"/>
      <c r="R94" s="2"/>
      <c r="S94" s="2"/>
      <c r="T94" s="2"/>
      <c r="U94" s="2"/>
      <c r="V94" s="2"/>
      <c r="W94" s="2"/>
      <c r="X94" s="2"/>
      <c r="Y94" s="2"/>
    </row>
    <row r="95" spans="1:25" ht="12.75">
      <c r="A95" s="2"/>
      <c r="B95" s="2"/>
      <c r="C95" s="2"/>
      <c r="D95" s="2"/>
      <c r="E95" s="2"/>
      <c r="F95" s="2"/>
      <c r="G95" s="2"/>
      <c r="H95" s="2"/>
      <c r="I95" s="2"/>
      <c r="J95" s="2"/>
      <c r="K95" s="2"/>
      <c r="L95" s="2"/>
      <c r="M95" s="2"/>
      <c r="N95" s="2"/>
      <c r="O95" s="2"/>
      <c r="P95" s="2"/>
      <c r="Q95" s="2"/>
      <c r="R95" s="2"/>
      <c r="S95" s="2"/>
      <c r="T95" s="2"/>
      <c r="U95" s="2"/>
      <c r="V95" s="2"/>
      <c r="W95" s="2"/>
      <c r="X95" s="2"/>
      <c r="Y95" s="2"/>
    </row>
    <row r="96" spans="1:25" ht="12.75">
      <c r="A96" s="2"/>
      <c r="B96" s="2"/>
      <c r="C96" s="2"/>
      <c r="D96" s="2"/>
      <c r="E96" s="2"/>
      <c r="F96" s="2"/>
      <c r="G96" s="2"/>
      <c r="H96" s="2"/>
      <c r="I96" s="2"/>
      <c r="J96" s="2"/>
      <c r="K96" s="2"/>
      <c r="L96" s="2"/>
      <c r="M96" s="2"/>
      <c r="N96" s="2"/>
      <c r="O96" s="2"/>
      <c r="P96" s="2"/>
      <c r="Q96" s="2"/>
      <c r="R96" s="2"/>
      <c r="S96" s="2"/>
      <c r="T96" s="2"/>
      <c r="U96" s="2"/>
      <c r="V96" s="2"/>
      <c r="W96" s="2"/>
      <c r="X96" s="2"/>
      <c r="Y96" s="2"/>
    </row>
    <row r="97" spans="1:25" ht="12.75">
      <c r="A97" s="2"/>
      <c r="B97" s="2"/>
      <c r="C97" s="2"/>
      <c r="D97" s="2"/>
      <c r="E97" s="2"/>
      <c r="F97" s="2"/>
      <c r="G97" s="2"/>
      <c r="H97" s="2"/>
      <c r="I97" s="2"/>
      <c r="J97" s="2"/>
      <c r="K97" s="2"/>
      <c r="L97" s="2"/>
      <c r="M97" s="2"/>
      <c r="N97" s="2"/>
      <c r="O97" s="2"/>
      <c r="P97" s="2"/>
      <c r="Q97" s="2"/>
      <c r="R97" s="2"/>
      <c r="S97" s="2"/>
      <c r="T97" s="2"/>
      <c r="U97" s="2"/>
      <c r="V97" s="2"/>
      <c r="W97" s="2"/>
      <c r="X97" s="2"/>
      <c r="Y97" s="2"/>
    </row>
    <row r="98" spans="1:25" ht="12.75">
      <c r="A98" s="2"/>
      <c r="B98" s="2"/>
      <c r="C98" s="2"/>
      <c r="D98" s="2"/>
      <c r="E98" s="2"/>
      <c r="F98" s="2"/>
      <c r="G98" s="2"/>
      <c r="H98" s="2"/>
      <c r="I98" s="2"/>
      <c r="J98" s="2"/>
      <c r="K98" s="2"/>
      <c r="L98" s="2"/>
      <c r="M98" s="2"/>
      <c r="N98" s="2"/>
      <c r="O98" s="2"/>
      <c r="P98" s="2"/>
      <c r="Q98" s="2"/>
      <c r="R98" s="2"/>
      <c r="S98" s="2"/>
      <c r="T98" s="2"/>
      <c r="U98" s="2"/>
      <c r="V98" s="2"/>
      <c r="W98" s="2"/>
      <c r="X98" s="2"/>
      <c r="Y98" s="2"/>
    </row>
    <row r="99" spans="1:25" ht="12.75">
      <c r="A99" s="2"/>
      <c r="B99" s="2"/>
      <c r="C99" s="2"/>
      <c r="D99" s="2"/>
      <c r="E99" s="2"/>
      <c r="F99" s="2"/>
      <c r="G99" s="2"/>
      <c r="H99" s="2"/>
      <c r="I99" s="2"/>
      <c r="J99" s="2"/>
      <c r="K99" s="2"/>
      <c r="L99" s="2"/>
      <c r="M99" s="2"/>
      <c r="N99" s="2"/>
      <c r="O99" s="2"/>
      <c r="P99" s="2"/>
      <c r="Q99" s="2"/>
      <c r="R99" s="2"/>
      <c r="S99" s="2"/>
      <c r="T99" s="2"/>
      <c r="U99" s="2"/>
      <c r="V99" s="2"/>
      <c r="W99" s="2"/>
      <c r="X99" s="2"/>
      <c r="Y99" s="2"/>
    </row>
    <row r="100" spans="1:25" ht="12.75">
      <c r="A100" s="2"/>
      <c r="B100" s="2"/>
      <c r="C100" s="2"/>
      <c r="D100" s="2"/>
      <c r="E100" s="2"/>
      <c r="F100" s="2"/>
      <c r="G100" s="2"/>
      <c r="H100" s="2"/>
      <c r="I100" s="2"/>
      <c r="J100" s="2"/>
      <c r="K100" s="2"/>
      <c r="L100" s="2"/>
      <c r="M100" s="2"/>
      <c r="N100" s="2"/>
      <c r="O100" s="2"/>
      <c r="P100" s="2"/>
      <c r="Q100" s="2"/>
      <c r="R100" s="2"/>
      <c r="S100" s="2"/>
      <c r="T100" s="2"/>
      <c r="U100" s="2"/>
      <c r="V100" s="2"/>
      <c r="W100" s="2"/>
      <c r="X100" s="2"/>
      <c r="Y100" s="2"/>
    </row>
    <row r="101" spans="1:25" ht="12.75">
      <c r="A101" s="2"/>
      <c r="B101" s="2"/>
      <c r="C101" s="2"/>
      <c r="D101" s="2"/>
      <c r="E101" s="2"/>
      <c r="F101" s="2"/>
      <c r="G101" s="2"/>
      <c r="H101" s="2"/>
      <c r="I101" s="2"/>
      <c r="J101" s="2"/>
      <c r="K101" s="2"/>
      <c r="L101" s="2"/>
      <c r="M101" s="2"/>
      <c r="N101" s="2"/>
      <c r="O101" s="2"/>
      <c r="P101" s="2"/>
      <c r="Q101" s="2"/>
      <c r="R101" s="2"/>
      <c r="S101" s="2"/>
      <c r="T101" s="2"/>
      <c r="U101" s="2"/>
      <c r="V101" s="2"/>
      <c r="W101" s="2"/>
      <c r="X101" s="2"/>
      <c r="Y101" s="2"/>
    </row>
    <row r="102" spans="1:25" ht="12.75">
      <c r="A102" s="2"/>
      <c r="B102" s="2"/>
      <c r="C102" s="2"/>
      <c r="D102" s="2"/>
      <c r="E102" s="2"/>
      <c r="F102" s="2"/>
      <c r="G102" s="2"/>
      <c r="H102" s="2"/>
      <c r="I102" s="2"/>
      <c r="J102" s="2"/>
      <c r="K102" s="2"/>
      <c r="L102" s="2"/>
      <c r="M102" s="2"/>
      <c r="N102" s="2"/>
      <c r="O102" s="2"/>
      <c r="P102" s="2"/>
      <c r="Q102" s="2"/>
      <c r="R102" s="2"/>
      <c r="S102" s="2"/>
      <c r="T102" s="2"/>
      <c r="U102" s="2"/>
      <c r="V102" s="2"/>
      <c r="W102" s="2"/>
      <c r="X102" s="2"/>
      <c r="Y102" s="2"/>
    </row>
    <row r="103" spans="1:25" ht="12.75">
      <c r="A103" s="2"/>
      <c r="B103" s="2"/>
      <c r="C103" s="2"/>
      <c r="D103" s="2"/>
      <c r="E103" s="2"/>
      <c r="F103" s="2"/>
      <c r="G103" s="2"/>
      <c r="H103" s="2"/>
      <c r="I103" s="2"/>
      <c r="J103" s="2"/>
      <c r="K103" s="2"/>
      <c r="L103" s="2"/>
      <c r="M103" s="2"/>
      <c r="N103" s="2"/>
      <c r="O103" s="2"/>
      <c r="P103" s="2"/>
      <c r="Q103" s="2"/>
      <c r="R103" s="2"/>
      <c r="S103" s="2"/>
      <c r="T103" s="2"/>
      <c r="U103" s="2"/>
      <c r="V103" s="2"/>
      <c r="W103" s="2"/>
      <c r="X103" s="2"/>
      <c r="Y103" s="2"/>
    </row>
    <row r="104" spans="1:25" ht="12.75">
      <c r="A104" s="2"/>
      <c r="B104" s="2"/>
      <c r="C104" s="2"/>
      <c r="D104" s="2"/>
      <c r="E104" s="2"/>
      <c r="F104" s="2"/>
      <c r="G104" s="2"/>
      <c r="H104" s="2"/>
      <c r="I104" s="2"/>
      <c r="J104" s="2"/>
      <c r="K104" s="2"/>
      <c r="L104" s="2"/>
      <c r="M104" s="2"/>
      <c r="N104" s="2"/>
      <c r="O104" s="2"/>
      <c r="P104" s="2"/>
      <c r="Q104" s="2"/>
      <c r="R104" s="2"/>
      <c r="S104" s="2"/>
      <c r="T104" s="2"/>
      <c r="U104" s="2"/>
      <c r="V104" s="2"/>
      <c r="W104" s="2"/>
      <c r="X104" s="2"/>
      <c r="Y104" s="2"/>
    </row>
    <row r="105" spans="1:25" ht="12.75">
      <c r="A105" s="2"/>
      <c r="B105" s="2"/>
      <c r="C105" s="2"/>
      <c r="D105" s="2"/>
      <c r="E105" s="2"/>
      <c r="F105" s="2"/>
      <c r="G105" s="2"/>
      <c r="H105" s="2"/>
      <c r="I105" s="2"/>
      <c r="J105" s="2"/>
      <c r="K105" s="2"/>
      <c r="L105" s="2"/>
      <c r="M105" s="2"/>
      <c r="N105" s="2"/>
      <c r="O105" s="2"/>
      <c r="P105" s="2"/>
      <c r="Q105" s="2"/>
      <c r="R105" s="2"/>
      <c r="S105" s="2"/>
      <c r="T105" s="2"/>
      <c r="U105" s="2"/>
      <c r="V105" s="2"/>
      <c r="W105" s="2"/>
      <c r="X105" s="2"/>
      <c r="Y105" s="2"/>
    </row>
    <row r="106" spans="1:25" ht="12.75">
      <c r="A106" s="2"/>
      <c r="B106" s="2"/>
      <c r="C106" s="2"/>
      <c r="D106" s="2"/>
      <c r="E106" s="2"/>
      <c r="F106" s="2"/>
      <c r="G106" s="2"/>
      <c r="H106" s="2"/>
      <c r="I106" s="2"/>
      <c r="J106" s="2"/>
      <c r="K106" s="2"/>
      <c r="L106" s="2"/>
      <c r="M106" s="2"/>
      <c r="N106" s="2"/>
      <c r="O106" s="2"/>
      <c r="P106" s="2"/>
      <c r="Q106" s="2"/>
      <c r="R106" s="2"/>
      <c r="S106" s="2"/>
      <c r="T106" s="2"/>
      <c r="U106" s="2"/>
      <c r="V106" s="2"/>
      <c r="W106" s="2"/>
      <c r="X106" s="2"/>
      <c r="Y106" s="2"/>
    </row>
    <row r="107" spans="1:25" ht="12.75">
      <c r="A107" s="2"/>
      <c r="B107" s="2"/>
      <c r="C107" s="2"/>
      <c r="D107" s="2"/>
      <c r="E107" s="2"/>
      <c r="F107" s="2"/>
      <c r="G107" s="2"/>
      <c r="H107" s="2"/>
      <c r="I107" s="2"/>
      <c r="J107" s="2"/>
      <c r="K107" s="2"/>
      <c r="L107" s="2"/>
      <c r="M107" s="2"/>
      <c r="N107" s="2"/>
      <c r="O107" s="2"/>
      <c r="P107" s="2"/>
      <c r="Q107" s="2"/>
      <c r="R107" s="2"/>
      <c r="S107" s="2"/>
      <c r="T107" s="2"/>
      <c r="U107" s="2"/>
      <c r="V107" s="2"/>
      <c r="W107" s="2"/>
      <c r="X107" s="2"/>
      <c r="Y107" s="2"/>
    </row>
    <row r="108" spans="1:25" ht="12.75">
      <c r="A108" s="2"/>
      <c r="B108" s="2"/>
      <c r="C108" s="2"/>
      <c r="D108" s="2"/>
      <c r="E108" s="2"/>
      <c r="F108" s="2"/>
      <c r="G108" s="2"/>
      <c r="H108" s="2"/>
      <c r="I108" s="2"/>
      <c r="J108" s="2"/>
      <c r="K108" s="2"/>
      <c r="L108" s="2"/>
      <c r="M108" s="2"/>
      <c r="N108" s="2"/>
      <c r="O108" s="2"/>
      <c r="P108" s="2"/>
      <c r="Q108" s="2"/>
      <c r="R108" s="2"/>
      <c r="S108" s="2"/>
      <c r="T108" s="2"/>
      <c r="U108" s="2"/>
      <c r="V108" s="2"/>
      <c r="W108" s="2"/>
      <c r="X108" s="2"/>
      <c r="Y108" s="2"/>
    </row>
    <row r="109" spans="1:25" ht="12.75">
      <c r="A109" s="2"/>
      <c r="B109" s="2"/>
      <c r="C109" s="2"/>
      <c r="D109" s="2"/>
      <c r="E109" s="2"/>
      <c r="F109" s="2"/>
      <c r="G109" s="2"/>
      <c r="H109" s="2"/>
      <c r="I109" s="2"/>
      <c r="J109" s="2"/>
      <c r="K109" s="2"/>
      <c r="L109" s="2"/>
      <c r="M109" s="2"/>
      <c r="N109" s="2"/>
      <c r="O109" s="2"/>
      <c r="P109" s="2"/>
      <c r="Q109" s="2"/>
      <c r="R109" s="2"/>
      <c r="S109" s="2"/>
      <c r="T109" s="2"/>
      <c r="U109" s="2"/>
      <c r="V109" s="2"/>
      <c r="W109" s="2"/>
      <c r="X109" s="2"/>
      <c r="Y109" s="2"/>
    </row>
    <row r="110" spans="1:25" ht="12.75">
      <c r="A110" s="2"/>
      <c r="B110" s="2"/>
      <c r="C110" s="2"/>
      <c r="D110" s="2"/>
      <c r="E110" s="2"/>
      <c r="F110" s="2"/>
      <c r="G110" s="2"/>
      <c r="H110" s="2"/>
      <c r="I110" s="2"/>
      <c r="J110" s="2"/>
      <c r="K110" s="2"/>
      <c r="L110" s="2"/>
      <c r="M110" s="2"/>
      <c r="N110" s="2"/>
      <c r="O110" s="2"/>
      <c r="P110" s="2"/>
      <c r="Q110" s="2"/>
      <c r="R110" s="2"/>
      <c r="S110" s="2"/>
      <c r="T110" s="2"/>
      <c r="U110" s="2"/>
      <c r="V110" s="2"/>
      <c r="W110" s="2"/>
      <c r="X110" s="2"/>
      <c r="Y110" s="2"/>
    </row>
    <row r="111" spans="1:25" ht="12.75">
      <c r="A111" s="2"/>
      <c r="B111" s="2"/>
      <c r="C111" s="2"/>
      <c r="D111" s="2"/>
      <c r="E111" s="2"/>
      <c r="F111" s="2"/>
      <c r="G111" s="2"/>
      <c r="H111" s="2"/>
      <c r="I111" s="2"/>
      <c r="J111" s="2"/>
      <c r="K111" s="2"/>
      <c r="L111" s="2"/>
      <c r="M111" s="2"/>
      <c r="N111" s="2"/>
      <c r="O111" s="2"/>
      <c r="P111" s="2"/>
      <c r="Q111" s="2"/>
      <c r="R111" s="2"/>
      <c r="S111" s="2"/>
      <c r="T111" s="2"/>
      <c r="U111" s="2"/>
      <c r="V111" s="2"/>
      <c r="W111" s="2"/>
      <c r="X111" s="2"/>
      <c r="Y111" s="2"/>
    </row>
    <row r="112" spans="1:25" ht="12.75">
      <c r="A112" s="2"/>
      <c r="B112" s="2"/>
      <c r="C112" s="2"/>
      <c r="D112" s="2"/>
      <c r="E112" s="2"/>
      <c r="F112" s="2"/>
      <c r="G112" s="2"/>
      <c r="H112" s="2"/>
      <c r="I112" s="2"/>
      <c r="J112" s="2"/>
      <c r="K112" s="2"/>
      <c r="L112" s="2"/>
      <c r="M112" s="2"/>
      <c r="N112" s="2"/>
      <c r="O112" s="2"/>
      <c r="P112" s="2"/>
      <c r="Q112" s="2"/>
      <c r="R112" s="2"/>
      <c r="S112" s="2"/>
      <c r="T112" s="2"/>
      <c r="U112" s="2"/>
      <c r="V112" s="2"/>
      <c r="W112" s="2"/>
      <c r="X112" s="2"/>
      <c r="Y112" s="2"/>
    </row>
    <row r="113" spans="1:25" ht="12.75">
      <c r="A113" s="2"/>
      <c r="B113" s="2"/>
      <c r="C113" s="2"/>
      <c r="D113" s="2"/>
      <c r="E113" s="2"/>
      <c r="F113" s="2"/>
      <c r="G113" s="2"/>
      <c r="H113" s="2"/>
      <c r="I113" s="2"/>
      <c r="J113" s="2"/>
      <c r="K113" s="2"/>
      <c r="L113" s="2"/>
      <c r="M113" s="2"/>
      <c r="N113" s="2"/>
      <c r="O113" s="2"/>
      <c r="P113" s="2"/>
      <c r="Q113" s="2"/>
      <c r="R113" s="2"/>
      <c r="S113" s="2"/>
      <c r="T113" s="2"/>
      <c r="U113" s="2"/>
      <c r="V113" s="2"/>
      <c r="W113" s="2"/>
      <c r="X113" s="2"/>
      <c r="Y113" s="2"/>
    </row>
    <row r="114" spans="1:25" ht="12.75">
      <c r="A114" s="2"/>
      <c r="B114" s="2"/>
      <c r="C114" s="2"/>
      <c r="D114" s="2"/>
      <c r="E114" s="2"/>
      <c r="F114" s="2"/>
      <c r="G114" s="2"/>
      <c r="H114" s="2"/>
      <c r="I114" s="2"/>
      <c r="J114" s="2"/>
      <c r="K114" s="2"/>
      <c r="L114" s="2"/>
      <c r="M114" s="2"/>
      <c r="N114" s="2"/>
      <c r="O114" s="2"/>
      <c r="P114" s="2"/>
      <c r="Q114" s="2"/>
      <c r="R114" s="2"/>
      <c r="S114" s="2"/>
      <c r="T114" s="2"/>
      <c r="U114" s="2"/>
      <c r="V114" s="2"/>
      <c r="W114" s="2"/>
      <c r="X114" s="2"/>
      <c r="Y114" s="2"/>
    </row>
    <row r="115" spans="1:25" ht="12.75">
      <c r="A115" s="2"/>
      <c r="B115" s="2"/>
      <c r="C115" s="2"/>
      <c r="D115" s="2"/>
      <c r="E115" s="2"/>
      <c r="F115" s="2"/>
      <c r="G115" s="2"/>
      <c r="H115" s="2"/>
      <c r="I115" s="2"/>
      <c r="J115" s="2"/>
      <c r="K115" s="2"/>
      <c r="L115" s="2"/>
      <c r="M115" s="2"/>
      <c r="N115" s="2"/>
      <c r="O115" s="2"/>
      <c r="P115" s="2"/>
      <c r="Q115" s="2"/>
      <c r="R115" s="2"/>
      <c r="S115" s="2"/>
      <c r="T115" s="2"/>
      <c r="U115" s="2"/>
      <c r="V115" s="2"/>
      <c r="W115" s="2"/>
      <c r="X115" s="2"/>
      <c r="Y115" s="2"/>
    </row>
    <row r="116" spans="1:25" ht="12.75">
      <c r="A116" s="2"/>
      <c r="B116" s="2"/>
      <c r="C116" s="2"/>
      <c r="D116" s="2"/>
      <c r="E116" s="2"/>
      <c r="F116" s="2"/>
      <c r="G116" s="2"/>
      <c r="H116" s="2"/>
      <c r="I116" s="2"/>
      <c r="J116" s="2"/>
      <c r="K116" s="2"/>
      <c r="L116" s="2"/>
      <c r="M116" s="2"/>
      <c r="N116" s="2"/>
      <c r="O116" s="2"/>
      <c r="P116" s="2"/>
      <c r="Q116" s="2"/>
      <c r="R116" s="2"/>
      <c r="S116" s="2"/>
      <c r="T116" s="2"/>
      <c r="U116" s="2"/>
      <c r="V116" s="2"/>
      <c r="W116" s="2"/>
      <c r="X116" s="2"/>
      <c r="Y116" s="2"/>
    </row>
    <row r="117" spans="1:25" ht="12.75">
      <c r="A117" s="2"/>
      <c r="B117" s="2"/>
      <c r="C117" s="2"/>
      <c r="D117" s="2"/>
      <c r="E117" s="2"/>
      <c r="F117" s="2"/>
      <c r="G117" s="2"/>
      <c r="H117" s="2"/>
      <c r="I117" s="2"/>
      <c r="J117" s="2"/>
      <c r="K117" s="2"/>
      <c r="L117" s="2"/>
      <c r="M117" s="2"/>
      <c r="N117" s="2"/>
      <c r="O117" s="2"/>
      <c r="P117" s="2"/>
      <c r="Q117" s="2"/>
      <c r="R117" s="2"/>
      <c r="S117" s="2"/>
      <c r="T117" s="2"/>
      <c r="U117" s="2"/>
      <c r="V117" s="2"/>
      <c r="W117" s="2"/>
      <c r="X117" s="2"/>
      <c r="Y117" s="2"/>
    </row>
    <row r="118" spans="1:25" ht="12.75">
      <c r="A118" s="2"/>
      <c r="B118" s="2"/>
      <c r="C118" s="2"/>
      <c r="D118" s="2"/>
      <c r="E118" s="2"/>
      <c r="F118" s="2"/>
      <c r="G118" s="2"/>
      <c r="H118" s="2"/>
      <c r="I118" s="2"/>
      <c r="J118" s="2"/>
      <c r="K118" s="2"/>
      <c r="L118" s="2"/>
      <c r="M118" s="2"/>
      <c r="N118" s="2"/>
      <c r="O118" s="2"/>
      <c r="P118" s="2"/>
      <c r="Q118" s="2"/>
      <c r="R118" s="2"/>
      <c r="S118" s="2"/>
      <c r="T118" s="2"/>
      <c r="U118" s="2"/>
      <c r="V118" s="2"/>
      <c r="W118" s="2"/>
      <c r="X118" s="2"/>
      <c r="Y118" s="2"/>
    </row>
    <row r="119" spans="1:25" ht="12.75">
      <c r="A119" s="2"/>
      <c r="B119" s="2"/>
      <c r="C119" s="2"/>
      <c r="D119" s="2"/>
      <c r="E119" s="2"/>
      <c r="F119" s="2"/>
      <c r="G119" s="2"/>
      <c r="H119" s="2"/>
      <c r="I119" s="2"/>
      <c r="J119" s="2"/>
      <c r="K119" s="2"/>
      <c r="L119" s="2"/>
      <c r="M119" s="2"/>
      <c r="N119" s="2"/>
      <c r="O119" s="2"/>
      <c r="P119" s="2"/>
      <c r="Q119" s="2"/>
      <c r="R119" s="2"/>
      <c r="S119" s="2"/>
      <c r="T119" s="2"/>
      <c r="U119" s="2"/>
      <c r="V119" s="2"/>
      <c r="W119" s="2"/>
      <c r="X119" s="2"/>
      <c r="Y119" s="2"/>
    </row>
    <row r="120" spans="1:25" ht="12.75">
      <c r="A120" s="2"/>
      <c r="B120" s="2"/>
      <c r="C120" s="2"/>
      <c r="D120" s="2"/>
      <c r="E120" s="2"/>
      <c r="F120" s="2"/>
      <c r="G120" s="2"/>
      <c r="H120" s="2"/>
      <c r="I120" s="2"/>
      <c r="J120" s="2"/>
      <c r="K120" s="2"/>
      <c r="L120" s="2"/>
      <c r="M120" s="2"/>
      <c r="N120" s="2"/>
      <c r="O120" s="2"/>
      <c r="P120" s="2"/>
      <c r="Q120" s="2"/>
      <c r="R120" s="2"/>
      <c r="S120" s="2"/>
      <c r="T120" s="2"/>
      <c r="U120" s="2"/>
      <c r="V120" s="2"/>
      <c r="W120" s="2"/>
      <c r="X120" s="2"/>
      <c r="Y120" s="2"/>
    </row>
    <row r="121" spans="1:25" ht="12.75">
      <c r="A121" s="2"/>
      <c r="B121" s="2"/>
      <c r="C121" s="2"/>
      <c r="D121" s="2"/>
      <c r="E121" s="2"/>
      <c r="F121" s="2"/>
      <c r="G121" s="2"/>
      <c r="H121" s="2"/>
      <c r="I121" s="2"/>
      <c r="J121" s="2"/>
      <c r="K121" s="2"/>
      <c r="L121" s="2"/>
      <c r="M121" s="2"/>
      <c r="N121" s="2"/>
      <c r="O121" s="2"/>
      <c r="P121" s="2"/>
      <c r="Q121" s="2"/>
      <c r="R121" s="2"/>
      <c r="S121" s="2"/>
      <c r="T121" s="2"/>
      <c r="U121" s="2"/>
      <c r="V121" s="2"/>
      <c r="W121" s="2"/>
      <c r="X121" s="2"/>
      <c r="Y121" s="2"/>
    </row>
    <row r="122" spans="1:25" ht="12.75">
      <c r="A122" s="2"/>
      <c r="B122" s="2"/>
      <c r="C122" s="2"/>
      <c r="D122" s="2"/>
      <c r="E122" s="2"/>
      <c r="F122" s="2"/>
      <c r="G122" s="2"/>
      <c r="H122" s="2"/>
      <c r="I122" s="2"/>
      <c r="J122" s="2"/>
      <c r="K122" s="2"/>
      <c r="L122" s="2"/>
      <c r="M122" s="2"/>
      <c r="N122" s="2"/>
      <c r="O122" s="2"/>
      <c r="P122" s="2"/>
      <c r="Q122" s="2"/>
      <c r="R122" s="2"/>
      <c r="S122" s="2"/>
      <c r="T122" s="2"/>
      <c r="U122" s="2"/>
      <c r="V122" s="2"/>
      <c r="W122" s="2"/>
      <c r="X122" s="2"/>
      <c r="Y122" s="2"/>
    </row>
    <row r="123" spans="1:25" ht="12.75">
      <c r="A123" s="2"/>
      <c r="B123" s="2"/>
      <c r="C123" s="2"/>
      <c r="D123" s="2"/>
      <c r="E123" s="2"/>
      <c r="F123" s="2"/>
      <c r="G123" s="2"/>
      <c r="H123" s="2"/>
      <c r="I123" s="2"/>
      <c r="J123" s="2"/>
      <c r="K123" s="2"/>
      <c r="L123" s="2"/>
      <c r="M123" s="2"/>
      <c r="N123" s="2"/>
      <c r="O123" s="2"/>
      <c r="P123" s="2"/>
      <c r="Q123" s="2"/>
      <c r="R123" s="2"/>
      <c r="S123" s="2"/>
      <c r="T123" s="2"/>
      <c r="U123" s="2"/>
      <c r="V123" s="2"/>
      <c r="W123" s="2"/>
      <c r="X123" s="2"/>
      <c r="Y123" s="2"/>
    </row>
    <row r="124" spans="1:25" ht="12.75">
      <c r="A124" s="2"/>
      <c r="B124" s="2"/>
      <c r="C124" s="2"/>
      <c r="D124" s="2"/>
      <c r="E124" s="2"/>
      <c r="F124" s="2"/>
      <c r="G124" s="2"/>
      <c r="H124" s="2"/>
      <c r="I124" s="2"/>
      <c r="J124" s="2"/>
      <c r="K124" s="2"/>
      <c r="L124" s="2"/>
      <c r="M124" s="2"/>
      <c r="N124" s="2"/>
      <c r="O124" s="2"/>
      <c r="P124" s="2"/>
      <c r="Q124" s="2"/>
      <c r="R124" s="2"/>
      <c r="S124" s="2"/>
      <c r="T124" s="2"/>
      <c r="U124" s="2"/>
      <c r="V124" s="2"/>
      <c r="W124" s="2"/>
      <c r="X124" s="2"/>
      <c r="Y124" s="2"/>
    </row>
    <row r="125" spans="1:25" ht="12.75">
      <c r="A125" s="2"/>
      <c r="B125" s="2"/>
      <c r="C125" s="2"/>
      <c r="D125" s="2"/>
      <c r="E125" s="2"/>
      <c r="F125" s="2"/>
      <c r="G125" s="2"/>
      <c r="H125" s="2"/>
      <c r="I125" s="2"/>
      <c r="J125" s="2"/>
      <c r="K125" s="2"/>
      <c r="L125" s="2"/>
      <c r="M125" s="2"/>
      <c r="N125" s="2"/>
      <c r="O125" s="2"/>
      <c r="P125" s="2"/>
      <c r="Q125" s="2"/>
      <c r="R125" s="2"/>
      <c r="S125" s="2"/>
      <c r="T125" s="2"/>
      <c r="U125" s="2"/>
      <c r="V125" s="2"/>
      <c r="W125" s="2"/>
      <c r="X125" s="2"/>
      <c r="Y125" s="2"/>
    </row>
    <row r="126" spans="1:25" ht="12.75">
      <c r="A126" s="2"/>
      <c r="B126" s="2"/>
      <c r="C126" s="2"/>
      <c r="D126" s="2"/>
      <c r="E126" s="2"/>
      <c r="F126" s="2"/>
      <c r="G126" s="2"/>
      <c r="H126" s="2"/>
      <c r="I126" s="2"/>
      <c r="J126" s="2"/>
      <c r="K126" s="2"/>
      <c r="L126" s="2"/>
      <c r="M126" s="2"/>
      <c r="N126" s="2"/>
      <c r="O126" s="2"/>
      <c r="P126" s="2"/>
      <c r="Q126" s="2"/>
      <c r="R126" s="2"/>
      <c r="S126" s="2"/>
      <c r="T126" s="2"/>
      <c r="U126" s="2"/>
      <c r="V126" s="2"/>
      <c r="W126" s="2"/>
      <c r="X126" s="2"/>
      <c r="Y126" s="2"/>
    </row>
    <row r="127" spans="1:25" ht="12.75">
      <c r="A127" s="2"/>
      <c r="B127" s="2"/>
      <c r="C127" s="2"/>
      <c r="D127" s="2"/>
      <c r="E127" s="2"/>
      <c r="F127" s="2"/>
      <c r="G127" s="2"/>
      <c r="H127" s="2"/>
      <c r="I127" s="2"/>
      <c r="J127" s="2"/>
      <c r="K127" s="2"/>
      <c r="L127" s="2"/>
      <c r="M127" s="2"/>
      <c r="N127" s="2"/>
      <c r="O127" s="2"/>
      <c r="P127" s="2"/>
      <c r="Q127" s="2"/>
      <c r="R127" s="2"/>
      <c r="S127" s="2"/>
      <c r="T127" s="2"/>
      <c r="U127" s="2"/>
      <c r="V127" s="2"/>
      <c r="W127" s="2"/>
      <c r="X127" s="2"/>
      <c r="Y127" s="2"/>
    </row>
    <row r="128" spans="1:25" ht="12.75">
      <c r="A128" s="2"/>
      <c r="B128" s="2"/>
      <c r="C128" s="2"/>
      <c r="D128" s="2"/>
      <c r="E128" s="2"/>
      <c r="F128" s="2"/>
      <c r="G128" s="2"/>
      <c r="H128" s="2"/>
      <c r="I128" s="2"/>
      <c r="J128" s="2"/>
      <c r="K128" s="2"/>
      <c r="L128" s="2"/>
      <c r="M128" s="2"/>
      <c r="N128" s="2"/>
      <c r="O128" s="2"/>
      <c r="P128" s="2"/>
      <c r="Q128" s="2"/>
      <c r="R128" s="2"/>
      <c r="S128" s="2"/>
      <c r="T128" s="2"/>
      <c r="U128" s="2"/>
      <c r="V128" s="2"/>
      <c r="W128" s="2"/>
      <c r="X128" s="2"/>
      <c r="Y128" s="2"/>
    </row>
    <row r="129" spans="1:25" ht="12.75">
      <c r="A129" s="2"/>
      <c r="B129" s="2"/>
      <c r="C129" s="2"/>
      <c r="D129" s="2"/>
      <c r="E129" s="2"/>
      <c r="F129" s="2"/>
      <c r="G129" s="2"/>
      <c r="H129" s="2"/>
      <c r="I129" s="2"/>
      <c r="J129" s="2"/>
      <c r="K129" s="2"/>
      <c r="L129" s="2"/>
      <c r="M129" s="2"/>
      <c r="N129" s="2"/>
      <c r="O129" s="2"/>
      <c r="P129" s="2"/>
      <c r="Q129" s="2"/>
      <c r="R129" s="2"/>
      <c r="S129" s="2"/>
      <c r="T129" s="2"/>
      <c r="U129" s="2"/>
      <c r="V129" s="2"/>
      <c r="W129" s="2"/>
      <c r="X129" s="2"/>
      <c r="Y129" s="2"/>
    </row>
    <row r="130" spans="1:25" ht="12.75">
      <c r="A130" s="2"/>
      <c r="B130" s="2"/>
      <c r="C130" s="2"/>
      <c r="D130" s="2"/>
      <c r="E130" s="2"/>
      <c r="F130" s="2"/>
      <c r="G130" s="2"/>
      <c r="H130" s="2"/>
      <c r="I130" s="2"/>
      <c r="J130" s="2"/>
      <c r="K130" s="2"/>
      <c r="L130" s="2"/>
      <c r="M130" s="2"/>
      <c r="N130" s="2"/>
      <c r="O130" s="2"/>
      <c r="P130" s="2"/>
      <c r="Q130" s="2"/>
      <c r="R130" s="2"/>
      <c r="S130" s="2"/>
      <c r="T130" s="2"/>
      <c r="U130" s="2"/>
      <c r="V130" s="2"/>
      <c r="W130" s="2"/>
      <c r="X130" s="2"/>
      <c r="Y130" s="2"/>
    </row>
    <row r="131" spans="1:25" ht="12.75">
      <c r="A131" s="2"/>
      <c r="B131" s="2"/>
      <c r="C131" s="2"/>
      <c r="D131" s="2"/>
      <c r="E131" s="2"/>
      <c r="F131" s="2"/>
      <c r="G131" s="2"/>
      <c r="H131" s="2"/>
      <c r="I131" s="2"/>
      <c r="J131" s="2"/>
      <c r="K131" s="2"/>
      <c r="L131" s="2"/>
      <c r="M131" s="2"/>
      <c r="N131" s="2"/>
      <c r="O131" s="2"/>
      <c r="P131" s="2"/>
      <c r="Q131" s="2"/>
      <c r="R131" s="2"/>
      <c r="S131" s="2"/>
      <c r="T131" s="2"/>
      <c r="U131" s="2"/>
      <c r="V131" s="2"/>
      <c r="W131" s="2"/>
      <c r="X131" s="2"/>
      <c r="Y131" s="2"/>
    </row>
    <row r="132" spans="1:25" ht="12.75">
      <c r="A132" s="2"/>
      <c r="B132" s="2"/>
      <c r="C132" s="2"/>
      <c r="D132" s="2"/>
      <c r="E132" s="2"/>
      <c r="F132" s="2"/>
      <c r="G132" s="2"/>
      <c r="H132" s="2"/>
      <c r="I132" s="2"/>
      <c r="J132" s="2"/>
      <c r="K132" s="2"/>
      <c r="L132" s="2"/>
      <c r="M132" s="2"/>
      <c r="N132" s="2"/>
      <c r="O132" s="2"/>
      <c r="P132" s="2"/>
      <c r="Q132" s="2"/>
      <c r="R132" s="2"/>
      <c r="S132" s="2"/>
      <c r="T132" s="2"/>
      <c r="U132" s="2"/>
      <c r="V132" s="2"/>
      <c r="W132" s="2"/>
      <c r="X132" s="2"/>
      <c r="Y132" s="2"/>
    </row>
    <row r="133" spans="1:25" ht="12.75">
      <c r="A133" s="2"/>
      <c r="B133" s="2"/>
      <c r="C133" s="2"/>
      <c r="D133" s="2"/>
      <c r="E133" s="2"/>
      <c r="F133" s="2"/>
      <c r="G133" s="2"/>
      <c r="H133" s="2"/>
      <c r="I133" s="2"/>
      <c r="J133" s="2"/>
      <c r="K133" s="2"/>
      <c r="L133" s="2"/>
      <c r="M133" s="2"/>
      <c r="N133" s="2"/>
      <c r="O133" s="2"/>
      <c r="P133" s="2"/>
      <c r="Q133" s="2"/>
      <c r="R133" s="2"/>
      <c r="S133" s="2"/>
      <c r="T133" s="2"/>
      <c r="U133" s="2"/>
      <c r="V133" s="2"/>
      <c r="W133" s="2"/>
      <c r="X133" s="2"/>
      <c r="Y133" s="2"/>
    </row>
    <row r="134" spans="1:25" ht="12.75">
      <c r="A134" s="2"/>
      <c r="B134" s="2"/>
      <c r="C134" s="2"/>
      <c r="D134" s="2"/>
      <c r="E134" s="2"/>
      <c r="F134" s="2"/>
      <c r="G134" s="2"/>
      <c r="H134" s="2"/>
      <c r="I134" s="2"/>
      <c r="J134" s="2"/>
      <c r="K134" s="2"/>
      <c r="L134" s="2"/>
      <c r="M134" s="2"/>
      <c r="N134" s="2"/>
      <c r="O134" s="2"/>
      <c r="P134" s="2"/>
      <c r="Q134" s="2"/>
      <c r="R134" s="2"/>
      <c r="S134" s="2"/>
      <c r="T134" s="2"/>
      <c r="U134" s="2"/>
      <c r="V134" s="2"/>
      <c r="W134" s="2"/>
      <c r="X134" s="2"/>
      <c r="Y134" s="2"/>
    </row>
    <row r="135" spans="1:25" ht="12.75">
      <c r="A135" s="2"/>
      <c r="B135" s="2"/>
      <c r="C135" s="2"/>
      <c r="D135" s="2"/>
      <c r="E135" s="2"/>
      <c r="F135" s="2"/>
      <c r="G135" s="2"/>
      <c r="H135" s="2"/>
      <c r="I135" s="2"/>
      <c r="J135" s="2"/>
      <c r="K135" s="2"/>
      <c r="L135" s="2"/>
      <c r="M135" s="2"/>
      <c r="N135" s="2"/>
      <c r="O135" s="2"/>
      <c r="P135" s="2"/>
      <c r="Q135" s="2"/>
      <c r="R135" s="2"/>
      <c r="S135" s="2"/>
      <c r="T135" s="2"/>
      <c r="U135" s="2"/>
      <c r="V135" s="2"/>
      <c r="W135" s="2"/>
      <c r="X135" s="2"/>
      <c r="Y135" s="2"/>
    </row>
    <row r="136" spans="1:25" ht="12.75">
      <c r="A136" s="2"/>
      <c r="B136" s="2"/>
      <c r="C136" s="2"/>
      <c r="D136" s="2"/>
      <c r="E136" s="2"/>
      <c r="F136" s="2"/>
      <c r="G136" s="2"/>
      <c r="H136" s="2"/>
      <c r="I136" s="2"/>
      <c r="J136" s="2"/>
      <c r="K136" s="2"/>
      <c r="L136" s="2"/>
      <c r="M136" s="2"/>
      <c r="N136" s="2"/>
      <c r="O136" s="2"/>
      <c r="P136" s="2"/>
      <c r="Q136" s="2"/>
      <c r="R136" s="2"/>
      <c r="S136" s="2"/>
      <c r="T136" s="2"/>
      <c r="U136" s="2"/>
      <c r="V136" s="2"/>
      <c r="W136" s="2"/>
      <c r="X136" s="2"/>
      <c r="Y136" s="2"/>
    </row>
    <row r="137" spans="1:25" ht="12.75">
      <c r="A137" s="2"/>
      <c r="B137" s="2"/>
      <c r="C137" s="2"/>
      <c r="D137" s="2"/>
      <c r="E137" s="2"/>
      <c r="F137" s="2"/>
      <c r="G137" s="2"/>
      <c r="H137" s="2"/>
      <c r="I137" s="2"/>
      <c r="J137" s="2"/>
      <c r="K137" s="2"/>
      <c r="L137" s="2"/>
      <c r="M137" s="2"/>
      <c r="N137" s="2"/>
      <c r="O137" s="2"/>
      <c r="P137" s="2"/>
      <c r="Q137" s="2"/>
      <c r="R137" s="2"/>
      <c r="S137" s="2"/>
      <c r="T137" s="2"/>
      <c r="U137" s="2"/>
      <c r="V137" s="2"/>
      <c r="W137" s="2"/>
      <c r="X137" s="2"/>
      <c r="Y137" s="2"/>
    </row>
    <row r="138" spans="1:25" ht="12.75">
      <c r="A138" s="2"/>
      <c r="B138" s="2"/>
      <c r="C138" s="2"/>
      <c r="D138" s="2"/>
      <c r="E138" s="2"/>
      <c r="F138" s="2"/>
      <c r="G138" s="2"/>
      <c r="H138" s="2"/>
      <c r="I138" s="2"/>
      <c r="J138" s="2"/>
      <c r="K138" s="2"/>
      <c r="L138" s="2"/>
      <c r="M138" s="2"/>
      <c r="N138" s="2"/>
      <c r="O138" s="2"/>
      <c r="P138" s="2"/>
      <c r="Q138" s="2"/>
      <c r="R138" s="2"/>
      <c r="S138" s="2"/>
      <c r="T138" s="2"/>
      <c r="U138" s="2"/>
      <c r="V138" s="2"/>
      <c r="W138" s="2"/>
      <c r="X138" s="2"/>
      <c r="Y138" s="2"/>
    </row>
    <row r="139" spans="1:25" ht="12.75">
      <c r="A139" s="2"/>
      <c r="B139" s="2"/>
      <c r="C139" s="2"/>
      <c r="D139" s="2"/>
      <c r="E139" s="2"/>
      <c r="F139" s="2"/>
      <c r="G139" s="2"/>
      <c r="H139" s="2"/>
      <c r="I139" s="2"/>
      <c r="J139" s="2"/>
      <c r="K139" s="2"/>
      <c r="L139" s="2"/>
      <c r="M139" s="2"/>
      <c r="N139" s="2"/>
      <c r="O139" s="2"/>
      <c r="P139" s="2"/>
      <c r="Q139" s="2"/>
      <c r="R139" s="2"/>
      <c r="S139" s="2"/>
      <c r="T139" s="2"/>
      <c r="U139" s="2"/>
      <c r="V139" s="2"/>
      <c r="W139" s="2"/>
      <c r="X139" s="2"/>
      <c r="Y139" s="2"/>
    </row>
    <row r="140" spans="1:25" ht="12.75">
      <c r="A140" s="2"/>
      <c r="B140" s="2"/>
      <c r="C140" s="2"/>
      <c r="D140" s="2"/>
      <c r="E140" s="2"/>
      <c r="F140" s="2"/>
      <c r="G140" s="2"/>
      <c r="H140" s="2"/>
      <c r="I140" s="2"/>
      <c r="J140" s="2"/>
      <c r="K140" s="2"/>
      <c r="L140" s="2"/>
      <c r="M140" s="2"/>
      <c r="N140" s="2"/>
      <c r="O140" s="2"/>
      <c r="P140" s="2"/>
      <c r="Q140" s="2"/>
      <c r="R140" s="2"/>
      <c r="S140" s="2"/>
      <c r="T140" s="2"/>
      <c r="U140" s="2"/>
      <c r="V140" s="2"/>
      <c r="W140" s="2"/>
      <c r="X140" s="2"/>
      <c r="Y140" s="2"/>
    </row>
    <row r="141" spans="1:25" ht="12.75">
      <c r="A141" s="2"/>
      <c r="B141" s="2"/>
      <c r="C141" s="2"/>
      <c r="D141" s="2"/>
      <c r="E141" s="2"/>
      <c r="F141" s="2"/>
      <c r="G141" s="2"/>
      <c r="H141" s="2"/>
      <c r="I141" s="2"/>
      <c r="J141" s="2"/>
      <c r="K141" s="2"/>
      <c r="L141" s="2"/>
      <c r="M141" s="2"/>
      <c r="N141" s="2"/>
      <c r="O141" s="2"/>
      <c r="P141" s="2"/>
      <c r="Q141" s="2"/>
      <c r="R141" s="2"/>
      <c r="S141" s="2"/>
      <c r="T141" s="2"/>
      <c r="U141" s="2"/>
      <c r="V141" s="2"/>
      <c r="W141" s="2"/>
      <c r="X141" s="2"/>
      <c r="Y141" s="2"/>
    </row>
    <row r="142" spans="1:25" ht="12.75">
      <c r="A142" s="2"/>
      <c r="B142" s="2"/>
      <c r="C142" s="2"/>
      <c r="D142" s="2"/>
      <c r="E142" s="2"/>
      <c r="F142" s="2"/>
      <c r="G142" s="2"/>
      <c r="H142" s="2"/>
      <c r="I142" s="2"/>
      <c r="J142" s="2"/>
      <c r="K142" s="2"/>
      <c r="L142" s="2"/>
      <c r="M142" s="2"/>
      <c r="N142" s="2"/>
      <c r="O142" s="2"/>
      <c r="P142" s="2"/>
      <c r="Q142" s="2"/>
      <c r="R142" s="2"/>
      <c r="S142" s="2"/>
      <c r="T142" s="2"/>
      <c r="U142" s="2"/>
      <c r="V142" s="2"/>
      <c r="W142" s="2"/>
      <c r="X142" s="2"/>
      <c r="Y142" s="2"/>
    </row>
    <row r="143" spans="1:25" ht="12.75">
      <c r="A143" s="2"/>
      <c r="B143" s="2"/>
      <c r="C143" s="2"/>
      <c r="D143" s="2"/>
      <c r="E143" s="2"/>
      <c r="F143" s="2"/>
      <c r="G143" s="2"/>
      <c r="H143" s="2"/>
      <c r="I143" s="2"/>
      <c r="J143" s="2"/>
      <c r="K143" s="2"/>
      <c r="L143" s="2"/>
      <c r="M143" s="2"/>
      <c r="N143" s="2"/>
      <c r="O143" s="2"/>
      <c r="P143" s="2"/>
      <c r="Q143" s="2"/>
      <c r="R143" s="2"/>
      <c r="S143" s="2"/>
      <c r="T143" s="2"/>
      <c r="U143" s="2"/>
      <c r="V143" s="2"/>
      <c r="W143" s="2"/>
      <c r="X143" s="2"/>
      <c r="Y143" s="2"/>
    </row>
    <row r="144" spans="1:25" ht="12.75">
      <c r="A144" s="2"/>
      <c r="B144" s="2"/>
      <c r="C144" s="2"/>
      <c r="D144" s="2"/>
      <c r="E144" s="2"/>
      <c r="F144" s="2"/>
      <c r="G144" s="2"/>
      <c r="H144" s="2"/>
      <c r="I144" s="2"/>
      <c r="J144" s="2"/>
      <c r="K144" s="2"/>
      <c r="L144" s="2"/>
      <c r="M144" s="2"/>
      <c r="N144" s="2"/>
      <c r="O144" s="2"/>
      <c r="P144" s="2"/>
      <c r="Q144" s="2"/>
      <c r="R144" s="2"/>
      <c r="S144" s="2"/>
      <c r="T144" s="2"/>
      <c r="U144" s="2"/>
      <c r="V144" s="2"/>
      <c r="W144" s="2"/>
      <c r="X144" s="2"/>
      <c r="Y144" s="2"/>
    </row>
    <row r="145" spans="1:25" ht="12.75">
      <c r="A145" s="2"/>
      <c r="B145" s="2"/>
      <c r="C145" s="2"/>
      <c r="D145" s="2"/>
      <c r="E145" s="2"/>
      <c r="F145" s="2"/>
      <c r="G145" s="2"/>
      <c r="H145" s="2"/>
      <c r="I145" s="2"/>
      <c r="J145" s="2"/>
      <c r="K145" s="2"/>
      <c r="L145" s="2"/>
      <c r="M145" s="2"/>
      <c r="N145" s="2"/>
      <c r="O145" s="2"/>
      <c r="P145" s="2"/>
      <c r="Q145" s="2"/>
      <c r="R145" s="2"/>
      <c r="S145" s="2"/>
      <c r="T145" s="2"/>
      <c r="U145" s="2"/>
      <c r="V145" s="2"/>
      <c r="W145" s="2"/>
      <c r="X145" s="2"/>
      <c r="Y145" s="2"/>
    </row>
    <row r="146" spans="1:25" ht="12.75">
      <c r="A146" s="2"/>
      <c r="B146" s="2"/>
      <c r="C146" s="2"/>
      <c r="D146" s="2"/>
      <c r="E146" s="2"/>
      <c r="F146" s="2"/>
      <c r="G146" s="2"/>
      <c r="H146" s="2"/>
      <c r="I146" s="2"/>
      <c r="J146" s="2"/>
      <c r="K146" s="2"/>
      <c r="L146" s="2"/>
      <c r="M146" s="2"/>
      <c r="N146" s="2"/>
      <c r="O146" s="2"/>
      <c r="P146" s="2"/>
      <c r="Q146" s="2"/>
      <c r="R146" s="2"/>
      <c r="S146" s="2"/>
      <c r="T146" s="2"/>
      <c r="U146" s="2"/>
      <c r="V146" s="2"/>
      <c r="W146" s="2"/>
      <c r="X146" s="2"/>
      <c r="Y146" s="2"/>
    </row>
    <row r="147" spans="1:25" ht="12.75">
      <c r="A147" s="2"/>
      <c r="B147" s="2"/>
      <c r="C147" s="2"/>
      <c r="D147" s="2"/>
      <c r="E147" s="2"/>
      <c r="F147" s="2"/>
      <c r="G147" s="2"/>
      <c r="H147" s="2"/>
      <c r="I147" s="2"/>
      <c r="J147" s="2"/>
      <c r="K147" s="2"/>
      <c r="L147" s="2"/>
      <c r="M147" s="2"/>
      <c r="N147" s="2"/>
      <c r="O147" s="2"/>
      <c r="P147" s="2"/>
      <c r="Q147" s="2"/>
      <c r="R147" s="2"/>
      <c r="S147" s="2"/>
      <c r="T147" s="2"/>
      <c r="U147" s="2"/>
      <c r="V147" s="2"/>
      <c r="W147" s="2"/>
      <c r="X147" s="2"/>
      <c r="Y147" s="2"/>
    </row>
    <row r="148" spans="1:25" ht="12.75">
      <c r="A148" s="2"/>
      <c r="B148" s="2"/>
      <c r="C148" s="2"/>
      <c r="D148" s="2"/>
      <c r="E148" s="2"/>
      <c r="F148" s="2"/>
      <c r="G148" s="2"/>
      <c r="H148" s="2"/>
      <c r="I148" s="2"/>
      <c r="J148" s="2"/>
      <c r="K148" s="2"/>
      <c r="L148" s="2"/>
      <c r="M148" s="2"/>
      <c r="N148" s="2"/>
      <c r="O148" s="2"/>
      <c r="P148" s="2"/>
      <c r="Q148" s="2"/>
      <c r="R148" s="2"/>
      <c r="S148" s="2"/>
      <c r="T148" s="2"/>
      <c r="U148" s="2"/>
      <c r="V148" s="2"/>
      <c r="W148" s="2"/>
      <c r="X148" s="2"/>
      <c r="Y148" s="2"/>
    </row>
    <row r="149" spans="1:25" ht="12.75">
      <c r="A149" s="2"/>
      <c r="B149" s="2"/>
      <c r="C149" s="2"/>
      <c r="D149" s="2"/>
      <c r="E149" s="2"/>
      <c r="F149" s="2"/>
      <c r="G149" s="2"/>
      <c r="H149" s="2"/>
      <c r="I149" s="2"/>
      <c r="J149" s="2"/>
      <c r="K149" s="2"/>
      <c r="L149" s="2"/>
      <c r="M149" s="2"/>
      <c r="N149" s="2"/>
      <c r="O149" s="2"/>
      <c r="P149" s="2"/>
      <c r="Q149" s="2"/>
      <c r="R149" s="2"/>
      <c r="S149" s="2"/>
      <c r="T149" s="2"/>
      <c r="U149" s="2"/>
      <c r="V149" s="2"/>
      <c r="W149" s="2"/>
      <c r="X149" s="2"/>
      <c r="Y149" s="2"/>
    </row>
    <row r="150" spans="1:25" ht="12.75">
      <c r="A150" s="2"/>
      <c r="B150" s="2"/>
      <c r="C150" s="2"/>
      <c r="D150" s="2"/>
      <c r="E150" s="2"/>
      <c r="F150" s="2"/>
      <c r="G150" s="2"/>
      <c r="H150" s="2"/>
      <c r="I150" s="2"/>
      <c r="J150" s="2"/>
      <c r="K150" s="2"/>
      <c r="L150" s="2"/>
      <c r="M150" s="2"/>
      <c r="N150" s="2"/>
      <c r="O150" s="2"/>
      <c r="P150" s="2"/>
      <c r="Q150" s="2"/>
      <c r="R150" s="2"/>
      <c r="S150" s="2"/>
      <c r="T150" s="2"/>
      <c r="U150" s="2"/>
      <c r="V150" s="2"/>
      <c r="W150" s="2"/>
      <c r="X150" s="2"/>
      <c r="Y150" s="2"/>
    </row>
    <row r="151" spans="1:25" ht="12.75">
      <c r="A151" s="2"/>
      <c r="B151" s="2"/>
      <c r="C151" s="2"/>
      <c r="D151" s="2"/>
      <c r="E151" s="2"/>
      <c r="F151" s="2"/>
      <c r="G151" s="2"/>
      <c r="H151" s="2"/>
      <c r="I151" s="2"/>
      <c r="J151" s="2"/>
      <c r="K151" s="2"/>
      <c r="L151" s="2"/>
      <c r="M151" s="2"/>
      <c r="N151" s="2"/>
      <c r="O151" s="2"/>
      <c r="P151" s="2"/>
      <c r="Q151" s="2"/>
      <c r="R151" s="2"/>
      <c r="S151" s="2"/>
      <c r="T151" s="2"/>
      <c r="U151" s="2"/>
      <c r="V151" s="2"/>
      <c r="W151" s="2"/>
      <c r="X151" s="2"/>
      <c r="Y151" s="2"/>
    </row>
    <row r="152" spans="1:25" ht="12.75">
      <c r="A152" s="2"/>
      <c r="B152" s="2"/>
      <c r="C152" s="2"/>
      <c r="D152" s="2"/>
      <c r="E152" s="2"/>
      <c r="F152" s="2"/>
      <c r="G152" s="2"/>
      <c r="H152" s="2"/>
      <c r="I152" s="2"/>
      <c r="J152" s="2"/>
      <c r="K152" s="2"/>
      <c r="L152" s="2"/>
      <c r="M152" s="2"/>
      <c r="N152" s="2"/>
      <c r="O152" s="2"/>
      <c r="P152" s="2"/>
      <c r="Q152" s="2"/>
      <c r="R152" s="2"/>
      <c r="S152" s="2"/>
      <c r="T152" s="2"/>
      <c r="U152" s="2"/>
      <c r="V152" s="2"/>
      <c r="W152" s="2"/>
      <c r="X152" s="2"/>
      <c r="Y152" s="2"/>
    </row>
    <row r="153" spans="1:25" ht="12.75">
      <c r="A153" s="2"/>
      <c r="B153" s="2"/>
      <c r="C153" s="2"/>
      <c r="D153" s="2"/>
      <c r="E153" s="2"/>
      <c r="F153" s="2"/>
      <c r="G153" s="2"/>
      <c r="H153" s="2"/>
      <c r="I153" s="2"/>
      <c r="J153" s="2"/>
      <c r="K153" s="2"/>
      <c r="L153" s="2"/>
      <c r="M153" s="2"/>
      <c r="N153" s="2"/>
      <c r="O153" s="2"/>
      <c r="P153" s="2"/>
      <c r="Q153" s="2"/>
      <c r="R153" s="2"/>
      <c r="S153" s="2"/>
      <c r="T153" s="2"/>
      <c r="U153" s="2"/>
      <c r="V153" s="2"/>
      <c r="W153" s="2"/>
      <c r="X153" s="2"/>
      <c r="Y153" s="2"/>
    </row>
    <row r="154" spans="1:25" ht="12.75">
      <c r="A154" s="2"/>
      <c r="B154" s="2"/>
      <c r="C154" s="2"/>
      <c r="D154" s="2"/>
      <c r="E154" s="2"/>
      <c r="F154" s="2"/>
      <c r="G154" s="2"/>
      <c r="H154" s="2"/>
      <c r="I154" s="2"/>
      <c r="J154" s="2"/>
      <c r="K154" s="2"/>
      <c r="L154" s="2"/>
      <c r="M154" s="2"/>
      <c r="N154" s="2"/>
      <c r="O154" s="2"/>
      <c r="P154" s="2"/>
      <c r="Q154" s="2"/>
      <c r="R154" s="2"/>
      <c r="S154" s="2"/>
      <c r="T154" s="2"/>
      <c r="U154" s="2"/>
      <c r="V154" s="2"/>
      <c r="W154" s="2"/>
      <c r="X154" s="2"/>
      <c r="Y154" s="2"/>
    </row>
    <row r="155" spans="1:25" ht="12.75">
      <c r="A155" s="2"/>
      <c r="B155" s="2"/>
      <c r="C155" s="2"/>
      <c r="D155" s="2"/>
      <c r="E155" s="2"/>
      <c r="F155" s="2"/>
      <c r="G155" s="2"/>
      <c r="H155" s="2"/>
      <c r="I155" s="2"/>
      <c r="J155" s="2"/>
      <c r="K155" s="2"/>
      <c r="L155" s="2"/>
      <c r="M155" s="2"/>
      <c r="N155" s="2"/>
      <c r="O155" s="2"/>
      <c r="P155" s="2"/>
      <c r="Q155" s="2"/>
      <c r="R155" s="2"/>
      <c r="S155" s="2"/>
      <c r="T155" s="2"/>
      <c r="U155" s="2"/>
      <c r="V155" s="2"/>
      <c r="W155" s="2"/>
      <c r="X155" s="2"/>
      <c r="Y155" s="2"/>
    </row>
    <row r="156" spans="1:25" ht="12.75">
      <c r="A156" s="2"/>
      <c r="B156" s="2"/>
      <c r="C156" s="2"/>
      <c r="D156" s="2"/>
      <c r="E156" s="2"/>
      <c r="F156" s="2"/>
      <c r="G156" s="2"/>
      <c r="H156" s="2"/>
      <c r="I156" s="2"/>
      <c r="J156" s="2"/>
      <c r="K156" s="2"/>
      <c r="L156" s="2"/>
      <c r="M156" s="2"/>
      <c r="N156" s="2"/>
      <c r="O156" s="2"/>
      <c r="P156" s="2"/>
      <c r="Q156" s="2"/>
      <c r="R156" s="2"/>
      <c r="S156" s="2"/>
      <c r="T156" s="2"/>
      <c r="U156" s="2"/>
      <c r="V156" s="2"/>
      <c r="W156" s="2"/>
      <c r="X156" s="2"/>
      <c r="Y156" s="2"/>
    </row>
    <row r="157" spans="1:25" ht="12.75">
      <c r="A157" s="2"/>
      <c r="B157" s="2"/>
      <c r="C157" s="2"/>
      <c r="D157" s="2"/>
      <c r="E157" s="2"/>
      <c r="F157" s="2"/>
      <c r="G157" s="2"/>
      <c r="H157" s="2"/>
      <c r="I157" s="2"/>
      <c r="J157" s="2"/>
      <c r="K157" s="2"/>
      <c r="L157" s="2"/>
      <c r="M157" s="2"/>
      <c r="N157" s="2"/>
      <c r="O157" s="2"/>
      <c r="P157" s="2"/>
      <c r="Q157" s="2"/>
      <c r="R157" s="2"/>
      <c r="S157" s="2"/>
      <c r="T157" s="2"/>
      <c r="U157" s="2"/>
      <c r="V157" s="2"/>
      <c r="W157" s="2"/>
      <c r="X157" s="2"/>
      <c r="Y157" s="2"/>
    </row>
    <row r="158" spans="1:25" ht="12.75">
      <c r="A158" s="2"/>
      <c r="B158" s="2"/>
      <c r="C158" s="2"/>
      <c r="D158" s="2"/>
      <c r="E158" s="2"/>
      <c r="F158" s="2"/>
      <c r="G158" s="2"/>
      <c r="H158" s="2"/>
      <c r="I158" s="2"/>
      <c r="J158" s="2"/>
      <c r="K158" s="2"/>
      <c r="L158" s="2"/>
      <c r="M158" s="2"/>
      <c r="N158" s="2"/>
      <c r="O158" s="2"/>
      <c r="P158" s="2"/>
      <c r="Q158" s="2"/>
      <c r="R158" s="2"/>
      <c r="S158" s="2"/>
      <c r="T158" s="2"/>
      <c r="U158" s="2"/>
      <c r="V158" s="2"/>
      <c r="W158" s="2"/>
      <c r="X158" s="2"/>
      <c r="Y158" s="2"/>
    </row>
    <row r="159" spans="1:25" ht="12.75">
      <c r="A159" s="2"/>
      <c r="B159" s="2"/>
      <c r="C159" s="2"/>
      <c r="D159" s="2"/>
      <c r="E159" s="2"/>
      <c r="F159" s="2"/>
      <c r="G159" s="2"/>
      <c r="H159" s="2"/>
      <c r="I159" s="2"/>
      <c r="J159" s="2"/>
      <c r="K159" s="2"/>
      <c r="L159" s="2"/>
      <c r="M159" s="2"/>
      <c r="N159" s="2"/>
      <c r="O159" s="2"/>
      <c r="P159" s="2"/>
      <c r="Q159" s="2"/>
      <c r="R159" s="2"/>
      <c r="S159" s="2"/>
      <c r="T159" s="2"/>
      <c r="U159" s="2"/>
      <c r="V159" s="2"/>
      <c r="W159" s="2"/>
      <c r="X159" s="2"/>
      <c r="Y159" s="2"/>
    </row>
    <row r="160" spans="1:25" ht="12.75">
      <c r="A160" s="2"/>
      <c r="B160" s="2"/>
      <c r="C160" s="2"/>
      <c r="D160" s="2"/>
      <c r="E160" s="2"/>
      <c r="F160" s="2"/>
      <c r="G160" s="2"/>
      <c r="H160" s="2"/>
      <c r="I160" s="2"/>
      <c r="J160" s="2"/>
      <c r="K160" s="2"/>
      <c r="L160" s="2"/>
      <c r="M160" s="2"/>
      <c r="N160" s="2"/>
      <c r="O160" s="2"/>
      <c r="P160" s="2"/>
      <c r="Q160" s="2"/>
      <c r="R160" s="2"/>
      <c r="S160" s="2"/>
      <c r="T160" s="2"/>
      <c r="U160" s="2"/>
      <c r="V160" s="2"/>
      <c r="W160" s="2"/>
      <c r="X160" s="2"/>
      <c r="Y160" s="2"/>
    </row>
    <row r="161" spans="1:25" ht="12.75">
      <c r="A161" s="2"/>
      <c r="B161" s="2"/>
      <c r="C161" s="2"/>
      <c r="D161" s="2"/>
      <c r="E161" s="2"/>
      <c r="F161" s="2"/>
      <c r="G161" s="2"/>
      <c r="H161" s="2"/>
      <c r="I161" s="2"/>
      <c r="J161" s="2"/>
      <c r="K161" s="2"/>
      <c r="L161" s="2"/>
      <c r="M161" s="2"/>
      <c r="N161" s="2"/>
      <c r="O161" s="2"/>
      <c r="P161" s="2"/>
      <c r="Q161" s="2"/>
      <c r="R161" s="2"/>
      <c r="S161" s="2"/>
      <c r="T161" s="2"/>
      <c r="U161" s="2"/>
      <c r="V161" s="2"/>
      <c r="W161" s="2"/>
      <c r="X161" s="2"/>
      <c r="Y161" s="2"/>
    </row>
    <row r="162" spans="1:25" ht="12.75">
      <c r="A162" s="2"/>
      <c r="B162" s="2"/>
      <c r="C162" s="2"/>
      <c r="D162" s="2"/>
      <c r="E162" s="2"/>
      <c r="F162" s="2"/>
      <c r="G162" s="2"/>
      <c r="H162" s="2"/>
      <c r="I162" s="2"/>
      <c r="J162" s="2"/>
      <c r="K162" s="2"/>
      <c r="L162" s="2"/>
      <c r="M162" s="2"/>
      <c r="N162" s="2"/>
      <c r="O162" s="2"/>
      <c r="P162" s="2"/>
      <c r="Q162" s="2"/>
      <c r="R162" s="2"/>
      <c r="S162" s="2"/>
      <c r="T162" s="2"/>
      <c r="U162" s="2"/>
      <c r="V162" s="2"/>
      <c r="W162" s="2"/>
      <c r="X162" s="2"/>
      <c r="Y162" s="2"/>
    </row>
    <row r="163" spans="1:25" ht="12.75">
      <c r="A163" s="2"/>
      <c r="B163" s="2"/>
      <c r="C163" s="2"/>
      <c r="D163" s="2"/>
      <c r="E163" s="2"/>
      <c r="F163" s="2"/>
      <c r="G163" s="2"/>
      <c r="H163" s="2"/>
      <c r="I163" s="2"/>
      <c r="J163" s="2"/>
      <c r="K163" s="2"/>
      <c r="L163" s="2"/>
      <c r="M163" s="2"/>
      <c r="N163" s="2"/>
      <c r="O163" s="2"/>
      <c r="P163" s="2"/>
      <c r="Q163" s="2"/>
      <c r="R163" s="2"/>
      <c r="S163" s="2"/>
      <c r="T163" s="2"/>
      <c r="U163" s="2"/>
      <c r="V163" s="2"/>
      <c r="W163" s="2"/>
      <c r="X163" s="2"/>
      <c r="Y163" s="2"/>
    </row>
    <row r="164" spans="1:25" ht="12.75">
      <c r="A164" s="2"/>
      <c r="B164" s="2"/>
      <c r="C164" s="2"/>
      <c r="D164" s="2"/>
      <c r="E164" s="2"/>
      <c r="F164" s="2"/>
      <c r="G164" s="2"/>
      <c r="H164" s="2"/>
      <c r="I164" s="2"/>
      <c r="J164" s="2"/>
      <c r="K164" s="2"/>
      <c r="L164" s="2"/>
      <c r="M164" s="2"/>
      <c r="N164" s="2"/>
      <c r="O164" s="2"/>
      <c r="P164" s="2"/>
      <c r="Q164" s="2"/>
      <c r="R164" s="2"/>
      <c r="S164" s="2"/>
      <c r="T164" s="2"/>
      <c r="U164" s="2"/>
      <c r="V164" s="2"/>
      <c r="W164" s="2"/>
      <c r="X164" s="2"/>
      <c r="Y164" s="2"/>
    </row>
    <row r="165" spans="1:25" ht="12.75">
      <c r="A165" s="2"/>
      <c r="B165" s="2"/>
      <c r="C165" s="2"/>
      <c r="D165" s="2"/>
      <c r="E165" s="2"/>
      <c r="F165" s="2"/>
      <c r="G165" s="2"/>
      <c r="H165" s="2"/>
      <c r="I165" s="2"/>
      <c r="J165" s="2"/>
      <c r="K165" s="2"/>
      <c r="L165" s="2"/>
      <c r="M165" s="2"/>
      <c r="N165" s="2"/>
      <c r="O165" s="2"/>
      <c r="P165" s="2"/>
      <c r="Q165" s="2"/>
      <c r="R165" s="2"/>
      <c r="S165" s="2"/>
      <c r="T165" s="2"/>
      <c r="U165" s="2"/>
      <c r="V165" s="2"/>
      <c r="W165" s="2"/>
      <c r="X165" s="2"/>
      <c r="Y165" s="2"/>
    </row>
    <row r="166" spans="1:25" ht="12.75">
      <c r="A166" s="2"/>
      <c r="B166" s="2"/>
      <c r="C166" s="2"/>
      <c r="D166" s="2"/>
      <c r="E166" s="2"/>
      <c r="F166" s="2"/>
      <c r="G166" s="2"/>
      <c r="H166" s="2"/>
      <c r="I166" s="2"/>
      <c r="J166" s="2"/>
      <c r="K166" s="2"/>
      <c r="L166" s="2"/>
      <c r="M166" s="2"/>
      <c r="N166" s="2"/>
      <c r="O166" s="2"/>
      <c r="P166" s="2"/>
      <c r="Q166" s="2"/>
      <c r="R166" s="2"/>
      <c r="S166" s="2"/>
      <c r="T166" s="2"/>
      <c r="U166" s="2"/>
      <c r="V166" s="2"/>
      <c r="W166" s="2"/>
      <c r="X166" s="2"/>
      <c r="Y166" s="2"/>
    </row>
    <row r="167" spans="1:25" ht="12.75">
      <c r="A167" s="2"/>
      <c r="B167" s="2"/>
      <c r="C167" s="2"/>
      <c r="D167" s="2"/>
      <c r="E167" s="2"/>
      <c r="F167" s="2"/>
      <c r="G167" s="2"/>
      <c r="H167" s="2"/>
      <c r="I167" s="2"/>
      <c r="J167" s="2"/>
      <c r="K167" s="2"/>
      <c r="L167" s="2"/>
      <c r="M167" s="2"/>
      <c r="N167" s="2"/>
      <c r="O167" s="2"/>
      <c r="P167" s="2"/>
      <c r="Q167" s="2"/>
      <c r="R167" s="2"/>
      <c r="S167" s="2"/>
      <c r="T167" s="2"/>
      <c r="U167" s="2"/>
      <c r="V167" s="2"/>
      <c r="W167" s="2"/>
      <c r="X167" s="2"/>
      <c r="Y167" s="2"/>
    </row>
    <row r="168" spans="1:25" ht="12.75">
      <c r="A168" s="2"/>
      <c r="B168" s="2"/>
      <c r="C168" s="2"/>
      <c r="D168" s="2"/>
      <c r="E168" s="2"/>
      <c r="F168" s="2"/>
      <c r="G168" s="2"/>
      <c r="H168" s="2"/>
      <c r="I168" s="2"/>
      <c r="J168" s="2"/>
      <c r="K168" s="2"/>
      <c r="L168" s="2"/>
      <c r="M168" s="2"/>
      <c r="N168" s="2"/>
      <c r="O168" s="2"/>
      <c r="P168" s="2"/>
      <c r="Q168" s="2"/>
      <c r="R168" s="2"/>
      <c r="S168" s="2"/>
      <c r="T168" s="2"/>
      <c r="U168" s="2"/>
      <c r="V168" s="2"/>
      <c r="W168" s="2"/>
      <c r="X168" s="2"/>
      <c r="Y168" s="2"/>
    </row>
    <row r="169" spans="1:25" ht="12.75">
      <c r="A169" s="2"/>
      <c r="B169" s="2"/>
      <c r="C169" s="2"/>
      <c r="D169" s="2"/>
      <c r="E169" s="2"/>
      <c r="F169" s="2"/>
      <c r="G169" s="2"/>
      <c r="H169" s="2"/>
      <c r="I169" s="2"/>
      <c r="J169" s="2"/>
      <c r="K169" s="2"/>
      <c r="L169" s="2"/>
      <c r="M169" s="2"/>
      <c r="N169" s="2"/>
      <c r="O169" s="2"/>
      <c r="P169" s="2"/>
      <c r="Q169" s="2"/>
      <c r="R169" s="2"/>
      <c r="S169" s="2"/>
      <c r="T169" s="2"/>
      <c r="U169" s="2"/>
      <c r="V169" s="2"/>
      <c r="W169" s="2"/>
      <c r="X169" s="2"/>
      <c r="Y169" s="2"/>
    </row>
    <row r="170" spans="1:25" ht="12.75">
      <c r="A170" s="2"/>
      <c r="B170" s="2"/>
      <c r="C170" s="2"/>
      <c r="D170" s="2"/>
      <c r="E170" s="2"/>
      <c r="F170" s="2"/>
      <c r="G170" s="2"/>
      <c r="H170" s="2"/>
      <c r="I170" s="2"/>
      <c r="J170" s="2"/>
      <c r="K170" s="2"/>
      <c r="L170" s="2"/>
      <c r="M170" s="2"/>
      <c r="N170" s="2"/>
      <c r="O170" s="2"/>
      <c r="P170" s="2"/>
      <c r="Q170" s="2"/>
      <c r="R170" s="2"/>
      <c r="S170" s="2"/>
      <c r="T170" s="2"/>
      <c r="U170" s="2"/>
      <c r="V170" s="2"/>
      <c r="W170" s="2"/>
      <c r="X170" s="2"/>
      <c r="Y170" s="2"/>
    </row>
    <row r="171" spans="1:25" ht="12.75">
      <c r="A171" s="2"/>
      <c r="B171" s="2"/>
      <c r="C171" s="2"/>
      <c r="D171" s="2"/>
      <c r="E171" s="2"/>
      <c r="F171" s="2"/>
      <c r="G171" s="2"/>
      <c r="H171" s="2"/>
      <c r="I171" s="2"/>
      <c r="J171" s="2"/>
      <c r="K171" s="2"/>
      <c r="L171" s="2"/>
      <c r="M171" s="2"/>
      <c r="N171" s="2"/>
      <c r="O171" s="2"/>
      <c r="P171" s="2"/>
      <c r="Q171" s="2"/>
      <c r="R171" s="2"/>
      <c r="S171" s="2"/>
      <c r="T171" s="2"/>
      <c r="U171" s="2"/>
      <c r="V171" s="2"/>
      <c r="W171" s="2"/>
      <c r="X171" s="2"/>
      <c r="Y171" s="2"/>
    </row>
    <row r="172" spans="1:25" ht="12.75">
      <c r="A172" s="2"/>
      <c r="B172" s="2"/>
      <c r="C172" s="2"/>
      <c r="D172" s="2"/>
      <c r="E172" s="2"/>
      <c r="F172" s="2"/>
      <c r="G172" s="2"/>
      <c r="H172" s="2"/>
      <c r="I172" s="2"/>
      <c r="J172" s="2"/>
      <c r="K172" s="2"/>
      <c r="L172" s="2"/>
      <c r="M172" s="2"/>
      <c r="N172" s="2"/>
      <c r="O172" s="2"/>
      <c r="P172" s="2"/>
      <c r="Q172" s="2"/>
      <c r="R172" s="2"/>
      <c r="S172" s="2"/>
      <c r="T172" s="2"/>
      <c r="U172" s="2"/>
      <c r="V172" s="2"/>
      <c r="W172" s="2"/>
      <c r="X172" s="2"/>
      <c r="Y172" s="2"/>
    </row>
    <row r="173" spans="1:25" ht="12.75">
      <c r="A173" s="2"/>
      <c r="B173" s="2"/>
      <c r="C173" s="2"/>
      <c r="D173" s="2"/>
      <c r="E173" s="2"/>
      <c r="F173" s="2"/>
      <c r="G173" s="2"/>
      <c r="H173" s="2"/>
      <c r="I173" s="2"/>
      <c r="J173" s="2"/>
      <c r="K173" s="2"/>
      <c r="L173" s="2"/>
      <c r="M173" s="2"/>
      <c r="N173" s="2"/>
      <c r="O173" s="2"/>
      <c r="P173" s="2"/>
      <c r="Q173" s="2"/>
      <c r="R173" s="2"/>
      <c r="S173" s="2"/>
      <c r="T173" s="2"/>
      <c r="U173" s="2"/>
      <c r="V173" s="2"/>
      <c r="W173" s="2"/>
      <c r="X173" s="2"/>
      <c r="Y173" s="2"/>
    </row>
    <row r="174" spans="1:25" ht="12.75">
      <c r="A174" s="2"/>
      <c r="B174" s="2"/>
      <c r="C174" s="2"/>
      <c r="D174" s="2"/>
      <c r="E174" s="2"/>
      <c r="F174" s="2"/>
      <c r="G174" s="2"/>
      <c r="H174" s="2"/>
      <c r="I174" s="2"/>
      <c r="J174" s="2"/>
      <c r="K174" s="2"/>
      <c r="L174" s="2"/>
      <c r="M174" s="2"/>
      <c r="N174" s="2"/>
      <c r="O174" s="2"/>
      <c r="P174" s="2"/>
      <c r="Q174" s="2"/>
      <c r="R174" s="2"/>
      <c r="S174" s="2"/>
      <c r="T174" s="2"/>
      <c r="U174" s="2"/>
      <c r="V174" s="2"/>
      <c r="W174" s="2"/>
      <c r="X174" s="2"/>
      <c r="Y174" s="2"/>
    </row>
    <row r="175" spans="1:25" ht="12.75">
      <c r="A175" s="2"/>
      <c r="B175" s="2"/>
      <c r="C175" s="2"/>
      <c r="D175" s="2"/>
      <c r="E175" s="2"/>
      <c r="F175" s="2"/>
      <c r="G175" s="2"/>
      <c r="H175" s="2"/>
      <c r="I175" s="2"/>
      <c r="J175" s="2"/>
      <c r="K175" s="2"/>
      <c r="L175" s="2"/>
      <c r="M175" s="2"/>
      <c r="N175" s="2"/>
      <c r="O175" s="2"/>
      <c r="P175" s="2"/>
      <c r="Q175" s="2"/>
      <c r="R175" s="2"/>
      <c r="S175" s="2"/>
      <c r="T175" s="2"/>
      <c r="U175" s="2"/>
      <c r="V175" s="2"/>
      <c r="W175" s="2"/>
      <c r="X175" s="2"/>
      <c r="Y175" s="2"/>
    </row>
    <row r="176" spans="1:25" ht="12.75">
      <c r="A176" s="2"/>
      <c r="B176" s="2"/>
      <c r="C176" s="2"/>
      <c r="D176" s="2"/>
      <c r="E176" s="2"/>
      <c r="F176" s="2"/>
      <c r="G176" s="2"/>
      <c r="H176" s="2"/>
      <c r="I176" s="2"/>
      <c r="J176" s="2"/>
      <c r="K176" s="2"/>
      <c r="L176" s="2"/>
      <c r="M176" s="2"/>
      <c r="N176" s="2"/>
      <c r="O176" s="2"/>
      <c r="P176" s="2"/>
      <c r="Q176" s="2"/>
      <c r="R176" s="2"/>
      <c r="S176" s="2"/>
      <c r="T176" s="2"/>
      <c r="U176" s="2"/>
      <c r="V176" s="2"/>
      <c r="W176" s="2"/>
      <c r="X176" s="2"/>
      <c r="Y176" s="2"/>
    </row>
    <row r="177" spans="1:25" ht="12.75">
      <c r="A177" s="2"/>
      <c r="B177" s="2"/>
      <c r="C177" s="2"/>
      <c r="D177" s="2"/>
      <c r="E177" s="2"/>
      <c r="F177" s="2"/>
      <c r="G177" s="2"/>
      <c r="H177" s="2"/>
      <c r="I177" s="2"/>
      <c r="J177" s="2"/>
      <c r="K177" s="2"/>
      <c r="L177" s="2"/>
      <c r="M177" s="2"/>
      <c r="N177" s="2"/>
      <c r="O177" s="2"/>
      <c r="P177" s="2"/>
      <c r="Q177" s="2"/>
      <c r="R177" s="2"/>
      <c r="S177" s="2"/>
      <c r="T177" s="2"/>
      <c r="U177" s="2"/>
      <c r="V177" s="2"/>
      <c r="W177" s="2"/>
      <c r="X177" s="2"/>
      <c r="Y177" s="2"/>
    </row>
    <row r="178" spans="1:25" ht="12.75">
      <c r="A178" s="2"/>
      <c r="B178" s="2"/>
      <c r="C178" s="2"/>
      <c r="D178" s="2"/>
      <c r="E178" s="2"/>
      <c r="F178" s="2"/>
      <c r="G178" s="2"/>
      <c r="H178" s="2"/>
      <c r="I178" s="2"/>
      <c r="J178" s="2"/>
      <c r="K178" s="2"/>
      <c r="L178" s="2"/>
      <c r="M178" s="2"/>
      <c r="N178" s="2"/>
      <c r="O178" s="2"/>
      <c r="P178" s="2"/>
      <c r="Q178" s="2"/>
      <c r="R178" s="2"/>
      <c r="S178" s="2"/>
      <c r="T178" s="2"/>
      <c r="U178" s="2"/>
      <c r="V178" s="2"/>
      <c r="W178" s="2"/>
      <c r="X178" s="2"/>
      <c r="Y178" s="2"/>
    </row>
    <row r="179" spans="1:25" ht="12.75">
      <c r="A179" s="2"/>
      <c r="B179" s="2"/>
      <c r="C179" s="2"/>
      <c r="D179" s="2"/>
      <c r="E179" s="2"/>
      <c r="F179" s="2"/>
      <c r="G179" s="2"/>
      <c r="H179" s="2"/>
      <c r="I179" s="2"/>
      <c r="J179" s="2"/>
      <c r="K179" s="2"/>
      <c r="L179" s="2"/>
      <c r="M179" s="2"/>
      <c r="N179" s="2"/>
      <c r="O179" s="2"/>
      <c r="P179" s="2"/>
      <c r="Q179" s="2"/>
      <c r="R179" s="2"/>
      <c r="S179" s="2"/>
      <c r="T179" s="2"/>
      <c r="U179" s="2"/>
      <c r="V179" s="2"/>
      <c r="W179" s="2"/>
      <c r="X179" s="2"/>
      <c r="Y179" s="2"/>
    </row>
    <row r="180" spans="1:25" ht="12.75">
      <c r="A180" s="2"/>
      <c r="B180" s="2"/>
      <c r="C180" s="2"/>
      <c r="D180" s="2"/>
      <c r="E180" s="2"/>
      <c r="F180" s="2"/>
      <c r="G180" s="2"/>
      <c r="H180" s="2"/>
      <c r="I180" s="2"/>
      <c r="J180" s="2"/>
      <c r="K180" s="2"/>
      <c r="L180" s="2"/>
      <c r="M180" s="2"/>
      <c r="N180" s="2"/>
      <c r="O180" s="2"/>
      <c r="P180" s="2"/>
      <c r="Q180" s="2"/>
      <c r="R180" s="2"/>
      <c r="S180" s="2"/>
      <c r="T180" s="2"/>
      <c r="U180" s="2"/>
      <c r="V180" s="2"/>
      <c r="W180" s="2"/>
      <c r="X180" s="2"/>
      <c r="Y180" s="2"/>
    </row>
    <row r="181" spans="1:25" ht="12.75">
      <c r="A181" s="2"/>
      <c r="B181" s="2"/>
      <c r="C181" s="2"/>
      <c r="D181" s="2"/>
      <c r="E181" s="2"/>
      <c r="F181" s="2"/>
      <c r="G181" s="2"/>
      <c r="H181" s="2"/>
      <c r="I181" s="2"/>
      <c r="J181" s="2"/>
      <c r="K181" s="2"/>
      <c r="L181" s="2"/>
      <c r="M181" s="2"/>
      <c r="N181" s="2"/>
      <c r="O181" s="2"/>
      <c r="P181" s="2"/>
      <c r="Q181" s="2"/>
      <c r="R181" s="2"/>
      <c r="S181" s="2"/>
      <c r="T181" s="2"/>
      <c r="U181" s="2"/>
      <c r="V181" s="2"/>
      <c r="W181" s="2"/>
      <c r="X181" s="2"/>
      <c r="Y181" s="2"/>
    </row>
    <row r="182" spans="1:25" ht="12.75">
      <c r="A182" s="2"/>
      <c r="B182" s="2"/>
      <c r="C182" s="2"/>
      <c r="D182" s="2"/>
      <c r="E182" s="2"/>
      <c r="F182" s="2"/>
      <c r="G182" s="2"/>
      <c r="H182" s="2"/>
      <c r="I182" s="2"/>
      <c r="J182" s="2"/>
      <c r="K182" s="2"/>
      <c r="L182" s="2"/>
      <c r="M182" s="2"/>
      <c r="N182" s="2"/>
      <c r="O182" s="2"/>
      <c r="P182" s="2"/>
      <c r="Q182" s="2"/>
      <c r="R182" s="2"/>
      <c r="S182" s="2"/>
      <c r="T182" s="2"/>
      <c r="U182" s="2"/>
      <c r="V182" s="2"/>
      <c r="W182" s="2"/>
      <c r="X182" s="2"/>
      <c r="Y182" s="2"/>
    </row>
    <row r="183" spans="1:25" ht="12.75">
      <c r="A183" s="2"/>
      <c r="B183" s="2"/>
      <c r="C183" s="2"/>
      <c r="D183" s="2"/>
      <c r="E183" s="2"/>
      <c r="F183" s="2"/>
      <c r="G183" s="2"/>
      <c r="H183" s="2"/>
      <c r="I183" s="2"/>
      <c r="J183" s="2"/>
      <c r="K183" s="2"/>
      <c r="L183" s="2"/>
      <c r="M183" s="2"/>
      <c r="N183" s="2"/>
      <c r="O183" s="2"/>
      <c r="P183" s="2"/>
      <c r="Q183" s="2"/>
      <c r="R183" s="2"/>
      <c r="S183" s="2"/>
      <c r="T183" s="2"/>
      <c r="U183" s="2"/>
      <c r="V183" s="2"/>
      <c r="W183" s="2"/>
      <c r="X183" s="2"/>
      <c r="Y183" s="2"/>
    </row>
    <row r="184" spans="1:25" ht="12.75">
      <c r="A184" s="2"/>
      <c r="B184" s="2"/>
      <c r="C184" s="2"/>
      <c r="D184" s="2"/>
      <c r="E184" s="2"/>
      <c r="F184" s="2"/>
      <c r="G184" s="2"/>
      <c r="H184" s="2"/>
      <c r="I184" s="2"/>
      <c r="J184" s="2"/>
      <c r="K184" s="2"/>
      <c r="L184" s="2"/>
      <c r="M184" s="2"/>
      <c r="N184" s="2"/>
      <c r="O184" s="2"/>
      <c r="P184" s="2"/>
      <c r="Q184" s="2"/>
      <c r="R184" s="2"/>
      <c r="S184" s="2"/>
      <c r="T184" s="2"/>
      <c r="U184" s="2"/>
      <c r="V184" s="2"/>
      <c r="W184" s="2"/>
      <c r="X184" s="2"/>
      <c r="Y184" s="2"/>
    </row>
    <row r="185" spans="1:25" ht="12.75">
      <c r="A185" s="2"/>
      <c r="B185" s="2"/>
      <c r="C185" s="2"/>
      <c r="D185" s="2"/>
      <c r="E185" s="2"/>
      <c r="F185" s="2"/>
      <c r="G185" s="2"/>
      <c r="H185" s="2"/>
      <c r="I185" s="2"/>
      <c r="J185" s="2"/>
      <c r="K185" s="2"/>
      <c r="L185" s="2"/>
      <c r="M185" s="2"/>
      <c r="N185" s="2"/>
      <c r="O185" s="2"/>
      <c r="P185" s="2"/>
      <c r="Q185" s="2"/>
      <c r="R185" s="2"/>
      <c r="S185" s="2"/>
      <c r="T185" s="2"/>
      <c r="U185" s="2"/>
      <c r="V185" s="2"/>
      <c r="W185" s="2"/>
      <c r="X185" s="2"/>
      <c r="Y185" s="2"/>
    </row>
    <row r="186" spans="1:25" ht="12.75">
      <c r="A186" s="2"/>
      <c r="B186" s="2"/>
      <c r="C186" s="2"/>
      <c r="D186" s="2"/>
      <c r="E186" s="2"/>
      <c r="F186" s="2"/>
      <c r="G186" s="2"/>
      <c r="H186" s="2"/>
      <c r="I186" s="2"/>
      <c r="J186" s="2"/>
      <c r="K186" s="2"/>
      <c r="L186" s="2"/>
      <c r="M186" s="2"/>
      <c r="N186" s="2"/>
      <c r="O186" s="2"/>
      <c r="P186" s="2"/>
      <c r="Q186" s="2"/>
      <c r="R186" s="2"/>
      <c r="S186" s="2"/>
      <c r="T186" s="2"/>
      <c r="U186" s="2"/>
      <c r="V186" s="2"/>
      <c r="W186" s="2"/>
      <c r="X186" s="2"/>
      <c r="Y186" s="2"/>
    </row>
    <row r="187" spans="1:25" ht="12.75">
      <c r="A187" s="2"/>
      <c r="B187" s="2"/>
      <c r="C187" s="2"/>
      <c r="D187" s="2"/>
      <c r="E187" s="2"/>
      <c r="F187" s="2"/>
      <c r="G187" s="2"/>
      <c r="H187" s="2"/>
      <c r="I187" s="2"/>
      <c r="J187" s="2"/>
      <c r="K187" s="2"/>
      <c r="L187" s="2"/>
      <c r="M187" s="2"/>
      <c r="N187" s="2"/>
      <c r="O187" s="2"/>
      <c r="P187" s="2"/>
      <c r="Q187" s="2"/>
      <c r="R187" s="2"/>
      <c r="S187" s="2"/>
      <c r="T187" s="2"/>
      <c r="U187" s="2"/>
      <c r="V187" s="2"/>
      <c r="W187" s="2"/>
      <c r="X187" s="2"/>
      <c r="Y187" s="2"/>
    </row>
    <row r="188" spans="1:25" ht="12.75">
      <c r="A188" s="2"/>
      <c r="B188" s="2"/>
      <c r="C188" s="2"/>
      <c r="D188" s="2"/>
      <c r="E188" s="2"/>
      <c r="F188" s="2"/>
      <c r="G188" s="2"/>
      <c r="H188" s="2"/>
      <c r="I188" s="2"/>
      <c r="J188" s="2"/>
      <c r="K188" s="2"/>
      <c r="L188" s="2"/>
      <c r="M188" s="2"/>
      <c r="N188" s="2"/>
      <c r="O188" s="2"/>
      <c r="P188" s="2"/>
      <c r="Q188" s="2"/>
      <c r="R188" s="2"/>
      <c r="S188" s="2"/>
      <c r="T188" s="2"/>
      <c r="U188" s="2"/>
      <c r="V188" s="2"/>
      <c r="W188" s="2"/>
      <c r="X188" s="2"/>
      <c r="Y188" s="2"/>
    </row>
    <row r="189" spans="1:25" ht="12.75">
      <c r="A189" s="2"/>
      <c r="B189" s="2"/>
      <c r="C189" s="2"/>
      <c r="D189" s="2"/>
      <c r="E189" s="2"/>
      <c r="F189" s="2"/>
      <c r="G189" s="2"/>
      <c r="H189" s="2"/>
      <c r="I189" s="2"/>
      <c r="J189" s="2"/>
      <c r="K189" s="2"/>
      <c r="L189" s="2"/>
      <c r="M189" s="2"/>
      <c r="N189" s="2"/>
      <c r="O189" s="2"/>
      <c r="P189" s="2"/>
      <c r="Q189" s="2"/>
      <c r="R189" s="2"/>
      <c r="S189" s="2"/>
      <c r="T189" s="2"/>
      <c r="U189" s="2"/>
      <c r="V189" s="2"/>
      <c r="W189" s="2"/>
      <c r="X189" s="2"/>
      <c r="Y189" s="2"/>
    </row>
    <row r="190" spans="1:25" ht="12.75">
      <c r="A190" s="2"/>
      <c r="B190" s="2"/>
      <c r="C190" s="2"/>
      <c r="D190" s="2"/>
      <c r="E190" s="2"/>
      <c r="F190" s="2"/>
      <c r="G190" s="2"/>
      <c r="H190" s="2"/>
      <c r="I190" s="2"/>
      <c r="J190" s="2"/>
      <c r="K190" s="2"/>
      <c r="L190" s="2"/>
      <c r="M190" s="2"/>
      <c r="N190" s="2"/>
      <c r="O190" s="2"/>
      <c r="P190" s="2"/>
      <c r="Q190" s="2"/>
      <c r="R190" s="2"/>
      <c r="S190" s="2"/>
      <c r="T190" s="2"/>
      <c r="U190" s="2"/>
      <c r="V190" s="2"/>
      <c r="W190" s="2"/>
      <c r="X190" s="2"/>
      <c r="Y190" s="2"/>
    </row>
    <row r="191" spans="1:25" ht="12.75">
      <c r="A191" s="2"/>
      <c r="B191" s="2"/>
      <c r="C191" s="2"/>
      <c r="D191" s="2"/>
      <c r="E191" s="2"/>
      <c r="F191" s="2"/>
      <c r="G191" s="2"/>
      <c r="H191" s="2"/>
      <c r="I191" s="2"/>
      <c r="J191" s="2"/>
      <c r="K191" s="2"/>
      <c r="L191" s="2"/>
      <c r="M191" s="2"/>
      <c r="N191" s="2"/>
      <c r="O191" s="2"/>
      <c r="P191" s="2"/>
      <c r="Q191" s="2"/>
      <c r="R191" s="2"/>
      <c r="S191" s="2"/>
      <c r="T191" s="2"/>
      <c r="U191" s="2"/>
      <c r="V191" s="2"/>
      <c r="W191" s="2"/>
      <c r="X191" s="2"/>
      <c r="Y191" s="2"/>
    </row>
    <row r="192" spans="1:25" ht="12.75">
      <c r="A192" s="2"/>
      <c r="B192" s="2"/>
      <c r="C192" s="2"/>
      <c r="D192" s="2"/>
      <c r="E192" s="2"/>
      <c r="F192" s="2"/>
      <c r="G192" s="2"/>
      <c r="H192" s="2"/>
      <c r="I192" s="2"/>
      <c r="J192" s="2"/>
      <c r="K192" s="2"/>
      <c r="L192" s="2"/>
      <c r="M192" s="2"/>
      <c r="N192" s="2"/>
      <c r="O192" s="2"/>
      <c r="P192" s="2"/>
      <c r="Q192" s="2"/>
      <c r="R192" s="2"/>
      <c r="S192" s="2"/>
      <c r="T192" s="2"/>
      <c r="U192" s="2"/>
      <c r="V192" s="2"/>
      <c r="W192" s="2"/>
      <c r="X192" s="2"/>
      <c r="Y192" s="2"/>
    </row>
    <row r="193" spans="1:25" ht="12.75">
      <c r="A193" s="2"/>
      <c r="B193" s="2"/>
      <c r="C193" s="2"/>
      <c r="D193" s="2"/>
      <c r="E193" s="2"/>
      <c r="F193" s="2"/>
      <c r="G193" s="2"/>
      <c r="H193" s="2"/>
      <c r="I193" s="2"/>
      <c r="J193" s="2"/>
      <c r="K193" s="2"/>
      <c r="L193" s="2"/>
      <c r="M193" s="2"/>
      <c r="N193" s="2"/>
      <c r="O193" s="2"/>
      <c r="P193" s="2"/>
      <c r="Q193" s="2"/>
      <c r="R193" s="2"/>
      <c r="S193" s="2"/>
      <c r="T193" s="2"/>
      <c r="U193" s="2"/>
      <c r="V193" s="2"/>
      <c r="W193" s="2"/>
      <c r="X193" s="2"/>
      <c r="Y193" s="2"/>
    </row>
    <row r="194" spans="1:25" ht="12.75">
      <c r="A194" s="2"/>
      <c r="B194" s="2"/>
      <c r="C194" s="2"/>
      <c r="D194" s="2"/>
      <c r="E194" s="2"/>
      <c r="F194" s="2"/>
      <c r="G194" s="2"/>
      <c r="H194" s="2"/>
      <c r="I194" s="2"/>
      <c r="J194" s="2"/>
      <c r="K194" s="2"/>
      <c r="L194" s="2"/>
      <c r="M194" s="2"/>
      <c r="N194" s="2"/>
      <c r="O194" s="2"/>
      <c r="P194" s="2"/>
      <c r="Q194" s="2"/>
      <c r="R194" s="2"/>
      <c r="S194" s="2"/>
      <c r="T194" s="2"/>
      <c r="U194" s="2"/>
      <c r="V194" s="2"/>
      <c r="W194" s="2"/>
      <c r="X194" s="2"/>
      <c r="Y194" s="2"/>
    </row>
    <row r="195" spans="1:25" ht="12.75">
      <c r="A195" s="2"/>
      <c r="B195" s="2"/>
      <c r="C195" s="2"/>
      <c r="D195" s="2"/>
      <c r="E195" s="2"/>
      <c r="F195" s="2"/>
      <c r="G195" s="2"/>
      <c r="H195" s="2"/>
      <c r="I195" s="2"/>
      <c r="J195" s="2"/>
      <c r="K195" s="2"/>
      <c r="L195" s="2"/>
      <c r="M195" s="2"/>
      <c r="N195" s="2"/>
      <c r="O195" s="2"/>
      <c r="P195" s="2"/>
      <c r="Q195" s="2"/>
      <c r="R195" s="2"/>
      <c r="S195" s="2"/>
      <c r="T195" s="2"/>
      <c r="U195" s="2"/>
      <c r="V195" s="2"/>
      <c r="W195" s="2"/>
      <c r="X195" s="2"/>
      <c r="Y195" s="2"/>
    </row>
    <row r="196" spans="1:25" ht="12.75">
      <c r="A196" s="2"/>
      <c r="B196" s="2"/>
      <c r="C196" s="2"/>
      <c r="D196" s="2"/>
      <c r="E196" s="2"/>
      <c r="F196" s="2"/>
      <c r="G196" s="2"/>
      <c r="H196" s="2"/>
      <c r="I196" s="2"/>
      <c r="J196" s="2"/>
      <c r="K196" s="2"/>
      <c r="L196" s="2"/>
      <c r="M196" s="2"/>
      <c r="N196" s="2"/>
      <c r="O196" s="2"/>
      <c r="P196" s="2"/>
      <c r="Q196" s="2"/>
      <c r="R196" s="2"/>
      <c r="S196" s="2"/>
      <c r="T196" s="2"/>
      <c r="U196" s="2"/>
      <c r="V196" s="2"/>
      <c r="W196" s="2"/>
      <c r="X196" s="2"/>
      <c r="Y196" s="2"/>
    </row>
    <row r="197" spans="1:25" ht="12.75">
      <c r="A197" s="2"/>
      <c r="B197" s="2"/>
      <c r="C197" s="2"/>
      <c r="D197" s="2"/>
      <c r="E197" s="2"/>
      <c r="F197" s="2"/>
      <c r="G197" s="2"/>
      <c r="H197" s="2"/>
      <c r="I197" s="2"/>
      <c r="J197" s="2"/>
      <c r="K197" s="2"/>
      <c r="L197" s="2"/>
      <c r="M197" s="2"/>
      <c r="N197" s="2"/>
      <c r="O197" s="2"/>
      <c r="P197" s="2"/>
      <c r="Q197" s="2"/>
      <c r="R197" s="2"/>
      <c r="S197" s="2"/>
      <c r="T197" s="2"/>
      <c r="U197" s="2"/>
      <c r="V197" s="2"/>
      <c r="W197" s="2"/>
      <c r="X197" s="2"/>
      <c r="Y197" s="2"/>
    </row>
    <row r="198" spans="1:25" ht="12.75">
      <c r="A198" s="2"/>
      <c r="B198" s="2"/>
      <c r="C198" s="2"/>
      <c r="D198" s="2"/>
      <c r="E198" s="2"/>
      <c r="F198" s="2"/>
      <c r="G198" s="2"/>
      <c r="H198" s="2"/>
      <c r="I198" s="2"/>
      <c r="J198" s="2"/>
      <c r="K198" s="2"/>
      <c r="L198" s="2"/>
      <c r="M198" s="2"/>
      <c r="N198" s="2"/>
      <c r="O198" s="2"/>
      <c r="P198" s="2"/>
      <c r="Q198" s="2"/>
      <c r="R198" s="2"/>
      <c r="S198" s="2"/>
      <c r="T198" s="2"/>
      <c r="U198" s="2"/>
      <c r="V198" s="2"/>
      <c r="W198" s="2"/>
      <c r="X198" s="2"/>
      <c r="Y198" s="2"/>
    </row>
    <row r="199" spans="1:25" ht="12.75">
      <c r="A199" s="2"/>
      <c r="B199" s="2"/>
      <c r="C199" s="2"/>
      <c r="D199" s="2"/>
      <c r="E199" s="2"/>
      <c r="F199" s="2"/>
      <c r="G199" s="2"/>
      <c r="H199" s="2"/>
      <c r="I199" s="2"/>
      <c r="J199" s="2"/>
      <c r="K199" s="2"/>
      <c r="L199" s="2"/>
      <c r="M199" s="2"/>
      <c r="N199" s="2"/>
      <c r="O199" s="2"/>
      <c r="P199" s="2"/>
      <c r="Q199" s="2"/>
      <c r="R199" s="2"/>
      <c r="S199" s="2"/>
      <c r="T199" s="2"/>
      <c r="U199" s="2"/>
      <c r="V199" s="2"/>
      <c r="W199" s="2"/>
      <c r="X199" s="2"/>
      <c r="Y199" s="2"/>
    </row>
    <row r="200" spans="1:25" ht="12.75">
      <c r="A200" s="2"/>
      <c r="B200" s="2"/>
      <c r="C200" s="2"/>
      <c r="D200" s="2"/>
      <c r="E200" s="2"/>
      <c r="F200" s="2"/>
      <c r="G200" s="2"/>
      <c r="H200" s="2"/>
      <c r="I200" s="2"/>
      <c r="J200" s="2"/>
      <c r="K200" s="2"/>
      <c r="L200" s="2"/>
      <c r="M200" s="2"/>
      <c r="N200" s="2"/>
      <c r="O200" s="2"/>
      <c r="P200" s="2"/>
      <c r="Q200" s="2"/>
      <c r="R200" s="2"/>
      <c r="S200" s="2"/>
      <c r="T200" s="2"/>
      <c r="U200" s="2"/>
      <c r="V200" s="2"/>
      <c r="W200" s="2"/>
      <c r="X200" s="2"/>
      <c r="Y200" s="2"/>
    </row>
    <row r="201" spans="1:25" ht="12.75">
      <c r="A201" s="2"/>
      <c r="B201" s="2"/>
      <c r="C201" s="2"/>
      <c r="D201" s="2"/>
      <c r="E201" s="2"/>
      <c r="F201" s="2"/>
      <c r="G201" s="2"/>
      <c r="H201" s="2"/>
      <c r="I201" s="2"/>
      <c r="J201" s="2"/>
      <c r="K201" s="2"/>
      <c r="L201" s="2"/>
      <c r="M201" s="2"/>
      <c r="N201" s="2"/>
      <c r="O201" s="2"/>
      <c r="P201" s="2"/>
      <c r="Q201" s="2"/>
      <c r="R201" s="2"/>
      <c r="S201" s="2"/>
      <c r="T201" s="2"/>
      <c r="U201" s="2"/>
      <c r="V201" s="2"/>
      <c r="W201" s="2"/>
      <c r="X201" s="2"/>
      <c r="Y201" s="2"/>
    </row>
    <row r="202" spans="1:25" ht="12.75">
      <c r="A202" s="2"/>
      <c r="B202" s="2"/>
      <c r="C202" s="2"/>
      <c r="D202" s="2"/>
      <c r="E202" s="2"/>
      <c r="F202" s="2"/>
      <c r="G202" s="2"/>
      <c r="H202" s="2"/>
      <c r="I202" s="2"/>
      <c r="J202" s="2"/>
      <c r="K202" s="2"/>
      <c r="L202" s="2"/>
      <c r="M202" s="2"/>
      <c r="N202" s="2"/>
      <c r="O202" s="2"/>
      <c r="P202" s="2"/>
      <c r="Q202" s="2"/>
      <c r="R202" s="2"/>
      <c r="S202" s="2"/>
      <c r="T202" s="2"/>
      <c r="U202" s="2"/>
      <c r="V202" s="2"/>
      <c r="W202" s="2"/>
      <c r="X202" s="2"/>
      <c r="Y202" s="2"/>
    </row>
    <row r="203" spans="1:25" ht="12.75">
      <c r="A203" s="2"/>
      <c r="B203" s="2"/>
      <c r="C203" s="2"/>
      <c r="D203" s="2"/>
      <c r="E203" s="2"/>
      <c r="F203" s="2"/>
      <c r="G203" s="2"/>
      <c r="H203" s="2"/>
      <c r="I203" s="2"/>
      <c r="J203" s="2"/>
      <c r="K203" s="2"/>
      <c r="L203" s="2"/>
      <c r="M203" s="2"/>
      <c r="N203" s="2"/>
      <c r="O203" s="2"/>
      <c r="P203" s="2"/>
      <c r="Q203" s="2"/>
      <c r="R203" s="2"/>
      <c r="S203" s="2"/>
      <c r="T203" s="2"/>
      <c r="U203" s="2"/>
      <c r="V203" s="2"/>
      <c r="W203" s="2"/>
      <c r="X203" s="2"/>
      <c r="Y203" s="2"/>
    </row>
    <row r="204" spans="1:25" ht="12.75">
      <c r="A204" s="2"/>
      <c r="B204" s="2"/>
      <c r="C204" s="2"/>
      <c r="D204" s="2"/>
      <c r="E204" s="2"/>
      <c r="F204" s="2"/>
      <c r="G204" s="2"/>
      <c r="H204" s="2"/>
      <c r="I204" s="2"/>
      <c r="J204" s="2"/>
      <c r="K204" s="2"/>
      <c r="L204" s="2"/>
      <c r="M204" s="2"/>
      <c r="N204" s="2"/>
      <c r="O204" s="2"/>
      <c r="P204" s="2"/>
      <c r="Q204" s="2"/>
      <c r="R204" s="2"/>
      <c r="S204" s="2"/>
      <c r="T204" s="2"/>
      <c r="U204" s="2"/>
      <c r="V204" s="2"/>
      <c r="W204" s="2"/>
      <c r="X204" s="2"/>
      <c r="Y204" s="2"/>
    </row>
    <row r="205" spans="1:25" ht="12.75">
      <c r="A205" s="2"/>
      <c r="B205" s="2"/>
      <c r="C205" s="2"/>
      <c r="D205" s="2"/>
      <c r="E205" s="2"/>
      <c r="F205" s="2"/>
      <c r="G205" s="2"/>
      <c r="H205" s="2"/>
      <c r="I205" s="2"/>
      <c r="J205" s="2"/>
      <c r="K205" s="2"/>
      <c r="L205" s="2"/>
      <c r="M205" s="2"/>
      <c r="N205" s="2"/>
      <c r="O205" s="2"/>
      <c r="P205" s="2"/>
      <c r="Q205" s="2"/>
      <c r="R205" s="2"/>
      <c r="S205" s="2"/>
      <c r="T205" s="2"/>
      <c r="U205" s="2"/>
      <c r="V205" s="2"/>
      <c r="W205" s="2"/>
      <c r="X205" s="2"/>
      <c r="Y205" s="2"/>
    </row>
    <row r="206" spans="1:25" ht="12.75">
      <c r="A206" s="2"/>
      <c r="B206" s="2"/>
      <c r="C206" s="2"/>
      <c r="D206" s="2"/>
      <c r="E206" s="2"/>
      <c r="F206" s="2"/>
      <c r="G206" s="2"/>
      <c r="H206" s="2"/>
      <c r="I206" s="2"/>
      <c r="J206" s="2"/>
      <c r="K206" s="2"/>
      <c r="L206" s="2"/>
      <c r="M206" s="2"/>
      <c r="N206" s="2"/>
      <c r="O206" s="2"/>
      <c r="P206" s="2"/>
      <c r="Q206" s="2"/>
      <c r="R206" s="2"/>
      <c r="S206" s="2"/>
      <c r="T206" s="2"/>
      <c r="U206" s="2"/>
      <c r="V206" s="2"/>
      <c r="W206" s="2"/>
      <c r="X206" s="2"/>
      <c r="Y206" s="2"/>
    </row>
    <row r="207" spans="1:25" ht="12.75">
      <c r="A207" s="2"/>
      <c r="B207" s="2"/>
      <c r="C207" s="2"/>
      <c r="D207" s="2"/>
      <c r="E207" s="2"/>
      <c r="F207" s="2"/>
      <c r="G207" s="2"/>
      <c r="H207" s="2"/>
      <c r="I207" s="2"/>
      <c r="J207" s="2"/>
      <c r="K207" s="2"/>
      <c r="L207" s="2"/>
      <c r="M207" s="2"/>
      <c r="N207" s="2"/>
      <c r="O207" s="2"/>
      <c r="P207" s="2"/>
      <c r="Q207" s="2"/>
      <c r="R207" s="2"/>
      <c r="S207" s="2"/>
      <c r="T207" s="2"/>
      <c r="U207" s="2"/>
      <c r="V207" s="2"/>
      <c r="W207" s="2"/>
      <c r="X207" s="2"/>
      <c r="Y207" s="2"/>
    </row>
    <row r="208" spans="1:25" ht="12.75">
      <c r="A208" s="2"/>
      <c r="B208" s="2"/>
      <c r="C208" s="2"/>
      <c r="D208" s="2"/>
      <c r="E208" s="2"/>
      <c r="F208" s="2"/>
      <c r="G208" s="2"/>
      <c r="H208" s="2"/>
      <c r="I208" s="2"/>
      <c r="J208" s="2"/>
      <c r="K208" s="2"/>
      <c r="L208" s="2"/>
      <c r="M208" s="2"/>
      <c r="N208" s="2"/>
      <c r="O208" s="2"/>
      <c r="P208" s="2"/>
      <c r="Q208" s="2"/>
      <c r="R208" s="2"/>
      <c r="S208" s="2"/>
      <c r="T208" s="2"/>
      <c r="U208" s="2"/>
      <c r="V208" s="2"/>
      <c r="W208" s="2"/>
      <c r="X208" s="2"/>
      <c r="Y208" s="2"/>
    </row>
    <row r="209" spans="1:25" ht="12.75">
      <c r="A209" s="2"/>
      <c r="B209" s="2"/>
      <c r="C209" s="2"/>
      <c r="D209" s="2"/>
      <c r="E209" s="2"/>
      <c r="F209" s="2"/>
      <c r="G209" s="2"/>
      <c r="H209" s="2"/>
      <c r="I209" s="2"/>
      <c r="J209" s="2"/>
      <c r="K209" s="2"/>
      <c r="L209" s="2"/>
      <c r="M209" s="2"/>
      <c r="N209" s="2"/>
      <c r="O209" s="2"/>
      <c r="P209" s="2"/>
      <c r="Q209" s="2"/>
      <c r="R209" s="2"/>
      <c r="S209" s="2"/>
      <c r="T209" s="2"/>
      <c r="U209" s="2"/>
      <c r="V209" s="2"/>
      <c r="W209" s="2"/>
      <c r="X209" s="2"/>
      <c r="Y209" s="2"/>
    </row>
    <row r="210" spans="1:25" ht="12.75">
      <c r="A210" s="2"/>
      <c r="B210" s="2"/>
      <c r="C210" s="2"/>
      <c r="D210" s="2"/>
      <c r="E210" s="2"/>
      <c r="F210" s="2"/>
      <c r="G210" s="2"/>
      <c r="H210" s="2"/>
      <c r="I210" s="2"/>
      <c r="J210" s="2"/>
      <c r="K210" s="2"/>
      <c r="L210" s="2"/>
      <c r="M210" s="2"/>
      <c r="N210" s="2"/>
      <c r="O210" s="2"/>
      <c r="P210" s="2"/>
      <c r="Q210" s="2"/>
      <c r="R210" s="2"/>
      <c r="S210" s="2"/>
      <c r="T210" s="2"/>
      <c r="U210" s="2"/>
      <c r="V210" s="2"/>
      <c r="W210" s="2"/>
      <c r="X210" s="2"/>
      <c r="Y210" s="2"/>
    </row>
    <row r="211" spans="1:25" ht="12.75">
      <c r="A211" s="2"/>
      <c r="B211" s="2"/>
      <c r="C211" s="2"/>
      <c r="D211" s="2"/>
      <c r="E211" s="2"/>
      <c r="F211" s="2"/>
      <c r="G211" s="2"/>
      <c r="H211" s="2"/>
      <c r="I211" s="2"/>
      <c r="J211" s="2"/>
      <c r="K211" s="2"/>
      <c r="L211" s="2"/>
      <c r="M211" s="2"/>
      <c r="N211" s="2"/>
      <c r="O211" s="2"/>
      <c r="P211" s="2"/>
      <c r="Q211" s="2"/>
      <c r="R211" s="2"/>
      <c r="S211" s="2"/>
      <c r="T211" s="2"/>
      <c r="U211" s="2"/>
      <c r="V211" s="2"/>
      <c r="W211" s="2"/>
      <c r="X211" s="2"/>
      <c r="Y211" s="2"/>
    </row>
    <row r="212" spans="1:25" ht="12.75">
      <c r="A212" s="2"/>
      <c r="B212" s="2"/>
      <c r="C212" s="2"/>
      <c r="D212" s="2"/>
      <c r="E212" s="2"/>
      <c r="F212" s="2"/>
      <c r="G212" s="2"/>
      <c r="H212" s="2"/>
      <c r="I212" s="2"/>
      <c r="J212" s="2"/>
      <c r="K212" s="2"/>
      <c r="L212" s="2"/>
      <c r="M212" s="2"/>
      <c r="N212" s="2"/>
      <c r="O212" s="2"/>
      <c r="P212" s="2"/>
      <c r="Q212" s="2"/>
      <c r="R212" s="2"/>
      <c r="S212" s="2"/>
      <c r="T212" s="2"/>
      <c r="U212" s="2"/>
      <c r="V212" s="2"/>
      <c r="W212" s="2"/>
      <c r="X212" s="2"/>
      <c r="Y212" s="2"/>
    </row>
    <row r="213" spans="1:25" ht="12.75">
      <c r="A213" s="2"/>
      <c r="B213" s="2"/>
      <c r="C213" s="2"/>
      <c r="D213" s="2"/>
      <c r="E213" s="2"/>
      <c r="F213" s="2"/>
      <c r="G213" s="2"/>
      <c r="H213" s="2"/>
      <c r="I213" s="2"/>
      <c r="J213" s="2"/>
      <c r="K213" s="2"/>
      <c r="L213" s="2"/>
      <c r="M213" s="2"/>
      <c r="N213" s="2"/>
      <c r="O213" s="2"/>
      <c r="P213" s="2"/>
      <c r="Q213" s="2"/>
      <c r="R213" s="2"/>
      <c r="S213" s="2"/>
      <c r="T213" s="2"/>
      <c r="U213" s="2"/>
      <c r="V213" s="2"/>
      <c r="W213" s="2"/>
      <c r="X213" s="2"/>
      <c r="Y213" s="2"/>
    </row>
    <row r="214" spans="1:25" ht="12.75">
      <c r="A214" s="2"/>
      <c r="B214" s="2"/>
      <c r="C214" s="2"/>
      <c r="D214" s="2"/>
      <c r="E214" s="2"/>
      <c r="F214" s="2"/>
      <c r="G214" s="2"/>
      <c r="H214" s="2"/>
      <c r="I214" s="2"/>
      <c r="J214" s="2"/>
      <c r="K214" s="2"/>
      <c r="L214" s="2"/>
      <c r="M214" s="2"/>
      <c r="N214" s="2"/>
      <c r="O214" s="2"/>
      <c r="P214" s="2"/>
      <c r="Q214" s="2"/>
      <c r="R214" s="2"/>
      <c r="S214" s="2"/>
      <c r="T214" s="2"/>
      <c r="U214" s="2"/>
      <c r="V214" s="2"/>
      <c r="W214" s="2"/>
      <c r="X214" s="2"/>
      <c r="Y214" s="2"/>
    </row>
    <row r="215" spans="1:25" ht="12.75">
      <c r="A215" s="2"/>
      <c r="B215" s="2"/>
      <c r="C215" s="2"/>
      <c r="D215" s="2"/>
      <c r="E215" s="2"/>
      <c r="F215" s="2"/>
      <c r="G215" s="2"/>
      <c r="H215" s="2"/>
      <c r="I215" s="2"/>
      <c r="J215" s="2"/>
      <c r="K215" s="2"/>
      <c r="L215" s="2"/>
      <c r="M215" s="2"/>
      <c r="N215" s="2"/>
      <c r="O215" s="2"/>
      <c r="P215" s="2"/>
      <c r="Q215" s="2"/>
      <c r="R215" s="2"/>
      <c r="S215" s="2"/>
      <c r="T215" s="2"/>
      <c r="U215" s="2"/>
      <c r="V215" s="2"/>
      <c r="W215" s="2"/>
      <c r="X215" s="2"/>
      <c r="Y215" s="2"/>
    </row>
    <row r="216" spans="1:25" ht="12.75">
      <c r="A216" s="2"/>
      <c r="B216" s="2"/>
      <c r="C216" s="2"/>
      <c r="D216" s="2"/>
      <c r="E216" s="2"/>
      <c r="F216" s="2"/>
      <c r="G216" s="2"/>
      <c r="H216" s="2"/>
      <c r="I216" s="2"/>
      <c r="J216" s="2"/>
      <c r="K216" s="2"/>
      <c r="L216" s="2"/>
      <c r="M216" s="2"/>
      <c r="N216" s="2"/>
      <c r="O216" s="2"/>
      <c r="P216" s="2"/>
      <c r="Q216" s="2"/>
      <c r="R216" s="2"/>
      <c r="S216" s="2"/>
      <c r="T216" s="2"/>
      <c r="U216" s="2"/>
      <c r="V216" s="2"/>
      <c r="W216" s="2"/>
      <c r="X216" s="2"/>
      <c r="Y216" s="2"/>
    </row>
    <row r="217" spans="1:25" ht="12.75">
      <c r="A217" s="2"/>
      <c r="B217" s="2"/>
      <c r="C217" s="2"/>
      <c r="D217" s="2"/>
      <c r="E217" s="2"/>
      <c r="F217" s="2"/>
      <c r="G217" s="2"/>
      <c r="H217" s="2"/>
      <c r="I217" s="2"/>
      <c r="J217" s="2"/>
      <c r="K217" s="2"/>
      <c r="L217" s="2"/>
      <c r="M217" s="2"/>
      <c r="N217" s="2"/>
      <c r="O217" s="2"/>
      <c r="P217" s="2"/>
      <c r="Q217" s="2"/>
      <c r="R217" s="2"/>
      <c r="S217" s="2"/>
      <c r="T217" s="2"/>
      <c r="U217" s="2"/>
      <c r="V217" s="2"/>
      <c r="W217" s="2"/>
      <c r="X217" s="2"/>
      <c r="Y217" s="2"/>
    </row>
    <row r="218" spans="1:25" ht="12.75">
      <c r="A218" s="2"/>
      <c r="B218" s="2"/>
      <c r="C218" s="2"/>
      <c r="D218" s="2"/>
      <c r="E218" s="2"/>
      <c r="F218" s="2"/>
      <c r="G218" s="2"/>
      <c r="H218" s="2"/>
      <c r="I218" s="2"/>
      <c r="J218" s="2"/>
      <c r="K218" s="2"/>
      <c r="L218" s="2"/>
      <c r="M218" s="2"/>
      <c r="N218" s="2"/>
      <c r="O218" s="2"/>
      <c r="P218" s="2"/>
      <c r="Q218" s="2"/>
      <c r="R218" s="2"/>
      <c r="S218" s="2"/>
      <c r="T218" s="2"/>
      <c r="U218" s="2"/>
      <c r="V218" s="2"/>
      <c r="W218" s="2"/>
      <c r="X218" s="2"/>
      <c r="Y218" s="2"/>
    </row>
    <row r="219" spans="1:25" ht="12.75">
      <c r="A219" s="2"/>
      <c r="B219" s="2"/>
      <c r="C219" s="2"/>
      <c r="D219" s="2"/>
      <c r="E219" s="2"/>
      <c r="F219" s="2"/>
      <c r="G219" s="2"/>
      <c r="H219" s="2"/>
      <c r="I219" s="2"/>
      <c r="J219" s="2"/>
      <c r="K219" s="2"/>
      <c r="L219" s="2"/>
      <c r="M219" s="2"/>
      <c r="N219" s="2"/>
      <c r="O219" s="2"/>
      <c r="P219" s="2"/>
      <c r="Q219" s="2"/>
      <c r="R219" s="2"/>
      <c r="S219" s="2"/>
      <c r="T219" s="2"/>
      <c r="U219" s="2"/>
      <c r="V219" s="2"/>
      <c r="W219" s="2"/>
      <c r="X219" s="2"/>
      <c r="Y219" s="2"/>
    </row>
    <row r="220" spans="1:25" ht="12.75">
      <c r="A220" s="2"/>
      <c r="B220" s="2"/>
      <c r="C220" s="2"/>
      <c r="D220" s="2"/>
      <c r="E220" s="2"/>
      <c r="F220" s="2"/>
      <c r="G220" s="2"/>
      <c r="H220" s="2"/>
      <c r="I220" s="2"/>
      <c r="J220" s="2"/>
      <c r="K220" s="2"/>
      <c r="L220" s="2"/>
      <c r="M220" s="2"/>
      <c r="N220" s="2"/>
      <c r="O220" s="2"/>
      <c r="P220" s="2"/>
      <c r="Q220" s="2"/>
      <c r="R220" s="2"/>
      <c r="S220" s="2"/>
      <c r="T220" s="2"/>
      <c r="U220" s="2"/>
      <c r="V220" s="2"/>
      <c r="W220" s="2"/>
      <c r="X220" s="2"/>
      <c r="Y220" s="2"/>
    </row>
    <row r="221" spans="1:25" ht="12.75">
      <c r="A221" s="2"/>
      <c r="B221" s="2"/>
      <c r="C221" s="2"/>
      <c r="D221" s="2"/>
      <c r="E221" s="2"/>
      <c r="F221" s="2"/>
      <c r="G221" s="2"/>
      <c r="H221" s="2"/>
      <c r="I221" s="2"/>
      <c r="J221" s="2"/>
      <c r="K221" s="2"/>
      <c r="L221" s="2"/>
      <c r="M221" s="2"/>
      <c r="N221" s="2"/>
      <c r="O221" s="2"/>
      <c r="P221" s="2"/>
      <c r="Q221" s="2"/>
      <c r="R221" s="2"/>
      <c r="S221" s="2"/>
      <c r="T221" s="2"/>
      <c r="U221" s="2"/>
      <c r="V221" s="2"/>
      <c r="W221" s="2"/>
      <c r="X221" s="2"/>
      <c r="Y221" s="2"/>
    </row>
    <row r="222" spans="1:25" ht="12.75">
      <c r="A222" s="2"/>
      <c r="B222" s="2"/>
      <c r="C222" s="2"/>
      <c r="D222" s="2"/>
      <c r="E222" s="2"/>
      <c r="F222" s="2"/>
      <c r="G222" s="2"/>
      <c r="H222" s="2"/>
      <c r="I222" s="2"/>
      <c r="J222" s="2"/>
      <c r="K222" s="2"/>
      <c r="L222" s="2"/>
      <c r="M222" s="2"/>
      <c r="N222" s="2"/>
      <c r="O222" s="2"/>
      <c r="P222" s="2"/>
      <c r="Q222" s="2"/>
      <c r="R222" s="2"/>
      <c r="S222" s="2"/>
      <c r="T222" s="2"/>
      <c r="U222" s="2"/>
      <c r="V222" s="2"/>
      <c r="W222" s="2"/>
      <c r="X222" s="2"/>
      <c r="Y222" s="2"/>
    </row>
    <row r="223" spans="1:25" ht="12.75">
      <c r="A223" s="2"/>
      <c r="B223" s="2"/>
      <c r="C223" s="2"/>
      <c r="D223" s="2"/>
      <c r="E223" s="2"/>
      <c r="F223" s="2"/>
      <c r="G223" s="2"/>
      <c r="H223" s="2"/>
      <c r="I223" s="2"/>
      <c r="J223" s="2"/>
      <c r="K223" s="2"/>
      <c r="L223" s="2"/>
      <c r="M223" s="2"/>
      <c r="N223" s="2"/>
      <c r="O223" s="2"/>
      <c r="P223" s="2"/>
      <c r="Q223" s="2"/>
      <c r="R223" s="2"/>
      <c r="S223" s="2"/>
      <c r="T223" s="2"/>
      <c r="U223" s="2"/>
      <c r="V223" s="2"/>
      <c r="W223" s="2"/>
      <c r="X223" s="2"/>
      <c r="Y223" s="2"/>
    </row>
    <row r="224" spans="1:25" ht="12.75">
      <c r="A224" s="2"/>
      <c r="B224" s="2"/>
      <c r="C224" s="2"/>
      <c r="D224" s="2"/>
      <c r="E224" s="2"/>
      <c r="F224" s="2"/>
      <c r="G224" s="2"/>
      <c r="H224" s="2"/>
      <c r="I224" s="2"/>
      <c r="J224" s="2"/>
      <c r="K224" s="2"/>
      <c r="L224" s="2"/>
      <c r="M224" s="2"/>
      <c r="N224" s="2"/>
      <c r="O224" s="2"/>
      <c r="P224" s="2"/>
      <c r="Q224" s="2"/>
      <c r="R224" s="2"/>
      <c r="S224" s="2"/>
      <c r="T224" s="2"/>
      <c r="U224" s="2"/>
      <c r="V224" s="2"/>
      <c r="W224" s="2"/>
      <c r="X224" s="2"/>
      <c r="Y224" s="2"/>
    </row>
    <row r="225" spans="1:25" ht="12.75">
      <c r="A225" s="2"/>
      <c r="B225" s="2"/>
      <c r="C225" s="2"/>
      <c r="D225" s="2"/>
      <c r="E225" s="2"/>
      <c r="F225" s="2"/>
      <c r="G225" s="2"/>
      <c r="H225" s="2"/>
      <c r="I225" s="2"/>
      <c r="J225" s="2"/>
      <c r="K225" s="2"/>
      <c r="L225" s="2"/>
      <c r="M225" s="2"/>
      <c r="N225" s="2"/>
      <c r="O225" s="2"/>
      <c r="P225" s="2"/>
      <c r="Q225" s="2"/>
      <c r="R225" s="2"/>
      <c r="S225" s="2"/>
      <c r="T225" s="2"/>
      <c r="U225" s="2"/>
      <c r="V225" s="2"/>
      <c r="W225" s="2"/>
      <c r="X225" s="2"/>
      <c r="Y225" s="2"/>
    </row>
    <row r="226" spans="1:25" ht="12.75">
      <c r="A226" s="2"/>
      <c r="B226" s="2"/>
      <c r="C226" s="2"/>
      <c r="D226" s="2"/>
      <c r="E226" s="2"/>
      <c r="F226" s="2"/>
      <c r="G226" s="2"/>
      <c r="H226" s="2"/>
      <c r="I226" s="2"/>
      <c r="J226" s="2"/>
      <c r="K226" s="2"/>
      <c r="L226" s="2"/>
      <c r="M226" s="2"/>
      <c r="N226" s="2"/>
      <c r="O226" s="2"/>
      <c r="P226" s="2"/>
      <c r="Q226" s="2"/>
      <c r="R226" s="2"/>
      <c r="S226" s="2"/>
      <c r="T226" s="2"/>
      <c r="U226" s="2"/>
      <c r="V226" s="2"/>
      <c r="W226" s="2"/>
      <c r="X226" s="2"/>
      <c r="Y226" s="2"/>
    </row>
    <row r="227" spans="1:25" ht="12.75">
      <c r="A227" s="2"/>
      <c r="B227" s="2"/>
      <c r="C227" s="2"/>
      <c r="D227" s="2"/>
      <c r="E227" s="2"/>
      <c r="F227" s="2"/>
      <c r="G227" s="2"/>
      <c r="H227" s="2"/>
      <c r="I227" s="2"/>
      <c r="J227" s="2"/>
      <c r="K227" s="2"/>
      <c r="L227" s="2"/>
      <c r="M227" s="2"/>
      <c r="N227" s="2"/>
      <c r="O227" s="2"/>
      <c r="P227" s="2"/>
      <c r="Q227" s="2"/>
      <c r="R227" s="2"/>
      <c r="S227" s="2"/>
      <c r="T227" s="2"/>
      <c r="U227" s="2"/>
      <c r="V227" s="2"/>
      <c r="W227" s="2"/>
      <c r="X227" s="2"/>
      <c r="Y227" s="2"/>
    </row>
    <row r="228" spans="1:25" ht="12.75">
      <c r="A228" s="2"/>
      <c r="B228" s="2"/>
      <c r="C228" s="2"/>
      <c r="D228" s="2"/>
      <c r="E228" s="2"/>
      <c r="F228" s="2"/>
      <c r="G228" s="2"/>
      <c r="H228" s="2"/>
      <c r="I228" s="2"/>
      <c r="J228" s="2"/>
      <c r="K228" s="2"/>
      <c r="L228" s="2"/>
      <c r="M228" s="2"/>
      <c r="N228" s="2"/>
      <c r="O228" s="2"/>
      <c r="P228" s="2"/>
      <c r="Q228" s="2"/>
      <c r="R228" s="2"/>
      <c r="S228" s="2"/>
      <c r="T228" s="2"/>
      <c r="U228" s="2"/>
      <c r="V228" s="2"/>
      <c r="W228" s="2"/>
      <c r="X228" s="2"/>
      <c r="Y228" s="2"/>
    </row>
    <row r="229" spans="1:25" ht="12.75">
      <c r="A229" s="2"/>
      <c r="B229" s="2"/>
      <c r="C229" s="2"/>
      <c r="D229" s="2"/>
      <c r="E229" s="2"/>
      <c r="F229" s="2"/>
      <c r="G229" s="2"/>
      <c r="H229" s="2"/>
      <c r="I229" s="2"/>
      <c r="J229" s="2"/>
      <c r="K229" s="2"/>
      <c r="L229" s="2"/>
      <c r="M229" s="2"/>
      <c r="N229" s="2"/>
      <c r="O229" s="2"/>
      <c r="P229" s="2"/>
      <c r="Q229" s="2"/>
      <c r="R229" s="2"/>
      <c r="S229" s="2"/>
      <c r="T229" s="2"/>
      <c r="U229" s="2"/>
      <c r="V229" s="2"/>
      <c r="W229" s="2"/>
      <c r="X229" s="2"/>
      <c r="Y229" s="2"/>
    </row>
    <row r="230" spans="1:25" ht="12.75">
      <c r="A230" s="2"/>
      <c r="B230" s="2"/>
      <c r="C230" s="2"/>
      <c r="D230" s="2"/>
      <c r="E230" s="2"/>
      <c r="F230" s="2"/>
      <c r="G230" s="2"/>
      <c r="H230" s="2"/>
      <c r="I230" s="2"/>
      <c r="J230" s="2"/>
      <c r="K230" s="2"/>
      <c r="L230" s="2"/>
      <c r="M230" s="2"/>
      <c r="N230" s="2"/>
      <c r="O230" s="2"/>
      <c r="P230" s="2"/>
      <c r="Q230" s="2"/>
      <c r="R230" s="2"/>
      <c r="S230" s="2"/>
      <c r="T230" s="2"/>
      <c r="U230" s="2"/>
      <c r="V230" s="2"/>
      <c r="W230" s="2"/>
      <c r="X230" s="2"/>
      <c r="Y230" s="2"/>
    </row>
    <row r="231" spans="1:25" ht="12.75">
      <c r="A231" s="2"/>
      <c r="B231" s="2"/>
      <c r="C231" s="2"/>
      <c r="D231" s="2"/>
      <c r="E231" s="2"/>
      <c r="F231" s="2"/>
      <c r="G231" s="2"/>
      <c r="H231" s="2"/>
      <c r="I231" s="2"/>
      <c r="J231" s="2"/>
      <c r="K231" s="2"/>
      <c r="L231" s="2"/>
      <c r="M231" s="2"/>
      <c r="N231" s="2"/>
      <c r="O231" s="2"/>
      <c r="P231" s="2"/>
      <c r="Q231" s="2"/>
      <c r="R231" s="2"/>
      <c r="S231" s="2"/>
      <c r="T231" s="2"/>
      <c r="U231" s="2"/>
      <c r="V231" s="2"/>
      <c r="W231" s="2"/>
      <c r="X231" s="2"/>
      <c r="Y231" s="2"/>
    </row>
    <row r="232" spans="1:25" ht="12.75">
      <c r="A232" s="2"/>
      <c r="B232" s="2"/>
      <c r="C232" s="2"/>
      <c r="D232" s="2"/>
      <c r="E232" s="2"/>
      <c r="F232" s="2"/>
      <c r="G232" s="2"/>
      <c r="H232" s="2"/>
      <c r="I232" s="2"/>
      <c r="J232" s="2"/>
      <c r="K232" s="2"/>
      <c r="L232" s="2"/>
      <c r="M232" s="2"/>
      <c r="N232" s="2"/>
      <c r="O232" s="2"/>
      <c r="P232" s="2"/>
      <c r="Q232" s="2"/>
      <c r="R232" s="2"/>
      <c r="S232" s="2"/>
      <c r="T232" s="2"/>
      <c r="U232" s="2"/>
      <c r="V232" s="2"/>
      <c r="W232" s="2"/>
      <c r="X232" s="2"/>
      <c r="Y232" s="2"/>
    </row>
    <row r="233" spans="1:25" ht="12.75">
      <c r="A233" s="2"/>
      <c r="B233" s="2"/>
      <c r="C233" s="2"/>
      <c r="D233" s="2"/>
      <c r="E233" s="2"/>
      <c r="F233" s="2"/>
      <c r="G233" s="2"/>
      <c r="H233" s="2"/>
      <c r="I233" s="2"/>
      <c r="J233" s="2"/>
      <c r="K233" s="2"/>
      <c r="L233" s="2"/>
      <c r="M233" s="2"/>
      <c r="N233" s="2"/>
      <c r="O233" s="2"/>
      <c r="P233" s="2"/>
      <c r="Q233" s="2"/>
      <c r="R233" s="2"/>
      <c r="S233" s="2"/>
      <c r="T233" s="2"/>
      <c r="U233" s="2"/>
      <c r="V233" s="2"/>
      <c r="W233" s="2"/>
      <c r="X233" s="2"/>
      <c r="Y233" s="2"/>
    </row>
    <row r="234" spans="1:25" ht="12.75">
      <c r="A234" s="2"/>
      <c r="B234" s="2"/>
      <c r="C234" s="2"/>
      <c r="D234" s="2"/>
      <c r="E234" s="2"/>
      <c r="F234" s="2"/>
      <c r="G234" s="2"/>
      <c r="H234" s="2"/>
      <c r="I234" s="2"/>
      <c r="J234" s="2"/>
      <c r="K234" s="2"/>
      <c r="L234" s="2"/>
      <c r="M234" s="2"/>
      <c r="N234" s="2"/>
      <c r="O234" s="2"/>
      <c r="P234" s="2"/>
      <c r="Q234" s="2"/>
      <c r="R234" s="2"/>
      <c r="S234" s="2"/>
      <c r="T234" s="2"/>
      <c r="U234" s="2"/>
      <c r="V234" s="2"/>
      <c r="W234" s="2"/>
      <c r="X234" s="2"/>
      <c r="Y234" s="2"/>
    </row>
    <row r="235" spans="1:25" ht="12.75">
      <c r="A235" s="2"/>
      <c r="B235" s="2"/>
      <c r="C235" s="2"/>
      <c r="D235" s="2"/>
      <c r="E235" s="2"/>
      <c r="F235" s="2"/>
      <c r="G235" s="2"/>
      <c r="H235" s="2"/>
      <c r="I235" s="2"/>
      <c r="J235" s="2"/>
      <c r="K235" s="2"/>
      <c r="L235" s="2"/>
      <c r="M235" s="2"/>
      <c r="N235" s="2"/>
      <c r="O235" s="2"/>
      <c r="P235" s="2"/>
      <c r="Q235" s="2"/>
      <c r="R235" s="2"/>
      <c r="S235" s="2"/>
      <c r="T235" s="2"/>
      <c r="U235" s="2"/>
      <c r="V235" s="2"/>
      <c r="W235" s="2"/>
      <c r="X235" s="2"/>
      <c r="Y235" s="2"/>
    </row>
    <row r="236" spans="1:25" ht="12.75">
      <c r="A236" s="2"/>
      <c r="B236" s="2"/>
      <c r="C236" s="2"/>
      <c r="D236" s="2"/>
      <c r="E236" s="2"/>
      <c r="F236" s="2"/>
      <c r="G236" s="2"/>
      <c r="H236" s="2"/>
      <c r="I236" s="2"/>
      <c r="J236" s="2"/>
      <c r="K236" s="2"/>
      <c r="L236" s="2"/>
      <c r="M236" s="2"/>
      <c r="N236" s="2"/>
      <c r="O236" s="2"/>
      <c r="P236" s="2"/>
      <c r="Q236" s="2"/>
      <c r="R236" s="2"/>
      <c r="S236" s="2"/>
      <c r="T236" s="2"/>
      <c r="U236" s="2"/>
      <c r="V236" s="2"/>
      <c r="W236" s="2"/>
      <c r="X236" s="2"/>
      <c r="Y236" s="2"/>
    </row>
    <row r="237" spans="1:25" ht="12.75">
      <c r="A237" s="2"/>
      <c r="B237" s="2"/>
      <c r="C237" s="2"/>
      <c r="D237" s="2"/>
      <c r="E237" s="2"/>
      <c r="F237" s="2"/>
      <c r="G237" s="2"/>
      <c r="H237" s="2"/>
      <c r="I237" s="2"/>
      <c r="J237" s="2"/>
      <c r="K237" s="2"/>
      <c r="L237" s="2"/>
      <c r="M237" s="2"/>
      <c r="N237" s="2"/>
      <c r="O237" s="2"/>
      <c r="P237" s="2"/>
      <c r="Q237" s="2"/>
      <c r="R237" s="2"/>
      <c r="S237" s="2"/>
      <c r="T237" s="2"/>
      <c r="U237" s="2"/>
      <c r="V237" s="2"/>
      <c r="W237" s="2"/>
      <c r="X237" s="2"/>
      <c r="Y237" s="2"/>
    </row>
    <row r="238" spans="1:25" ht="12.75">
      <c r="A238" s="2"/>
      <c r="B238" s="2"/>
      <c r="C238" s="2"/>
      <c r="D238" s="2"/>
      <c r="E238" s="2"/>
      <c r="F238" s="2"/>
      <c r="G238" s="2"/>
      <c r="H238" s="2"/>
      <c r="I238" s="2"/>
      <c r="J238" s="2"/>
      <c r="K238" s="2"/>
      <c r="L238" s="2"/>
      <c r="M238" s="2"/>
      <c r="N238" s="2"/>
      <c r="O238" s="2"/>
      <c r="P238" s="2"/>
      <c r="Q238" s="2"/>
      <c r="R238" s="2"/>
      <c r="S238" s="2"/>
      <c r="T238" s="2"/>
      <c r="U238" s="2"/>
      <c r="V238" s="2"/>
      <c r="W238" s="2"/>
      <c r="X238" s="2"/>
      <c r="Y238" s="2"/>
    </row>
    <row r="239" spans="1:25" ht="12.75">
      <c r="A239" s="2"/>
      <c r="B239" s="2"/>
      <c r="C239" s="2"/>
      <c r="D239" s="2"/>
      <c r="E239" s="2"/>
      <c r="F239" s="2"/>
      <c r="G239" s="2"/>
      <c r="H239" s="2"/>
      <c r="I239" s="2"/>
      <c r="J239" s="2"/>
      <c r="K239" s="2"/>
      <c r="L239" s="2"/>
      <c r="M239" s="2"/>
      <c r="N239" s="2"/>
      <c r="O239" s="2"/>
      <c r="P239" s="2"/>
      <c r="Q239" s="2"/>
      <c r="R239" s="2"/>
      <c r="S239" s="2"/>
      <c r="T239" s="2"/>
      <c r="U239" s="2"/>
      <c r="V239" s="2"/>
      <c r="W239" s="2"/>
      <c r="X239" s="2"/>
      <c r="Y239" s="2"/>
    </row>
    <row r="240" spans="1:25" ht="12.75">
      <c r="A240" s="2"/>
      <c r="B240" s="2"/>
      <c r="C240" s="2"/>
      <c r="D240" s="2"/>
      <c r="E240" s="2"/>
      <c r="F240" s="2"/>
      <c r="G240" s="2"/>
      <c r="H240" s="2"/>
      <c r="I240" s="2"/>
      <c r="J240" s="2"/>
      <c r="K240" s="2"/>
      <c r="L240" s="2"/>
      <c r="M240" s="2"/>
      <c r="N240" s="2"/>
      <c r="O240" s="2"/>
      <c r="P240" s="2"/>
      <c r="Q240" s="2"/>
      <c r="R240" s="2"/>
      <c r="S240" s="2"/>
      <c r="T240" s="2"/>
      <c r="U240" s="2"/>
      <c r="V240" s="2"/>
      <c r="W240" s="2"/>
      <c r="X240" s="2"/>
      <c r="Y240" s="2"/>
    </row>
    <row r="241" spans="1:25" ht="12.75">
      <c r="A241" s="2"/>
      <c r="B241" s="2"/>
      <c r="C241" s="2"/>
      <c r="D241" s="2"/>
      <c r="E241" s="2"/>
      <c r="F241" s="2"/>
      <c r="G241" s="2"/>
      <c r="H241" s="2"/>
      <c r="I241" s="2"/>
      <c r="J241" s="2"/>
      <c r="K241" s="2"/>
      <c r="L241" s="2"/>
      <c r="M241" s="2"/>
      <c r="N241" s="2"/>
      <c r="O241" s="2"/>
      <c r="P241" s="2"/>
      <c r="Q241" s="2"/>
      <c r="R241" s="2"/>
      <c r="S241" s="2"/>
      <c r="T241" s="2"/>
      <c r="U241" s="2"/>
      <c r="V241" s="2"/>
      <c r="W241" s="2"/>
      <c r="X241" s="2"/>
      <c r="Y241" s="2"/>
    </row>
    <row r="242" spans="1:25" ht="12.75">
      <c r="A242" s="2"/>
      <c r="B242" s="2"/>
      <c r="C242" s="2"/>
      <c r="D242" s="2"/>
      <c r="E242" s="2"/>
      <c r="F242" s="2"/>
      <c r="G242" s="2"/>
      <c r="H242" s="2"/>
      <c r="I242" s="2"/>
      <c r="J242" s="2"/>
      <c r="K242" s="2"/>
      <c r="L242" s="2"/>
      <c r="M242" s="2"/>
      <c r="N242" s="2"/>
      <c r="O242" s="2"/>
      <c r="P242" s="2"/>
      <c r="Q242" s="2"/>
      <c r="R242" s="2"/>
      <c r="S242" s="2"/>
      <c r="T242" s="2"/>
      <c r="U242" s="2"/>
      <c r="V242" s="2"/>
      <c r="W242" s="2"/>
      <c r="X242" s="2"/>
      <c r="Y242" s="2"/>
    </row>
    <row r="243" spans="1:25" ht="12.75">
      <c r="A243" s="2"/>
      <c r="B243" s="2"/>
      <c r="C243" s="2"/>
      <c r="D243" s="2"/>
      <c r="E243" s="2"/>
      <c r="F243" s="2"/>
      <c r="G243" s="2"/>
      <c r="H243" s="2"/>
      <c r="I243" s="2"/>
      <c r="J243" s="2"/>
      <c r="K243" s="2"/>
      <c r="L243" s="2"/>
      <c r="M243" s="2"/>
      <c r="N243" s="2"/>
      <c r="O243" s="2"/>
      <c r="P243" s="2"/>
      <c r="Q243" s="2"/>
      <c r="R243" s="2"/>
      <c r="S243" s="2"/>
      <c r="T243" s="2"/>
      <c r="U243" s="2"/>
      <c r="V243" s="2"/>
      <c r="W243" s="2"/>
      <c r="X243" s="2"/>
      <c r="Y243" s="2"/>
    </row>
    <row r="244" spans="1:25" ht="12.75">
      <c r="A244" s="2"/>
      <c r="B244" s="2"/>
      <c r="C244" s="2"/>
      <c r="D244" s="2"/>
      <c r="E244" s="2"/>
      <c r="F244" s="2"/>
      <c r="G244" s="2"/>
      <c r="H244" s="2"/>
      <c r="I244" s="2"/>
      <c r="J244" s="2"/>
      <c r="K244" s="2"/>
      <c r="L244" s="2"/>
      <c r="M244" s="2"/>
      <c r="N244" s="2"/>
      <c r="O244" s="2"/>
      <c r="P244" s="2"/>
      <c r="Q244" s="2"/>
      <c r="R244" s="2"/>
      <c r="S244" s="2"/>
      <c r="T244" s="2"/>
      <c r="U244" s="2"/>
      <c r="V244" s="2"/>
      <c r="W244" s="2"/>
      <c r="X244" s="2"/>
      <c r="Y244" s="2"/>
    </row>
    <row r="245" spans="1:25" ht="12.75">
      <c r="A245" s="2"/>
      <c r="B245" s="2"/>
      <c r="C245" s="2"/>
      <c r="D245" s="2"/>
      <c r="E245" s="2"/>
      <c r="F245" s="2"/>
      <c r="G245" s="2"/>
      <c r="H245" s="2"/>
      <c r="I245" s="2"/>
      <c r="J245" s="2"/>
      <c r="K245" s="2"/>
      <c r="L245" s="2"/>
      <c r="M245" s="2"/>
      <c r="N245" s="2"/>
      <c r="O245" s="2"/>
      <c r="P245" s="2"/>
      <c r="Q245" s="2"/>
      <c r="R245" s="2"/>
      <c r="S245" s="2"/>
      <c r="T245" s="2"/>
      <c r="U245" s="2"/>
      <c r="V245" s="2"/>
      <c r="W245" s="2"/>
      <c r="X245" s="2"/>
      <c r="Y245" s="2"/>
    </row>
    <row r="246" spans="1:25" ht="12.75">
      <c r="A246" s="2"/>
      <c r="B246" s="2"/>
      <c r="C246" s="2"/>
      <c r="D246" s="2"/>
      <c r="E246" s="2"/>
      <c r="F246" s="2"/>
      <c r="G246" s="2"/>
      <c r="H246" s="2"/>
      <c r="I246" s="2"/>
      <c r="J246" s="2"/>
      <c r="K246" s="2"/>
      <c r="L246" s="2"/>
      <c r="M246" s="2"/>
      <c r="N246" s="2"/>
      <c r="O246" s="2"/>
      <c r="P246" s="2"/>
      <c r="Q246" s="2"/>
      <c r="R246" s="2"/>
      <c r="S246" s="2"/>
      <c r="T246" s="2"/>
      <c r="U246" s="2"/>
      <c r="V246" s="2"/>
      <c r="W246" s="2"/>
      <c r="X246" s="2"/>
      <c r="Y246" s="2"/>
    </row>
    <row r="247" spans="1:25" ht="12.75">
      <c r="A247" s="2"/>
      <c r="B247" s="2"/>
      <c r="C247" s="2"/>
      <c r="D247" s="2"/>
      <c r="E247" s="2"/>
      <c r="F247" s="2"/>
      <c r="G247" s="2"/>
      <c r="H247" s="2"/>
      <c r="I247" s="2"/>
      <c r="J247" s="2"/>
      <c r="K247" s="2"/>
      <c r="L247" s="2"/>
      <c r="M247" s="2"/>
      <c r="N247" s="2"/>
      <c r="O247" s="2"/>
      <c r="P247" s="2"/>
      <c r="Q247" s="2"/>
      <c r="R247" s="2"/>
      <c r="S247" s="2"/>
      <c r="T247" s="2"/>
      <c r="U247" s="2"/>
      <c r="V247" s="2"/>
      <c r="W247" s="2"/>
      <c r="X247" s="2"/>
      <c r="Y247" s="2"/>
    </row>
    <row r="248" spans="1:25" ht="12.75">
      <c r="A248" s="2"/>
      <c r="B248" s="2"/>
      <c r="C248" s="2"/>
      <c r="D248" s="2"/>
      <c r="E248" s="2"/>
      <c r="F248" s="2"/>
      <c r="G248" s="2"/>
      <c r="H248" s="2"/>
      <c r="I248" s="2"/>
      <c r="J248" s="2"/>
      <c r="K248" s="2"/>
      <c r="L248" s="2"/>
      <c r="M248" s="2"/>
      <c r="N248" s="2"/>
      <c r="O248" s="2"/>
      <c r="P248" s="2"/>
      <c r="Q248" s="2"/>
      <c r="R248" s="2"/>
      <c r="S248" s="2"/>
      <c r="T248" s="2"/>
      <c r="U248" s="2"/>
      <c r="V248" s="2"/>
      <c r="W248" s="2"/>
      <c r="X248" s="2"/>
      <c r="Y248" s="2"/>
    </row>
    <row r="249" spans="1:25" ht="12.75">
      <c r="A249" s="2"/>
      <c r="B249" s="2"/>
      <c r="C249" s="2"/>
      <c r="D249" s="2"/>
      <c r="E249" s="2"/>
      <c r="F249" s="2"/>
      <c r="G249" s="2"/>
      <c r="H249" s="2"/>
      <c r="I249" s="2"/>
      <c r="J249" s="2"/>
      <c r="K249" s="2"/>
      <c r="L249" s="2"/>
      <c r="M249" s="2"/>
      <c r="N249" s="2"/>
      <c r="O249" s="2"/>
      <c r="P249" s="2"/>
      <c r="Q249" s="2"/>
      <c r="R249" s="2"/>
      <c r="S249" s="2"/>
      <c r="T249" s="2"/>
      <c r="U249" s="2"/>
      <c r="V249" s="2"/>
      <c r="W249" s="2"/>
      <c r="X249" s="2"/>
      <c r="Y249" s="2"/>
    </row>
    <row r="250" spans="1:25" ht="12.75">
      <c r="A250" s="2"/>
      <c r="B250" s="2"/>
      <c r="C250" s="2"/>
      <c r="D250" s="2"/>
      <c r="E250" s="2"/>
      <c r="F250" s="2"/>
      <c r="G250" s="2"/>
      <c r="H250" s="2"/>
      <c r="I250" s="2"/>
      <c r="J250" s="2"/>
      <c r="K250" s="2"/>
      <c r="L250" s="2"/>
      <c r="M250" s="2"/>
      <c r="N250" s="2"/>
      <c r="O250" s="2"/>
      <c r="P250" s="2"/>
      <c r="Q250" s="2"/>
      <c r="R250" s="2"/>
      <c r="S250" s="2"/>
      <c r="T250" s="2"/>
      <c r="U250" s="2"/>
      <c r="V250" s="2"/>
      <c r="W250" s="2"/>
      <c r="X250" s="2"/>
      <c r="Y250" s="2"/>
    </row>
    <row r="251" spans="1:25" ht="12.75">
      <c r="A251" s="2"/>
      <c r="B251" s="2"/>
      <c r="C251" s="2"/>
      <c r="D251" s="2"/>
      <c r="E251" s="2"/>
      <c r="F251" s="2"/>
      <c r="G251" s="2"/>
      <c r="H251" s="2"/>
      <c r="I251" s="2"/>
      <c r="J251" s="2"/>
      <c r="K251" s="2"/>
      <c r="L251" s="2"/>
      <c r="M251" s="2"/>
      <c r="N251" s="2"/>
      <c r="O251" s="2"/>
      <c r="P251" s="2"/>
      <c r="Q251" s="2"/>
      <c r="R251" s="2"/>
      <c r="S251" s="2"/>
      <c r="T251" s="2"/>
      <c r="U251" s="2"/>
      <c r="V251" s="2"/>
      <c r="W251" s="2"/>
      <c r="X251" s="2"/>
      <c r="Y251" s="2"/>
    </row>
    <row r="252" spans="1:25" ht="12.75">
      <c r="A252" s="2"/>
      <c r="B252" s="2"/>
      <c r="C252" s="2"/>
      <c r="D252" s="2"/>
      <c r="E252" s="2"/>
      <c r="F252" s="2"/>
      <c r="G252" s="2"/>
      <c r="H252" s="2"/>
      <c r="I252" s="2"/>
      <c r="J252" s="2"/>
      <c r="K252" s="2"/>
      <c r="L252" s="2"/>
      <c r="M252" s="2"/>
      <c r="N252" s="2"/>
      <c r="O252" s="2"/>
      <c r="P252" s="2"/>
      <c r="Q252" s="2"/>
      <c r="R252" s="2"/>
      <c r="S252" s="2"/>
      <c r="T252" s="2"/>
      <c r="U252" s="2"/>
      <c r="V252" s="2"/>
      <c r="W252" s="2"/>
      <c r="X252" s="2"/>
      <c r="Y252" s="2"/>
    </row>
    <row r="253" spans="1:25" ht="12.75">
      <c r="A253" s="2"/>
      <c r="B253" s="2"/>
      <c r="C253" s="2"/>
      <c r="D253" s="2"/>
      <c r="E253" s="2"/>
      <c r="F253" s="2"/>
      <c r="G253" s="2"/>
      <c r="H253" s="2"/>
      <c r="I253" s="2"/>
      <c r="J253" s="2"/>
      <c r="K253" s="2"/>
      <c r="L253" s="2"/>
      <c r="M253" s="2"/>
      <c r="N253" s="2"/>
      <c r="O253" s="2"/>
      <c r="P253" s="2"/>
      <c r="Q253" s="2"/>
      <c r="R253" s="2"/>
      <c r="S253" s="2"/>
      <c r="T253" s="2"/>
      <c r="U253" s="2"/>
      <c r="V253" s="2"/>
      <c r="W253" s="2"/>
      <c r="X253" s="2"/>
      <c r="Y253" s="2"/>
    </row>
    <row r="254" spans="1:25" ht="12.75">
      <c r="A254" s="2"/>
      <c r="B254" s="2"/>
      <c r="C254" s="2"/>
      <c r="D254" s="2"/>
      <c r="E254" s="2"/>
      <c r="F254" s="2"/>
      <c r="G254" s="2"/>
      <c r="H254" s="2"/>
      <c r="I254" s="2"/>
      <c r="J254" s="2"/>
      <c r="K254" s="2"/>
      <c r="L254" s="2"/>
      <c r="M254" s="2"/>
      <c r="N254" s="2"/>
      <c r="O254" s="2"/>
      <c r="P254" s="2"/>
      <c r="Q254" s="2"/>
      <c r="R254" s="2"/>
      <c r="S254" s="2"/>
      <c r="T254" s="2"/>
      <c r="U254" s="2"/>
      <c r="V254" s="2"/>
      <c r="W254" s="2"/>
      <c r="X254" s="2"/>
      <c r="Y254" s="2"/>
    </row>
    <row r="255" spans="1:25" ht="12.75">
      <c r="A255" s="2"/>
      <c r="B255" s="2"/>
      <c r="C255" s="2"/>
      <c r="D255" s="2"/>
      <c r="E255" s="2"/>
      <c r="F255" s="2"/>
      <c r="G255" s="2"/>
      <c r="H255" s="2"/>
      <c r="I255" s="2"/>
      <c r="J255" s="2"/>
      <c r="K255" s="2"/>
      <c r="L255" s="2"/>
      <c r="M255" s="2"/>
      <c r="N255" s="2"/>
      <c r="O255" s="2"/>
      <c r="P255" s="2"/>
      <c r="Q255" s="2"/>
      <c r="R255" s="2"/>
      <c r="S255" s="2"/>
      <c r="T255" s="2"/>
      <c r="U255" s="2"/>
      <c r="V255" s="2"/>
      <c r="W255" s="2"/>
      <c r="X255" s="2"/>
      <c r="Y255" s="2"/>
    </row>
    <row r="256" spans="1:25" ht="12.75">
      <c r="A256" s="2"/>
      <c r="B256" s="2"/>
      <c r="C256" s="2"/>
      <c r="D256" s="2"/>
      <c r="E256" s="2"/>
      <c r="F256" s="2"/>
      <c r="G256" s="2"/>
      <c r="H256" s="2"/>
      <c r="I256" s="2"/>
      <c r="J256" s="2"/>
      <c r="K256" s="2"/>
      <c r="L256" s="2"/>
      <c r="M256" s="2"/>
      <c r="N256" s="2"/>
      <c r="O256" s="2"/>
      <c r="P256" s="2"/>
      <c r="Q256" s="2"/>
      <c r="R256" s="2"/>
      <c r="S256" s="2"/>
      <c r="T256" s="2"/>
      <c r="U256" s="2"/>
      <c r="V256" s="2"/>
      <c r="W256" s="2"/>
      <c r="X256" s="2"/>
      <c r="Y256" s="2"/>
    </row>
    <row r="257" spans="1:25" ht="12.75">
      <c r="A257" s="2"/>
      <c r="B257" s="2"/>
      <c r="C257" s="2"/>
      <c r="D257" s="2"/>
      <c r="E257" s="2"/>
      <c r="F257" s="2"/>
      <c r="G257" s="2"/>
      <c r="H257" s="2"/>
      <c r="I257" s="2"/>
      <c r="J257" s="2"/>
      <c r="K257" s="2"/>
      <c r="L257" s="2"/>
      <c r="M257" s="2"/>
      <c r="N257" s="2"/>
      <c r="O257" s="2"/>
      <c r="P257" s="2"/>
      <c r="Q257" s="2"/>
      <c r="R257" s="2"/>
      <c r="S257" s="2"/>
      <c r="T257" s="2"/>
      <c r="U257" s="2"/>
      <c r="V257" s="2"/>
      <c r="W257" s="2"/>
      <c r="X257" s="2"/>
      <c r="Y257" s="2"/>
    </row>
    <row r="258" spans="1:25" ht="12.75">
      <c r="A258" s="2"/>
      <c r="B258" s="2"/>
      <c r="C258" s="2"/>
      <c r="D258" s="2"/>
      <c r="E258" s="2"/>
      <c r="F258" s="2"/>
      <c r="G258" s="2"/>
      <c r="H258" s="2"/>
      <c r="I258" s="2"/>
      <c r="J258" s="2"/>
      <c r="K258" s="2"/>
      <c r="L258" s="2"/>
      <c r="M258" s="2"/>
      <c r="N258" s="2"/>
      <c r="O258" s="2"/>
      <c r="P258" s="2"/>
      <c r="Q258" s="2"/>
      <c r="R258" s="2"/>
      <c r="S258" s="2"/>
      <c r="T258" s="2"/>
      <c r="U258" s="2"/>
      <c r="V258" s="2"/>
      <c r="W258" s="2"/>
      <c r="X258" s="2"/>
      <c r="Y258" s="2"/>
    </row>
    <row r="259" spans="1:25" ht="12.75">
      <c r="A259" s="2"/>
      <c r="B259" s="2"/>
      <c r="C259" s="2"/>
      <c r="D259" s="2"/>
      <c r="E259" s="2"/>
      <c r="F259" s="2"/>
      <c r="G259" s="2"/>
      <c r="H259" s="2"/>
      <c r="I259" s="2"/>
      <c r="J259" s="2"/>
      <c r="K259" s="2"/>
      <c r="L259" s="2"/>
      <c r="M259" s="2"/>
      <c r="N259" s="2"/>
      <c r="O259" s="2"/>
      <c r="P259" s="2"/>
      <c r="Q259" s="2"/>
      <c r="R259" s="2"/>
      <c r="S259" s="2"/>
      <c r="T259" s="2"/>
      <c r="U259" s="2"/>
      <c r="V259" s="2"/>
      <c r="W259" s="2"/>
      <c r="X259" s="2"/>
      <c r="Y259" s="2"/>
    </row>
    <row r="260" spans="1:25" ht="12.75">
      <c r="A260" s="2"/>
      <c r="B260" s="2"/>
      <c r="C260" s="2"/>
      <c r="D260" s="2"/>
      <c r="E260" s="2"/>
      <c r="F260" s="2"/>
      <c r="G260" s="2"/>
      <c r="H260" s="2"/>
      <c r="I260" s="2"/>
      <c r="J260" s="2"/>
      <c r="K260" s="2"/>
      <c r="L260" s="2"/>
      <c r="M260" s="2"/>
      <c r="N260" s="2"/>
      <c r="O260" s="2"/>
      <c r="P260" s="2"/>
      <c r="Q260" s="2"/>
      <c r="R260" s="2"/>
      <c r="S260" s="2"/>
      <c r="T260" s="2"/>
      <c r="U260" s="2"/>
      <c r="V260" s="2"/>
      <c r="W260" s="2"/>
      <c r="X260" s="2"/>
      <c r="Y260" s="2"/>
    </row>
    <row r="261" spans="1:25" ht="12.75">
      <c r="A261" s="2"/>
      <c r="B261" s="2"/>
      <c r="C261" s="2"/>
      <c r="D261" s="2"/>
      <c r="E261" s="2"/>
      <c r="F261" s="2"/>
      <c r="G261" s="2"/>
      <c r="H261" s="2"/>
      <c r="I261" s="2"/>
      <c r="J261" s="2"/>
      <c r="K261" s="2"/>
      <c r="L261" s="2"/>
      <c r="M261" s="2"/>
      <c r="N261" s="2"/>
      <c r="O261" s="2"/>
      <c r="P261" s="2"/>
      <c r="Q261" s="2"/>
      <c r="R261" s="2"/>
      <c r="S261" s="2"/>
      <c r="T261" s="2"/>
      <c r="U261" s="2"/>
      <c r="V261" s="2"/>
      <c r="W261" s="2"/>
      <c r="X261" s="2"/>
      <c r="Y261" s="2"/>
    </row>
    <row r="262" spans="1:25" ht="12.75">
      <c r="A262" s="2"/>
      <c r="B262" s="2"/>
      <c r="C262" s="2"/>
      <c r="D262" s="2"/>
      <c r="E262" s="2"/>
      <c r="F262" s="2"/>
      <c r="G262" s="2"/>
      <c r="H262" s="2"/>
      <c r="I262" s="2"/>
      <c r="J262" s="2"/>
      <c r="K262" s="2"/>
      <c r="L262" s="2"/>
      <c r="M262" s="2"/>
      <c r="N262" s="2"/>
      <c r="O262" s="2"/>
      <c r="P262" s="2"/>
      <c r="Q262" s="2"/>
      <c r="R262" s="2"/>
      <c r="S262" s="2"/>
      <c r="T262" s="2"/>
      <c r="U262" s="2"/>
      <c r="V262" s="2"/>
      <c r="W262" s="2"/>
      <c r="X262" s="2"/>
      <c r="Y262" s="2"/>
    </row>
    <row r="263" spans="1:25" ht="12.75">
      <c r="A263" s="2"/>
      <c r="B263" s="2"/>
      <c r="C263" s="2"/>
      <c r="D263" s="2"/>
      <c r="E263" s="2"/>
      <c r="F263" s="2"/>
      <c r="G263" s="2"/>
      <c r="H263" s="2"/>
      <c r="I263" s="2"/>
      <c r="J263" s="2"/>
      <c r="K263" s="2"/>
      <c r="L263" s="2"/>
      <c r="M263" s="2"/>
      <c r="N263" s="2"/>
      <c r="O263" s="2"/>
      <c r="P263" s="2"/>
      <c r="Q263" s="2"/>
      <c r="R263" s="2"/>
      <c r="S263" s="2"/>
      <c r="T263" s="2"/>
      <c r="U263" s="2"/>
      <c r="V263" s="2"/>
      <c r="W263" s="2"/>
      <c r="X263" s="2"/>
      <c r="Y263" s="2"/>
    </row>
    <row r="264" spans="1:25" ht="12.75">
      <c r="A264" s="2"/>
      <c r="B264" s="2"/>
      <c r="C264" s="2"/>
      <c r="D264" s="2"/>
      <c r="E264" s="2"/>
      <c r="F264" s="2"/>
      <c r="G264" s="2"/>
      <c r="H264" s="2"/>
      <c r="I264" s="2"/>
      <c r="J264" s="2"/>
      <c r="K264" s="2"/>
      <c r="L264" s="2"/>
      <c r="M264" s="2"/>
      <c r="N264" s="2"/>
      <c r="O264" s="2"/>
      <c r="P264" s="2"/>
      <c r="Q264" s="2"/>
      <c r="R264" s="2"/>
      <c r="S264" s="2"/>
      <c r="T264" s="2"/>
      <c r="U264" s="2"/>
      <c r="V264" s="2"/>
      <c r="W264" s="2"/>
      <c r="X264" s="2"/>
      <c r="Y264" s="2"/>
    </row>
    <row r="265" spans="1:25" ht="12.75">
      <c r="A265" s="2"/>
      <c r="B265" s="2"/>
      <c r="C265" s="2"/>
      <c r="D265" s="2"/>
      <c r="E265" s="2"/>
      <c r="F265" s="2"/>
      <c r="G265" s="2"/>
      <c r="H265" s="2"/>
      <c r="I265" s="2"/>
      <c r="J265" s="2"/>
      <c r="K265" s="2"/>
      <c r="L265" s="2"/>
      <c r="M265" s="2"/>
      <c r="N265" s="2"/>
      <c r="O265" s="2"/>
      <c r="P265" s="2"/>
      <c r="Q265" s="2"/>
      <c r="R265" s="2"/>
      <c r="S265" s="2"/>
      <c r="T265" s="2"/>
      <c r="U265" s="2"/>
      <c r="V265" s="2"/>
      <c r="W265" s="2"/>
      <c r="X265" s="2"/>
      <c r="Y265" s="2"/>
    </row>
    <row r="266" spans="1:25" ht="12.75">
      <c r="A266" s="2"/>
      <c r="B266" s="2"/>
      <c r="C266" s="2"/>
      <c r="D266" s="2"/>
      <c r="E266" s="2"/>
      <c r="F266" s="2"/>
      <c r="G266" s="2"/>
      <c r="H266" s="2"/>
      <c r="I266" s="2"/>
      <c r="J266" s="2"/>
      <c r="K266" s="2"/>
      <c r="L266" s="2"/>
      <c r="M266" s="2"/>
      <c r="N266" s="2"/>
      <c r="O266" s="2"/>
      <c r="P266" s="2"/>
      <c r="Q266" s="2"/>
      <c r="R266" s="2"/>
      <c r="S266" s="2"/>
      <c r="T266" s="2"/>
      <c r="U266" s="2"/>
      <c r="V266" s="2"/>
      <c r="W266" s="2"/>
      <c r="X266" s="2"/>
      <c r="Y266" s="2"/>
    </row>
    <row r="267" spans="1:25" ht="12.75">
      <c r="A267" s="2"/>
      <c r="B267" s="2"/>
      <c r="C267" s="2"/>
      <c r="D267" s="2"/>
      <c r="E267" s="2"/>
      <c r="F267" s="2"/>
      <c r="G267" s="2"/>
      <c r="H267" s="2"/>
      <c r="I267" s="2"/>
      <c r="J267" s="2"/>
      <c r="K267" s="2"/>
      <c r="L267" s="2"/>
      <c r="M267" s="2"/>
      <c r="N267" s="2"/>
      <c r="O267" s="2"/>
      <c r="P267" s="2"/>
      <c r="Q267" s="2"/>
      <c r="R267" s="2"/>
      <c r="S267" s="2"/>
      <c r="T267" s="2"/>
      <c r="U267" s="2"/>
      <c r="V267" s="2"/>
      <c r="W267" s="2"/>
      <c r="X267" s="2"/>
      <c r="Y267" s="2"/>
    </row>
    <row r="268" spans="1:25" ht="12.75">
      <c r="A268" s="2"/>
      <c r="B268" s="2"/>
      <c r="C268" s="2"/>
      <c r="D268" s="2"/>
      <c r="E268" s="2"/>
      <c r="F268" s="2"/>
      <c r="G268" s="2"/>
      <c r="H268" s="2"/>
      <c r="I268" s="2"/>
      <c r="J268" s="2"/>
      <c r="K268" s="2"/>
      <c r="L268" s="2"/>
      <c r="M268" s="2"/>
      <c r="N268" s="2"/>
      <c r="O268" s="2"/>
      <c r="P268" s="2"/>
      <c r="Q268" s="2"/>
      <c r="R268" s="2"/>
      <c r="S268" s="2"/>
      <c r="T268" s="2"/>
      <c r="U268" s="2"/>
      <c r="V268" s="2"/>
      <c r="W268" s="2"/>
      <c r="X268" s="2"/>
      <c r="Y268" s="2"/>
    </row>
    <row r="269" spans="1:25" ht="12.75">
      <c r="A269" s="2"/>
      <c r="B269" s="2"/>
      <c r="C269" s="2"/>
      <c r="D269" s="2"/>
      <c r="E269" s="2"/>
      <c r="F269" s="2"/>
      <c r="G269" s="2"/>
      <c r="H269" s="2"/>
      <c r="I269" s="2"/>
      <c r="J269" s="2"/>
      <c r="K269" s="2"/>
      <c r="L269" s="2"/>
      <c r="M269" s="2"/>
      <c r="N269" s="2"/>
      <c r="O269" s="2"/>
      <c r="P269" s="2"/>
      <c r="Q269" s="2"/>
      <c r="R269" s="2"/>
      <c r="S269" s="2"/>
      <c r="T269" s="2"/>
      <c r="U269" s="2"/>
      <c r="V269" s="2"/>
      <c r="W269" s="2"/>
      <c r="X269" s="2"/>
      <c r="Y269" s="2"/>
    </row>
    <row r="270" spans="1:25" ht="12.75">
      <c r="A270" s="2"/>
      <c r="B270" s="2"/>
      <c r="C270" s="2"/>
      <c r="D270" s="2"/>
      <c r="E270" s="2"/>
      <c r="F270" s="2"/>
      <c r="G270" s="2"/>
      <c r="H270" s="2"/>
      <c r="I270" s="2"/>
      <c r="J270" s="2"/>
      <c r="K270" s="2"/>
      <c r="L270" s="2"/>
      <c r="M270" s="2"/>
      <c r="N270" s="2"/>
      <c r="O270" s="2"/>
      <c r="P270" s="2"/>
      <c r="Q270" s="2"/>
      <c r="R270" s="2"/>
      <c r="S270" s="2"/>
      <c r="T270" s="2"/>
      <c r="U270" s="2"/>
      <c r="V270" s="2"/>
      <c r="W270" s="2"/>
      <c r="X270" s="2"/>
      <c r="Y270" s="2"/>
    </row>
    <row r="271" spans="1:25" ht="12.75">
      <c r="A271" s="2"/>
      <c r="B271" s="2"/>
      <c r="C271" s="2"/>
      <c r="D271" s="2"/>
      <c r="E271" s="2"/>
      <c r="F271" s="2"/>
      <c r="G271" s="2"/>
      <c r="H271" s="2"/>
      <c r="I271" s="2"/>
      <c r="J271" s="2"/>
      <c r="K271" s="2"/>
      <c r="L271" s="2"/>
      <c r="M271" s="2"/>
      <c r="N271" s="2"/>
      <c r="O271" s="2"/>
      <c r="P271" s="2"/>
      <c r="Q271" s="2"/>
      <c r="R271" s="2"/>
      <c r="S271" s="2"/>
      <c r="T271" s="2"/>
      <c r="U271" s="2"/>
      <c r="V271" s="2"/>
      <c r="W271" s="2"/>
      <c r="X271" s="2"/>
      <c r="Y271" s="2"/>
    </row>
    <row r="272" spans="1:25" ht="12.75">
      <c r="A272" s="2"/>
      <c r="B272" s="2"/>
      <c r="C272" s="2"/>
      <c r="D272" s="2"/>
      <c r="E272" s="2"/>
      <c r="F272" s="2"/>
      <c r="G272" s="2"/>
      <c r="H272" s="2"/>
      <c r="I272" s="2"/>
      <c r="J272" s="2"/>
      <c r="K272" s="2"/>
      <c r="L272" s="2"/>
      <c r="M272" s="2"/>
      <c r="N272" s="2"/>
      <c r="O272" s="2"/>
      <c r="P272" s="2"/>
      <c r="Q272" s="2"/>
      <c r="R272" s="2"/>
      <c r="S272" s="2"/>
      <c r="T272" s="2"/>
      <c r="U272" s="2"/>
      <c r="V272" s="2"/>
      <c r="W272" s="2"/>
      <c r="X272" s="2"/>
      <c r="Y272" s="2"/>
    </row>
    <row r="273" spans="1:25" ht="12.75">
      <c r="A273" s="2"/>
      <c r="B273" s="2"/>
      <c r="C273" s="2"/>
      <c r="D273" s="2"/>
      <c r="E273" s="2"/>
      <c r="F273" s="2"/>
      <c r="G273" s="2"/>
      <c r="H273" s="2"/>
      <c r="I273" s="2"/>
      <c r="J273" s="2"/>
      <c r="K273" s="2"/>
      <c r="L273" s="2"/>
      <c r="M273" s="2"/>
      <c r="N273" s="2"/>
      <c r="O273" s="2"/>
      <c r="P273" s="2"/>
      <c r="Q273" s="2"/>
      <c r="R273" s="2"/>
      <c r="S273" s="2"/>
      <c r="T273" s="2"/>
      <c r="U273" s="2"/>
      <c r="V273" s="2"/>
      <c r="W273" s="2"/>
      <c r="X273" s="2"/>
      <c r="Y273" s="2"/>
    </row>
    <row r="274" spans="1:25" ht="12.75">
      <c r="A274" s="2"/>
      <c r="B274" s="2"/>
      <c r="C274" s="2"/>
      <c r="D274" s="2"/>
      <c r="E274" s="2"/>
      <c r="F274" s="2"/>
      <c r="G274" s="2"/>
      <c r="H274" s="2"/>
      <c r="I274" s="2"/>
      <c r="J274" s="2"/>
      <c r="K274" s="2"/>
      <c r="L274" s="2"/>
      <c r="M274" s="2"/>
      <c r="N274" s="2"/>
      <c r="O274" s="2"/>
      <c r="P274" s="2"/>
      <c r="Q274" s="2"/>
      <c r="R274" s="2"/>
      <c r="S274" s="2"/>
      <c r="T274" s="2"/>
      <c r="U274" s="2"/>
      <c r="V274" s="2"/>
      <c r="W274" s="2"/>
      <c r="X274" s="2"/>
      <c r="Y274" s="2"/>
    </row>
    <row r="275" spans="1:25" ht="12.75">
      <c r="A275" s="2"/>
      <c r="B275" s="2"/>
      <c r="C275" s="2"/>
      <c r="D275" s="2"/>
      <c r="E275" s="2"/>
      <c r="F275" s="2"/>
      <c r="G275" s="2"/>
      <c r="H275" s="2"/>
      <c r="I275" s="2"/>
      <c r="J275" s="2"/>
      <c r="K275" s="2"/>
      <c r="L275" s="2"/>
      <c r="M275" s="2"/>
      <c r="N275" s="2"/>
      <c r="O275" s="2"/>
      <c r="P275" s="2"/>
      <c r="Q275" s="2"/>
      <c r="R275" s="2"/>
      <c r="S275" s="2"/>
      <c r="T275" s="2"/>
      <c r="U275" s="2"/>
      <c r="V275" s="2"/>
      <c r="W275" s="2"/>
      <c r="X275" s="2"/>
      <c r="Y275" s="2"/>
    </row>
    <row r="276" spans="1:25" ht="12.75">
      <c r="A276" s="2"/>
      <c r="B276" s="2"/>
      <c r="C276" s="2"/>
      <c r="D276" s="2"/>
      <c r="E276" s="2"/>
      <c r="F276" s="2"/>
      <c r="G276" s="2"/>
      <c r="H276" s="2"/>
      <c r="I276" s="2"/>
      <c r="J276" s="2"/>
      <c r="K276" s="2"/>
      <c r="L276" s="2"/>
      <c r="M276" s="2"/>
      <c r="N276" s="2"/>
      <c r="O276" s="2"/>
      <c r="P276" s="2"/>
      <c r="Q276" s="2"/>
      <c r="R276" s="2"/>
      <c r="S276" s="2"/>
      <c r="T276" s="2"/>
      <c r="U276" s="2"/>
      <c r="V276" s="2"/>
      <c r="W276" s="2"/>
      <c r="X276" s="2"/>
      <c r="Y276" s="2"/>
    </row>
    <row r="277" spans="1:25" ht="12.75">
      <c r="A277" s="2"/>
      <c r="B277" s="2"/>
      <c r="C277" s="2"/>
      <c r="D277" s="2"/>
      <c r="E277" s="2"/>
      <c r="F277" s="2"/>
      <c r="G277" s="2"/>
      <c r="H277" s="2"/>
      <c r="I277" s="2"/>
      <c r="J277" s="2"/>
      <c r="K277" s="2"/>
      <c r="L277" s="2"/>
      <c r="M277" s="2"/>
      <c r="N277" s="2"/>
      <c r="O277" s="2"/>
      <c r="P277" s="2"/>
      <c r="Q277" s="2"/>
      <c r="R277" s="2"/>
      <c r="S277" s="2"/>
      <c r="T277" s="2"/>
      <c r="U277" s="2"/>
      <c r="V277" s="2"/>
      <c r="W277" s="2"/>
      <c r="X277" s="2"/>
      <c r="Y277" s="2"/>
    </row>
    <row r="278" spans="1:25" ht="12.75">
      <c r="A278" s="2"/>
      <c r="B278" s="2"/>
      <c r="C278" s="2"/>
      <c r="D278" s="2"/>
      <c r="E278" s="2"/>
      <c r="F278" s="2"/>
      <c r="G278" s="2"/>
      <c r="H278" s="2"/>
      <c r="I278" s="2"/>
      <c r="J278" s="2"/>
      <c r="K278" s="2"/>
      <c r="L278" s="2"/>
      <c r="M278" s="2"/>
      <c r="N278" s="2"/>
      <c r="O278" s="2"/>
      <c r="P278" s="2"/>
      <c r="Q278" s="2"/>
      <c r="R278" s="2"/>
      <c r="S278" s="2"/>
      <c r="T278" s="2"/>
      <c r="U278" s="2"/>
      <c r="V278" s="2"/>
      <c r="W278" s="2"/>
      <c r="X278" s="2"/>
      <c r="Y278" s="2"/>
    </row>
    <row r="279" spans="1:25" ht="12.75">
      <c r="A279" s="2"/>
      <c r="B279" s="2"/>
      <c r="C279" s="2"/>
      <c r="D279" s="2"/>
      <c r="E279" s="2"/>
      <c r="F279" s="2"/>
      <c r="G279" s="2"/>
      <c r="H279" s="2"/>
      <c r="I279" s="2"/>
      <c r="J279" s="2"/>
      <c r="K279" s="2"/>
      <c r="L279" s="2"/>
      <c r="M279" s="2"/>
      <c r="N279" s="2"/>
      <c r="O279" s="2"/>
      <c r="P279" s="2"/>
      <c r="Q279" s="2"/>
      <c r="R279" s="2"/>
      <c r="S279" s="2"/>
      <c r="T279" s="2"/>
      <c r="U279" s="2"/>
      <c r="V279" s="2"/>
      <c r="W279" s="2"/>
      <c r="X279" s="2"/>
      <c r="Y279" s="2"/>
    </row>
    <row r="280" spans="1:25" ht="12.75">
      <c r="A280" s="2"/>
      <c r="B280" s="2"/>
      <c r="C280" s="2"/>
      <c r="D280" s="2"/>
      <c r="E280" s="2"/>
      <c r="F280" s="2"/>
      <c r="G280" s="2"/>
      <c r="H280" s="2"/>
      <c r="I280" s="2"/>
      <c r="J280" s="2"/>
      <c r="K280" s="2"/>
      <c r="L280" s="2"/>
      <c r="M280" s="2"/>
      <c r="N280" s="2"/>
      <c r="O280" s="2"/>
      <c r="P280" s="2"/>
      <c r="Q280" s="2"/>
      <c r="R280" s="2"/>
      <c r="S280" s="2"/>
      <c r="T280" s="2"/>
      <c r="U280" s="2"/>
      <c r="V280" s="2"/>
      <c r="W280" s="2"/>
      <c r="X280" s="2"/>
      <c r="Y280" s="2"/>
    </row>
    <row r="281" spans="1:25" ht="12.75">
      <c r="A281" s="2"/>
      <c r="B281" s="2"/>
      <c r="C281" s="2"/>
      <c r="D281" s="2"/>
      <c r="E281" s="2"/>
      <c r="F281" s="2"/>
      <c r="G281" s="2"/>
      <c r="H281" s="2"/>
      <c r="I281" s="2"/>
      <c r="J281" s="2"/>
      <c r="K281" s="2"/>
      <c r="L281" s="2"/>
      <c r="M281" s="2"/>
      <c r="N281" s="2"/>
      <c r="O281" s="2"/>
      <c r="P281" s="2"/>
      <c r="Q281" s="2"/>
      <c r="R281" s="2"/>
      <c r="S281" s="2"/>
      <c r="T281" s="2"/>
      <c r="U281" s="2"/>
      <c r="V281" s="2"/>
      <c r="W281" s="2"/>
      <c r="X281" s="2"/>
      <c r="Y281" s="2"/>
    </row>
    <row r="282" spans="1:25" ht="12.75">
      <c r="A282" s="2"/>
      <c r="B282" s="2"/>
      <c r="C282" s="2"/>
      <c r="D282" s="2"/>
      <c r="E282" s="2"/>
      <c r="F282" s="2"/>
      <c r="G282" s="2"/>
      <c r="H282" s="2"/>
      <c r="I282" s="2"/>
      <c r="J282" s="2"/>
      <c r="K282" s="2"/>
      <c r="L282" s="2"/>
      <c r="M282" s="2"/>
      <c r="N282" s="2"/>
      <c r="O282" s="2"/>
      <c r="P282" s="2"/>
      <c r="Q282" s="2"/>
      <c r="R282" s="2"/>
      <c r="S282" s="2"/>
      <c r="T282" s="2"/>
      <c r="U282" s="2"/>
      <c r="V282" s="2"/>
      <c r="W282" s="2"/>
      <c r="X282" s="2"/>
      <c r="Y282" s="2"/>
    </row>
    <row r="283" spans="1:25" ht="12.75">
      <c r="A283" s="2"/>
      <c r="B283" s="2"/>
      <c r="C283" s="2"/>
      <c r="D283" s="2"/>
      <c r="E283" s="2"/>
      <c r="F283" s="2"/>
      <c r="G283" s="2"/>
      <c r="H283" s="2"/>
      <c r="I283" s="2"/>
      <c r="J283" s="2"/>
      <c r="K283" s="2"/>
      <c r="L283" s="2"/>
      <c r="M283" s="2"/>
      <c r="N283" s="2"/>
      <c r="O283" s="2"/>
      <c r="P283" s="2"/>
      <c r="Q283" s="2"/>
      <c r="R283" s="2"/>
      <c r="S283" s="2"/>
      <c r="T283" s="2"/>
      <c r="U283" s="2"/>
      <c r="V283" s="2"/>
      <c r="W283" s="2"/>
      <c r="X283" s="2"/>
      <c r="Y283" s="2"/>
    </row>
    <row r="284" spans="1:25" ht="12.75">
      <c r="A284" s="2"/>
      <c r="B284" s="2"/>
      <c r="C284" s="2"/>
      <c r="D284" s="2"/>
      <c r="E284" s="2"/>
      <c r="F284" s="2"/>
      <c r="G284" s="2"/>
      <c r="H284" s="2"/>
      <c r="I284" s="2"/>
      <c r="J284" s="2"/>
      <c r="K284" s="2"/>
      <c r="L284" s="2"/>
      <c r="M284" s="2"/>
      <c r="N284" s="2"/>
      <c r="O284" s="2"/>
      <c r="P284" s="2"/>
      <c r="Q284" s="2"/>
      <c r="R284" s="2"/>
      <c r="S284" s="2"/>
      <c r="T284" s="2"/>
      <c r="U284" s="2"/>
      <c r="V284" s="2"/>
      <c r="W284" s="2"/>
      <c r="X284" s="2"/>
      <c r="Y284" s="2"/>
    </row>
    <row r="285" spans="1:25" ht="12.75">
      <c r="A285" s="2"/>
      <c r="B285" s="2"/>
      <c r="C285" s="2"/>
      <c r="D285" s="2"/>
      <c r="E285" s="2"/>
      <c r="F285" s="2"/>
      <c r="G285" s="2"/>
      <c r="H285" s="2"/>
      <c r="I285" s="2"/>
      <c r="J285" s="2"/>
      <c r="K285" s="2"/>
      <c r="L285" s="2"/>
      <c r="M285" s="2"/>
      <c r="N285" s="2"/>
      <c r="O285" s="2"/>
      <c r="P285" s="2"/>
      <c r="Q285" s="2"/>
      <c r="R285" s="2"/>
      <c r="S285" s="2"/>
      <c r="T285" s="2"/>
      <c r="U285" s="2"/>
      <c r="V285" s="2"/>
      <c r="W285" s="2"/>
      <c r="X285" s="2"/>
      <c r="Y285" s="2"/>
    </row>
    <row r="286" spans="1:25" ht="12.75">
      <c r="A286" s="2"/>
      <c r="B286" s="2"/>
      <c r="C286" s="2"/>
      <c r="D286" s="2"/>
      <c r="E286" s="2"/>
      <c r="F286" s="2"/>
      <c r="G286" s="2"/>
      <c r="H286" s="2"/>
      <c r="I286" s="2"/>
      <c r="J286" s="2"/>
      <c r="K286" s="2"/>
      <c r="L286" s="2"/>
      <c r="M286" s="2"/>
      <c r="N286" s="2"/>
      <c r="O286" s="2"/>
      <c r="P286" s="2"/>
      <c r="Q286" s="2"/>
      <c r="R286" s="2"/>
      <c r="S286" s="2"/>
      <c r="T286" s="2"/>
      <c r="U286" s="2"/>
      <c r="V286" s="2"/>
      <c r="W286" s="2"/>
      <c r="X286" s="2"/>
      <c r="Y286" s="2"/>
    </row>
    <row r="287" spans="1:25" ht="12.75">
      <c r="A287" s="2"/>
      <c r="B287" s="2"/>
      <c r="C287" s="2"/>
      <c r="D287" s="2"/>
      <c r="E287" s="2"/>
      <c r="F287" s="2"/>
      <c r="G287" s="2"/>
      <c r="H287" s="2"/>
      <c r="I287" s="2"/>
      <c r="J287" s="2"/>
      <c r="K287" s="2"/>
      <c r="L287" s="2"/>
      <c r="M287" s="2"/>
      <c r="N287" s="2"/>
      <c r="O287" s="2"/>
      <c r="P287" s="2"/>
      <c r="Q287" s="2"/>
      <c r="R287" s="2"/>
      <c r="S287" s="2"/>
      <c r="T287" s="2"/>
      <c r="U287" s="2"/>
      <c r="V287" s="2"/>
      <c r="W287" s="2"/>
      <c r="X287" s="2"/>
      <c r="Y287" s="2"/>
    </row>
    <row r="288" spans="1:25" ht="12.75">
      <c r="A288" s="2"/>
      <c r="B288" s="2"/>
      <c r="C288" s="2"/>
      <c r="D288" s="2"/>
      <c r="E288" s="2"/>
      <c r="F288" s="2"/>
      <c r="G288" s="2"/>
      <c r="H288" s="2"/>
      <c r="I288" s="2"/>
      <c r="J288" s="2"/>
      <c r="K288" s="2"/>
      <c r="L288" s="2"/>
      <c r="M288" s="2"/>
      <c r="N288" s="2"/>
      <c r="O288" s="2"/>
      <c r="P288" s="2"/>
      <c r="Q288" s="2"/>
      <c r="R288" s="2"/>
      <c r="S288" s="2"/>
      <c r="T288" s="2"/>
      <c r="U288" s="2"/>
      <c r="V288" s="2"/>
      <c r="W288" s="2"/>
      <c r="X288" s="2"/>
      <c r="Y288" s="2"/>
    </row>
    <row r="289" spans="1:25" ht="12.75">
      <c r="A289" s="2"/>
      <c r="B289" s="2"/>
      <c r="C289" s="2"/>
      <c r="D289" s="2"/>
      <c r="E289" s="2"/>
      <c r="F289" s="2"/>
      <c r="G289" s="2"/>
      <c r="H289" s="2"/>
      <c r="I289" s="2"/>
      <c r="J289" s="2"/>
      <c r="K289" s="2"/>
      <c r="L289" s="2"/>
      <c r="M289" s="2"/>
      <c r="N289" s="2"/>
      <c r="O289" s="2"/>
      <c r="P289" s="2"/>
      <c r="Q289" s="2"/>
      <c r="R289" s="2"/>
      <c r="S289" s="2"/>
      <c r="T289" s="2"/>
      <c r="U289" s="2"/>
      <c r="V289" s="2"/>
      <c r="W289" s="2"/>
      <c r="X289" s="2"/>
      <c r="Y289" s="2"/>
    </row>
    <row r="290" spans="1:25" ht="12.75">
      <c r="A290" s="2"/>
      <c r="B290" s="2"/>
      <c r="C290" s="2"/>
      <c r="D290" s="2"/>
      <c r="E290" s="2"/>
      <c r="F290" s="2"/>
      <c r="G290" s="2"/>
      <c r="H290" s="2"/>
      <c r="I290" s="2"/>
      <c r="J290" s="2"/>
      <c r="K290" s="2"/>
      <c r="L290" s="2"/>
      <c r="M290" s="2"/>
      <c r="N290" s="2"/>
      <c r="O290" s="2"/>
      <c r="P290" s="2"/>
      <c r="Q290" s="2"/>
      <c r="R290" s="2"/>
      <c r="S290" s="2"/>
      <c r="T290" s="2"/>
      <c r="U290" s="2"/>
      <c r="V290" s="2"/>
      <c r="W290" s="2"/>
      <c r="X290" s="2"/>
      <c r="Y290" s="2"/>
    </row>
    <row r="291" spans="1:25" ht="12.75">
      <c r="A291" s="2"/>
      <c r="B291" s="2"/>
      <c r="C291" s="2"/>
      <c r="D291" s="2"/>
      <c r="E291" s="2"/>
      <c r="F291" s="2"/>
      <c r="G291" s="2"/>
      <c r="H291" s="2"/>
      <c r="I291" s="2"/>
      <c r="J291" s="2"/>
      <c r="K291" s="2"/>
      <c r="L291" s="2"/>
      <c r="M291" s="2"/>
      <c r="N291" s="2"/>
      <c r="O291" s="2"/>
      <c r="P291" s="2"/>
      <c r="Q291" s="2"/>
      <c r="R291" s="2"/>
      <c r="S291" s="2"/>
      <c r="T291" s="2"/>
      <c r="U291" s="2"/>
      <c r="V291" s="2"/>
      <c r="W291" s="2"/>
      <c r="X291" s="2"/>
      <c r="Y291" s="2"/>
    </row>
    <row r="292" spans="1:25" ht="12.75">
      <c r="A292" s="2"/>
      <c r="B292" s="2"/>
      <c r="C292" s="2"/>
      <c r="D292" s="2"/>
      <c r="E292" s="2"/>
      <c r="F292" s="2"/>
      <c r="G292" s="2"/>
      <c r="H292" s="2"/>
      <c r="I292" s="2"/>
      <c r="J292" s="2"/>
      <c r="K292" s="2"/>
      <c r="L292" s="2"/>
      <c r="M292" s="2"/>
      <c r="N292" s="2"/>
      <c r="O292" s="2"/>
      <c r="P292" s="2"/>
      <c r="Q292" s="2"/>
      <c r="R292" s="2"/>
      <c r="S292" s="2"/>
      <c r="T292" s="2"/>
      <c r="U292" s="2"/>
      <c r="V292" s="2"/>
      <c r="W292" s="2"/>
      <c r="X292" s="2"/>
      <c r="Y292" s="2"/>
    </row>
    <row r="293" spans="1:25" ht="12.75">
      <c r="A293" s="2"/>
      <c r="B293" s="2"/>
      <c r="C293" s="2"/>
      <c r="D293" s="2"/>
      <c r="E293" s="2"/>
      <c r="F293" s="2"/>
      <c r="G293" s="2"/>
      <c r="H293" s="2"/>
      <c r="I293" s="2"/>
      <c r="J293" s="2"/>
      <c r="K293" s="2"/>
      <c r="L293" s="2"/>
      <c r="M293" s="2"/>
      <c r="N293" s="2"/>
      <c r="O293" s="2"/>
      <c r="P293" s="2"/>
      <c r="Q293" s="2"/>
      <c r="R293" s="2"/>
      <c r="S293" s="2"/>
      <c r="T293" s="2"/>
      <c r="U293" s="2"/>
      <c r="V293" s="2"/>
      <c r="W293" s="2"/>
      <c r="X293" s="2"/>
      <c r="Y293" s="2"/>
    </row>
    <row r="294" spans="1:25" ht="12.75">
      <c r="A294" s="2"/>
      <c r="B294" s="2"/>
      <c r="C294" s="2"/>
      <c r="D294" s="2"/>
      <c r="E294" s="2"/>
      <c r="F294" s="2"/>
      <c r="G294" s="2"/>
      <c r="H294" s="2"/>
      <c r="I294" s="2"/>
      <c r="J294" s="2"/>
      <c r="K294" s="2"/>
      <c r="L294" s="2"/>
      <c r="M294" s="2"/>
      <c r="N294" s="2"/>
      <c r="O294" s="2"/>
      <c r="P294" s="2"/>
      <c r="Q294" s="2"/>
      <c r="R294" s="2"/>
      <c r="S294" s="2"/>
      <c r="T294" s="2"/>
      <c r="U294" s="2"/>
      <c r="V294" s="2"/>
      <c r="W294" s="2"/>
      <c r="X294" s="2"/>
      <c r="Y294" s="2"/>
    </row>
    <row r="295" spans="1:25" ht="12.75">
      <c r="A295" s="2"/>
      <c r="B295" s="2"/>
      <c r="C295" s="2"/>
      <c r="D295" s="2"/>
      <c r="E295" s="2"/>
      <c r="F295" s="2"/>
      <c r="G295" s="2"/>
      <c r="H295" s="2"/>
      <c r="I295" s="2"/>
      <c r="J295" s="2"/>
      <c r="K295" s="2"/>
      <c r="L295" s="2"/>
      <c r="M295" s="2"/>
      <c r="N295" s="2"/>
      <c r="O295" s="2"/>
      <c r="P295" s="2"/>
      <c r="Q295" s="2"/>
      <c r="R295" s="2"/>
      <c r="S295" s="2"/>
      <c r="T295" s="2"/>
      <c r="U295" s="2"/>
      <c r="V295" s="2"/>
      <c r="W295" s="2"/>
      <c r="X295" s="2"/>
      <c r="Y295" s="2"/>
    </row>
    <row r="296" spans="1:25" ht="12.75">
      <c r="A296" s="2"/>
      <c r="B296" s="2"/>
      <c r="C296" s="2"/>
      <c r="D296" s="2"/>
      <c r="E296" s="2"/>
      <c r="F296" s="2"/>
      <c r="G296" s="2"/>
      <c r="H296" s="2"/>
      <c r="I296" s="2"/>
      <c r="J296" s="2"/>
      <c r="K296" s="2"/>
      <c r="L296" s="2"/>
      <c r="M296" s="2"/>
      <c r="N296" s="2"/>
      <c r="O296" s="2"/>
      <c r="P296" s="2"/>
      <c r="Q296" s="2"/>
      <c r="R296" s="2"/>
      <c r="S296" s="2"/>
      <c r="T296" s="2"/>
      <c r="U296" s="2"/>
      <c r="V296" s="2"/>
      <c r="W296" s="2"/>
      <c r="X296" s="2"/>
      <c r="Y296" s="2"/>
    </row>
    <row r="297" spans="1:25" ht="12.75">
      <c r="A297" s="2"/>
      <c r="B297" s="2"/>
      <c r="C297" s="2"/>
      <c r="D297" s="2"/>
      <c r="E297" s="2"/>
      <c r="F297" s="2"/>
      <c r="G297" s="2"/>
      <c r="H297" s="2"/>
      <c r="I297" s="2"/>
      <c r="J297" s="2"/>
      <c r="K297" s="2"/>
      <c r="L297" s="2"/>
      <c r="M297" s="2"/>
      <c r="N297" s="2"/>
      <c r="O297" s="2"/>
      <c r="P297" s="2"/>
      <c r="Q297" s="2"/>
      <c r="R297" s="2"/>
      <c r="S297" s="2"/>
      <c r="T297" s="2"/>
      <c r="U297" s="2"/>
      <c r="V297" s="2"/>
      <c r="W297" s="2"/>
      <c r="X297" s="2"/>
      <c r="Y297" s="2"/>
    </row>
    <row r="298" spans="1:25" ht="12.75">
      <c r="A298" s="2"/>
      <c r="B298" s="2"/>
      <c r="C298" s="2"/>
      <c r="D298" s="2"/>
      <c r="E298" s="2"/>
      <c r="F298" s="2"/>
      <c r="G298" s="2"/>
      <c r="H298" s="2"/>
      <c r="I298" s="2"/>
      <c r="J298" s="2"/>
      <c r="K298" s="2"/>
      <c r="L298" s="2"/>
      <c r="M298" s="2"/>
      <c r="N298" s="2"/>
      <c r="O298" s="2"/>
      <c r="P298" s="2"/>
      <c r="Q298" s="2"/>
      <c r="R298" s="2"/>
      <c r="S298" s="2"/>
      <c r="T298" s="2"/>
      <c r="U298" s="2"/>
      <c r="V298" s="2"/>
      <c r="W298" s="2"/>
      <c r="X298" s="2"/>
      <c r="Y298" s="2"/>
    </row>
    <row r="299" spans="1:25" ht="12.75">
      <c r="A299" s="2"/>
      <c r="B299" s="2"/>
      <c r="C299" s="2"/>
      <c r="D299" s="2"/>
      <c r="E299" s="2"/>
      <c r="F299" s="2"/>
      <c r="G299" s="2"/>
      <c r="H299" s="2"/>
      <c r="I299" s="2"/>
      <c r="J299" s="2"/>
      <c r="K299" s="2"/>
      <c r="L299" s="2"/>
      <c r="M299" s="2"/>
      <c r="N299" s="2"/>
      <c r="O299" s="2"/>
      <c r="P299" s="2"/>
      <c r="Q299" s="2"/>
      <c r="R299" s="2"/>
      <c r="S299" s="2"/>
      <c r="T299" s="2"/>
      <c r="U299" s="2"/>
      <c r="V299" s="2"/>
      <c r="W299" s="2"/>
      <c r="X299" s="2"/>
      <c r="Y299" s="2"/>
    </row>
    <row r="300" spans="1:25" ht="12.75">
      <c r="A300" s="2"/>
      <c r="B300" s="2"/>
      <c r="C300" s="2"/>
      <c r="D300" s="2"/>
      <c r="E300" s="2"/>
      <c r="F300" s="2"/>
      <c r="G300" s="2"/>
      <c r="H300" s="2"/>
      <c r="I300" s="2"/>
      <c r="J300" s="2"/>
      <c r="K300" s="2"/>
      <c r="L300" s="2"/>
      <c r="M300" s="2"/>
      <c r="N300" s="2"/>
      <c r="O300" s="2"/>
      <c r="P300" s="2"/>
      <c r="Q300" s="2"/>
      <c r="R300" s="2"/>
      <c r="S300" s="2"/>
      <c r="T300" s="2"/>
      <c r="U300" s="2"/>
      <c r="V300" s="2"/>
      <c r="W300" s="2"/>
      <c r="X300" s="2"/>
      <c r="Y300" s="2"/>
    </row>
    <row r="301" spans="1:25" ht="12.75">
      <c r="A301" s="2"/>
      <c r="B301" s="2"/>
      <c r="C301" s="2"/>
      <c r="D301" s="2"/>
      <c r="E301" s="2"/>
      <c r="F301" s="2"/>
      <c r="G301" s="2"/>
      <c r="H301" s="2"/>
      <c r="I301" s="2"/>
      <c r="J301" s="2"/>
      <c r="K301" s="2"/>
      <c r="L301" s="2"/>
      <c r="M301" s="2"/>
      <c r="N301" s="2"/>
      <c r="O301" s="2"/>
      <c r="P301" s="2"/>
      <c r="Q301" s="2"/>
      <c r="R301" s="2"/>
      <c r="S301" s="2"/>
      <c r="T301" s="2"/>
      <c r="U301" s="2"/>
      <c r="V301" s="2"/>
      <c r="W301" s="2"/>
      <c r="X301" s="2"/>
      <c r="Y301" s="2"/>
    </row>
    <row r="302" spans="1:25" ht="12.75">
      <c r="A302" s="2"/>
      <c r="B302" s="2"/>
      <c r="C302" s="2"/>
      <c r="D302" s="2"/>
      <c r="E302" s="2"/>
      <c r="F302" s="2"/>
      <c r="G302" s="2"/>
      <c r="H302" s="2"/>
      <c r="I302" s="2"/>
      <c r="J302" s="2"/>
      <c r="K302" s="2"/>
      <c r="L302" s="2"/>
      <c r="M302" s="2"/>
      <c r="N302" s="2"/>
      <c r="O302" s="2"/>
      <c r="P302" s="2"/>
      <c r="Q302" s="2"/>
      <c r="R302" s="2"/>
      <c r="S302" s="2"/>
      <c r="T302" s="2"/>
      <c r="U302" s="2"/>
      <c r="V302" s="2"/>
      <c r="W302" s="2"/>
      <c r="X302" s="2"/>
      <c r="Y302" s="2"/>
    </row>
    <row r="303" spans="1:25" ht="12.75">
      <c r="A303" s="2"/>
      <c r="B303" s="2"/>
      <c r="C303" s="2"/>
      <c r="D303" s="2"/>
      <c r="E303" s="2"/>
      <c r="F303" s="2"/>
      <c r="G303" s="2"/>
      <c r="H303" s="2"/>
      <c r="I303" s="2"/>
      <c r="J303" s="2"/>
      <c r="K303" s="2"/>
      <c r="L303" s="2"/>
      <c r="M303" s="2"/>
      <c r="N303" s="2"/>
      <c r="O303" s="2"/>
      <c r="P303" s="2"/>
      <c r="Q303" s="2"/>
      <c r="R303" s="2"/>
      <c r="S303" s="2"/>
      <c r="T303" s="2"/>
      <c r="U303" s="2"/>
      <c r="V303" s="2"/>
      <c r="W303" s="2"/>
      <c r="X303" s="2"/>
      <c r="Y303" s="2"/>
    </row>
    <row r="304" spans="1:25" ht="12.75">
      <c r="A304" s="2"/>
      <c r="B304" s="2"/>
      <c r="C304" s="2"/>
      <c r="D304" s="2"/>
      <c r="E304" s="2"/>
      <c r="F304" s="2"/>
      <c r="G304" s="2"/>
      <c r="H304" s="2"/>
      <c r="I304" s="2"/>
      <c r="J304" s="2"/>
      <c r="K304" s="2"/>
      <c r="L304" s="2"/>
      <c r="M304" s="2"/>
      <c r="N304" s="2"/>
      <c r="O304" s="2"/>
      <c r="P304" s="2"/>
      <c r="Q304" s="2"/>
      <c r="R304" s="2"/>
      <c r="S304" s="2"/>
      <c r="T304" s="2"/>
      <c r="U304" s="2"/>
      <c r="V304" s="2"/>
      <c r="W304" s="2"/>
      <c r="X304" s="2"/>
      <c r="Y304" s="2"/>
    </row>
    <row r="305" spans="1:25" ht="12.75">
      <c r="A305" s="2"/>
      <c r="B305" s="2"/>
      <c r="C305" s="2"/>
      <c r="D305" s="2"/>
      <c r="E305" s="2"/>
      <c r="F305" s="2"/>
      <c r="G305" s="2"/>
      <c r="H305" s="2"/>
      <c r="I305" s="2"/>
      <c r="J305" s="2"/>
      <c r="K305" s="2"/>
      <c r="L305" s="2"/>
      <c r="M305" s="2"/>
      <c r="N305" s="2"/>
      <c r="O305" s="2"/>
      <c r="P305" s="2"/>
      <c r="Q305" s="2"/>
      <c r="R305" s="2"/>
      <c r="S305" s="2"/>
      <c r="T305" s="2"/>
      <c r="U305" s="2"/>
      <c r="V305" s="2"/>
      <c r="W305" s="2"/>
      <c r="X305" s="2"/>
      <c r="Y305" s="2"/>
    </row>
    <row r="306" spans="1:25" ht="12.75">
      <c r="A306" s="2"/>
      <c r="B306" s="2"/>
      <c r="C306" s="2"/>
      <c r="D306" s="2"/>
      <c r="E306" s="2"/>
      <c r="F306" s="2"/>
      <c r="G306" s="2"/>
      <c r="H306" s="2"/>
      <c r="I306" s="2"/>
      <c r="J306" s="2"/>
      <c r="K306" s="2"/>
      <c r="L306" s="2"/>
      <c r="M306" s="2"/>
      <c r="N306" s="2"/>
      <c r="O306" s="2"/>
      <c r="P306" s="2"/>
      <c r="Q306" s="2"/>
      <c r="R306" s="2"/>
      <c r="S306" s="2"/>
      <c r="T306" s="2"/>
      <c r="U306" s="2"/>
      <c r="V306" s="2"/>
      <c r="W306" s="2"/>
      <c r="X306" s="2"/>
      <c r="Y306" s="2"/>
    </row>
    <row r="307" spans="1:25" ht="12.75">
      <c r="A307" s="2"/>
      <c r="B307" s="2"/>
      <c r="C307" s="2"/>
      <c r="D307" s="2"/>
      <c r="E307" s="2"/>
      <c r="F307" s="2"/>
      <c r="G307" s="2"/>
      <c r="H307" s="2"/>
      <c r="I307" s="2"/>
      <c r="J307" s="2"/>
      <c r="K307" s="2"/>
      <c r="L307" s="2"/>
      <c r="M307" s="2"/>
      <c r="N307" s="2"/>
      <c r="O307" s="2"/>
      <c r="P307" s="2"/>
      <c r="Q307" s="2"/>
      <c r="R307" s="2"/>
      <c r="S307" s="2"/>
      <c r="T307" s="2"/>
      <c r="U307" s="2"/>
      <c r="V307" s="2"/>
      <c r="W307" s="2"/>
      <c r="X307" s="2"/>
      <c r="Y307" s="2"/>
    </row>
    <row r="308" spans="1:25" ht="12.75">
      <c r="A308" s="2"/>
      <c r="B308" s="2"/>
      <c r="C308" s="2"/>
      <c r="D308" s="2"/>
      <c r="E308" s="2"/>
      <c r="F308" s="2"/>
      <c r="G308" s="2"/>
      <c r="H308" s="2"/>
      <c r="I308" s="2"/>
      <c r="J308" s="2"/>
      <c r="K308" s="2"/>
      <c r="L308" s="2"/>
      <c r="M308" s="2"/>
      <c r="N308" s="2"/>
      <c r="O308" s="2"/>
      <c r="P308" s="2"/>
      <c r="Q308" s="2"/>
      <c r="R308" s="2"/>
      <c r="S308" s="2"/>
      <c r="T308" s="2"/>
      <c r="U308" s="2"/>
      <c r="V308" s="2"/>
      <c r="W308" s="2"/>
      <c r="X308" s="2"/>
      <c r="Y308" s="2"/>
    </row>
    <row r="309" spans="1:25" ht="12.75">
      <c r="A309" s="2"/>
      <c r="B309" s="2"/>
      <c r="C309" s="2"/>
      <c r="D309" s="2"/>
      <c r="E309" s="2"/>
      <c r="F309" s="2"/>
      <c r="G309" s="2"/>
      <c r="H309" s="2"/>
      <c r="I309" s="2"/>
      <c r="J309" s="2"/>
      <c r="K309" s="2"/>
      <c r="L309" s="2"/>
      <c r="M309" s="2"/>
      <c r="N309" s="2"/>
      <c r="O309" s="2"/>
      <c r="P309" s="2"/>
      <c r="Q309" s="2"/>
      <c r="R309" s="2"/>
      <c r="S309" s="2"/>
      <c r="T309" s="2"/>
      <c r="U309" s="2"/>
      <c r="V309" s="2"/>
      <c r="W309" s="2"/>
      <c r="X309" s="2"/>
      <c r="Y309" s="2"/>
    </row>
    <row r="310" spans="1:25" ht="12.75">
      <c r="A310" s="2"/>
      <c r="B310" s="2"/>
      <c r="C310" s="2"/>
      <c r="D310" s="2"/>
      <c r="E310" s="2"/>
      <c r="F310" s="2"/>
      <c r="G310" s="2"/>
      <c r="H310" s="2"/>
      <c r="I310" s="2"/>
      <c r="J310" s="2"/>
      <c r="K310" s="2"/>
      <c r="L310" s="2"/>
      <c r="M310" s="2"/>
      <c r="N310" s="2"/>
      <c r="O310" s="2"/>
      <c r="P310" s="2"/>
      <c r="Q310" s="2"/>
      <c r="R310" s="2"/>
      <c r="S310" s="2"/>
      <c r="T310" s="2"/>
      <c r="U310" s="2"/>
      <c r="V310" s="2"/>
      <c r="W310" s="2"/>
      <c r="X310" s="2"/>
      <c r="Y310" s="2"/>
    </row>
    <row r="311" spans="1:25" ht="12.75">
      <c r="A311" s="2"/>
      <c r="B311" s="2"/>
      <c r="C311" s="2"/>
      <c r="D311" s="2"/>
      <c r="E311" s="2"/>
      <c r="F311" s="2"/>
      <c r="G311" s="2"/>
      <c r="H311" s="2"/>
      <c r="I311" s="2"/>
      <c r="J311" s="2"/>
      <c r="K311" s="2"/>
      <c r="L311" s="2"/>
      <c r="M311" s="2"/>
      <c r="N311" s="2"/>
      <c r="O311" s="2"/>
      <c r="P311" s="2"/>
      <c r="Q311" s="2"/>
      <c r="R311" s="2"/>
      <c r="S311" s="2"/>
      <c r="T311" s="2"/>
      <c r="U311" s="2"/>
      <c r="V311" s="2"/>
      <c r="W311" s="2"/>
      <c r="X311" s="2"/>
      <c r="Y311" s="2"/>
    </row>
    <row r="312" spans="1:25" ht="12.75">
      <c r="A312" s="2"/>
      <c r="B312" s="2"/>
      <c r="C312" s="2"/>
      <c r="D312" s="2"/>
      <c r="E312" s="2"/>
      <c r="F312" s="2"/>
      <c r="G312" s="2"/>
      <c r="H312" s="2"/>
      <c r="I312" s="2"/>
      <c r="J312" s="2"/>
      <c r="K312" s="2"/>
      <c r="L312" s="2"/>
      <c r="M312" s="2"/>
      <c r="N312" s="2"/>
      <c r="O312" s="2"/>
      <c r="P312" s="2"/>
      <c r="Q312" s="2"/>
      <c r="R312" s="2"/>
      <c r="S312" s="2"/>
      <c r="T312" s="2"/>
      <c r="U312" s="2"/>
      <c r="V312" s="2"/>
      <c r="W312" s="2"/>
      <c r="X312" s="2"/>
      <c r="Y312" s="2"/>
    </row>
    <row r="313" spans="1:25" ht="12.75">
      <c r="A313" s="2"/>
      <c r="B313" s="2"/>
      <c r="C313" s="2"/>
      <c r="D313" s="2"/>
      <c r="E313" s="2"/>
      <c r="F313" s="2"/>
      <c r="G313" s="2"/>
      <c r="H313" s="2"/>
      <c r="I313" s="2"/>
      <c r="J313" s="2"/>
      <c r="K313" s="2"/>
      <c r="L313" s="2"/>
      <c r="M313" s="2"/>
      <c r="N313" s="2"/>
      <c r="O313" s="2"/>
      <c r="P313" s="2"/>
      <c r="Q313" s="2"/>
      <c r="R313" s="2"/>
      <c r="S313" s="2"/>
      <c r="T313" s="2"/>
      <c r="U313" s="2"/>
      <c r="V313" s="2"/>
      <c r="W313" s="2"/>
      <c r="X313" s="2"/>
      <c r="Y313" s="2"/>
    </row>
    <row r="314" spans="1:25" ht="12.75">
      <c r="A314" s="2"/>
      <c r="B314" s="2"/>
      <c r="C314" s="2"/>
      <c r="D314" s="2"/>
      <c r="E314" s="2"/>
      <c r="F314" s="2"/>
      <c r="G314" s="2"/>
      <c r="H314" s="2"/>
      <c r="I314" s="2"/>
      <c r="J314" s="2"/>
      <c r="K314" s="2"/>
      <c r="L314" s="2"/>
      <c r="M314" s="2"/>
      <c r="N314" s="2"/>
      <c r="O314" s="2"/>
      <c r="P314" s="2"/>
      <c r="Q314" s="2"/>
      <c r="R314" s="2"/>
      <c r="S314" s="2"/>
      <c r="T314" s="2"/>
      <c r="U314" s="2"/>
      <c r="V314" s="2"/>
      <c r="W314" s="2"/>
      <c r="X314" s="2"/>
      <c r="Y314" s="2"/>
    </row>
    <row r="315" spans="1:25" ht="12.75">
      <c r="A315" s="2"/>
      <c r="B315" s="2"/>
      <c r="C315" s="2"/>
      <c r="D315" s="2"/>
      <c r="E315" s="2"/>
      <c r="F315" s="2"/>
      <c r="G315" s="2"/>
      <c r="H315" s="2"/>
      <c r="I315" s="2"/>
      <c r="J315" s="2"/>
      <c r="K315" s="2"/>
      <c r="L315" s="2"/>
      <c r="M315" s="2"/>
      <c r="N315" s="2"/>
      <c r="O315" s="2"/>
      <c r="P315" s="2"/>
      <c r="Q315" s="2"/>
      <c r="R315" s="2"/>
      <c r="S315" s="2"/>
      <c r="T315" s="2"/>
      <c r="U315" s="2"/>
      <c r="V315" s="2"/>
      <c r="W315" s="2"/>
      <c r="X315" s="2"/>
      <c r="Y315" s="2"/>
    </row>
    <row r="316" spans="1:25" ht="12.75">
      <c r="A316" s="2"/>
      <c r="B316" s="2"/>
      <c r="C316" s="2"/>
      <c r="D316" s="2"/>
      <c r="E316" s="2"/>
      <c r="F316" s="2"/>
      <c r="G316" s="2"/>
      <c r="H316" s="2"/>
      <c r="I316" s="2"/>
      <c r="J316" s="2"/>
      <c r="K316" s="2"/>
      <c r="L316" s="2"/>
      <c r="M316" s="2"/>
      <c r="N316" s="2"/>
      <c r="O316" s="2"/>
      <c r="P316" s="2"/>
      <c r="Q316" s="2"/>
      <c r="R316" s="2"/>
      <c r="S316" s="2"/>
      <c r="T316" s="2"/>
      <c r="U316" s="2"/>
      <c r="V316" s="2"/>
      <c r="W316" s="2"/>
      <c r="X316" s="2"/>
      <c r="Y316" s="2"/>
    </row>
    <row r="317" spans="1:25" ht="12.75">
      <c r="A317" s="2"/>
      <c r="B317" s="2"/>
      <c r="C317" s="2"/>
      <c r="D317" s="2"/>
      <c r="E317" s="2"/>
      <c r="F317" s="2"/>
      <c r="G317" s="2"/>
      <c r="H317" s="2"/>
      <c r="I317" s="2"/>
      <c r="J317" s="2"/>
      <c r="K317" s="2"/>
      <c r="L317" s="2"/>
      <c r="M317" s="2"/>
      <c r="N317" s="2"/>
      <c r="O317" s="2"/>
      <c r="P317" s="2"/>
      <c r="Q317" s="2"/>
      <c r="R317" s="2"/>
      <c r="S317" s="2"/>
      <c r="T317" s="2"/>
      <c r="U317" s="2"/>
      <c r="V317" s="2"/>
      <c r="W317" s="2"/>
      <c r="X317" s="2"/>
      <c r="Y317" s="2"/>
    </row>
    <row r="318" spans="1:25" ht="12.75">
      <c r="A318" s="2"/>
      <c r="B318" s="2"/>
      <c r="C318" s="2"/>
      <c r="D318" s="2"/>
      <c r="E318" s="2"/>
      <c r="F318" s="2"/>
      <c r="G318" s="2"/>
      <c r="H318" s="2"/>
      <c r="I318" s="2"/>
      <c r="J318" s="2"/>
      <c r="K318" s="2"/>
      <c r="L318" s="2"/>
      <c r="M318" s="2"/>
      <c r="N318" s="2"/>
      <c r="O318" s="2"/>
      <c r="P318" s="2"/>
      <c r="Q318" s="2"/>
      <c r="R318" s="2"/>
      <c r="S318" s="2"/>
      <c r="T318" s="2"/>
      <c r="U318" s="2"/>
      <c r="V318" s="2"/>
      <c r="W318" s="2"/>
      <c r="X318" s="2"/>
      <c r="Y318" s="2"/>
    </row>
    <row r="319" spans="1:25" ht="12.75">
      <c r="A319" s="2"/>
      <c r="B319" s="2"/>
      <c r="C319" s="2"/>
      <c r="D319" s="2"/>
      <c r="E319" s="2"/>
      <c r="F319" s="2"/>
      <c r="G319" s="2"/>
      <c r="H319" s="2"/>
      <c r="I319" s="2"/>
      <c r="J319" s="2"/>
      <c r="K319" s="2"/>
      <c r="L319" s="2"/>
      <c r="M319" s="2"/>
      <c r="N319" s="2"/>
      <c r="O319" s="2"/>
      <c r="P319" s="2"/>
      <c r="Q319" s="2"/>
      <c r="R319" s="2"/>
      <c r="S319" s="2"/>
      <c r="T319" s="2"/>
      <c r="U319" s="2"/>
      <c r="V319" s="2"/>
      <c r="W319" s="2"/>
      <c r="X319" s="2"/>
      <c r="Y319" s="2"/>
    </row>
    <row r="320" spans="1:25" ht="12.75">
      <c r="A320" s="2"/>
      <c r="B320" s="2"/>
      <c r="C320" s="2"/>
      <c r="D320" s="2"/>
      <c r="E320" s="2"/>
      <c r="F320" s="2"/>
      <c r="G320" s="2"/>
      <c r="H320" s="2"/>
      <c r="I320" s="2"/>
      <c r="J320" s="2"/>
      <c r="K320" s="2"/>
      <c r="L320" s="2"/>
      <c r="M320" s="2"/>
      <c r="N320" s="2"/>
      <c r="O320" s="2"/>
      <c r="P320" s="2"/>
      <c r="Q320" s="2"/>
      <c r="R320" s="2"/>
      <c r="S320" s="2"/>
      <c r="T320" s="2"/>
      <c r="U320" s="2"/>
      <c r="V320" s="2"/>
      <c r="W320" s="2"/>
      <c r="X320" s="2"/>
      <c r="Y320" s="2"/>
    </row>
    <row r="321" spans="1:25" ht="12.75">
      <c r="A321" s="2"/>
      <c r="B321" s="2"/>
      <c r="C321" s="2"/>
      <c r="D321" s="2"/>
      <c r="E321" s="2"/>
      <c r="F321" s="2"/>
      <c r="G321" s="2"/>
      <c r="H321" s="2"/>
      <c r="I321" s="2"/>
      <c r="J321" s="2"/>
      <c r="K321" s="2"/>
      <c r="L321" s="2"/>
      <c r="M321" s="2"/>
      <c r="N321" s="2"/>
      <c r="O321" s="2"/>
      <c r="P321" s="2"/>
      <c r="Q321" s="2"/>
      <c r="R321" s="2"/>
      <c r="S321" s="2"/>
      <c r="T321" s="2"/>
      <c r="U321" s="2"/>
      <c r="V321" s="2"/>
      <c r="W321" s="2"/>
      <c r="X321" s="2"/>
      <c r="Y321" s="2"/>
    </row>
    <row r="322" spans="1:25" ht="12.75">
      <c r="A322" s="2"/>
      <c r="B322" s="2"/>
      <c r="C322" s="2"/>
      <c r="D322" s="2"/>
      <c r="E322" s="2"/>
      <c r="F322" s="2"/>
      <c r="G322" s="2"/>
      <c r="H322" s="2"/>
      <c r="I322" s="2"/>
      <c r="J322" s="2"/>
      <c r="K322" s="2"/>
      <c r="L322" s="2"/>
      <c r="M322" s="2"/>
      <c r="N322" s="2"/>
      <c r="O322" s="2"/>
      <c r="P322" s="2"/>
      <c r="Q322" s="2"/>
      <c r="R322" s="2"/>
      <c r="S322" s="2"/>
      <c r="T322" s="2"/>
      <c r="U322" s="2"/>
      <c r="V322" s="2"/>
      <c r="W322" s="2"/>
      <c r="X322" s="2"/>
      <c r="Y322" s="2"/>
    </row>
    <row r="323" spans="1:25" ht="12.75">
      <c r="A323" s="2"/>
      <c r="B323" s="2"/>
      <c r="C323" s="2"/>
      <c r="D323" s="2"/>
      <c r="E323" s="2"/>
      <c r="F323" s="2"/>
      <c r="G323" s="2"/>
      <c r="H323" s="2"/>
      <c r="I323" s="2"/>
      <c r="J323" s="2"/>
      <c r="K323" s="2"/>
      <c r="L323" s="2"/>
      <c r="M323" s="2"/>
      <c r="N323" s="2"/>
      <c r="O323" s="2"/>
      <c r="P323" s="2"/>
      <c r="Q323" s="2"/>
      <c r="R323" s="2"/>
      <c r="S323" s="2"/>
      <c r="T323" s="2"/>
      <c r="U323" s="2"/>
      <c r="V323" s="2"/>
      <c r="W323" s="2"/>
      <c r="X323" s="2"/>
      <c r="Y323" s="2"/>
    </row>
    <row r="324" spans="1:25" ht="12.75">
      <c r="A324" s="2"/>
      <c r="B324" s="2"/>
      <c r="C324" s="2"/>
      <c r="D324" s="2"/>
      <c r="E324" s="2"/>
      <c r="F324" s="2"/>
      <c r="G324" s="2"/>
      <c r="H324" s="2"/>
      <c r="I324" s="2"/>
      <c r="J324" s="2"/>
      <c r="K324" s="2"/>
      <c r="L324" s="2"/>
      <c r="M324" s="2"/>
      <c r="N324" s="2"/>
      <c r="O324" s="2"/>
      <c r="P324" s="2"/>
      <c r="Q324" s="2"/>
      <c r="R324" s="2"/>
      <c r="S324" s="2"/>
      <c r="T324" s="2"/>
      <c r="U324" s="2"/>
      <c r="V324" s="2"/>
      <c r="W324" s="2"/>
      <c r="X324" s="2"/>
      <c r="Y324" s="2"/>
    </row>
    <row r="325" spans="1:25" ht="12.75">
      <c r="A325" s="2"/>
      <c r="B325" s="2"/>
      <c r="C325" s="2"/>
      <c r="D325" s="2"/>
      <c r="E325" s="2"/>
      <c r="F325" s="2"/>
      <c r="G325" s="2"/>
      <c r="H325" s="2"/>
      <c r="I325" s="2"/>
      <c r="J325" s="2"/>
      <c r="K325" s="2"/>
      <c r="L325" s="2"/>
      <c r="M325" s="2"/>
      <c r="N325" s="2"/>
      <c r="O325" s="2"/>
      <c r="P325" s="2"/>
      <c r="Q325" s="2"/>
      <c r="R325" s="2"/>
      <c r="S325" s="2"/>
      <c r="T325" s="2"/>
      <c r="U325" s="2"/>
      <c r="V325" s="2"/>
      <c r="W325" s="2"/>
      <c r="X325" s="2"/>
      <c r="Y325" s="2"/>
    </row>
    <row r="326" spans="1:25" ht="12.75">
      <c r="A326" s="2"/>
      <c r="B326" s="2"/>
      <c r="C326" s="2"/>
      <c r="D326" s="2"/>
      <c r="E326" s="2"/>
      <c r="F326" s="2"/>
      <c r="G326" s="2"/>
      <c r="H326" s="2"/>
      <c r="I326" s="2"/>
      <c r="J326" s="2"/>
      <c r="K326" s="2"/>
      <c r="L326" s="2"/>
      <c r="M326" s="2"/>
      <c r="N326" s="2"/>
      <c r="O326" s="2"/>
      <c r="P326" s="2"/>
      <c r="Q326" s="2"/>
      <c r="R326" s="2"/>
      <c r="S326" s="2"/>
      <c r="T326" s="2"/>
      <c r="U326" s="2"/>
      <c r="V326" s="2"/>
      <c r="W326" s="2"/>
      <c r="X326" s="2"/>
      <c r="Y326" s="2"/>
    </row>
    <row r="327" spans="1:25" ht="12.75">
      <c r="A327" s="2"/>
      <c r="B327" s="2"/>
      <c r="C327" s="2"/>
      <c r="D327" s="2"/>
      <c r="E327" s="2"/>
      <c r="F327" s="2"/>
      <c r="G327" s="2"/>
      <c r="H327" s="2"/>
      <c r="I327" s="2"/>
      <c r="J327" s="2"/>
      <c r="K327" s="2"/>
      <c r="L327" s="2"/>
      <c r="M327" s="2"/>
      <c r="N327" s="2"/>
      <c r="O327" s="2"/>
      <c r="P327" s="2"/>
      <c r="Q327" s="2"/>
      <c r="R327" s="2"/>
      <c r="S327" s="2"/>
      <c r="T327" s="2"/>
      <c r="U327" s="2"/>
      <c r="V327" s="2"/>
      <c r="W327" s="2"/>
      <c r="X327" s="2"/>
      <c r="Y327" s="2"/>
    </row>
    <row r="328" spans="1:25" ht="12.75">
      <c r="A328" s="2"/>
      <c r="B328" s="2"/>
      <c r="C328" s="2"/>
      <c r="D328" s="2"/>
      <c r="E328" s="2"/>
      <c r="F328" s="2"/>
      <c r="G328" s="2"/>
      <c r="H328" s="2"/>
      <c r="I328" s="2"/>
      <c r="J328" s="2"/>
      <c r="K328" s="2"/>
      <c r="L328" s="2"/>
      <c r="M328" s="2"/>
      <c r="N328" s="2"/>
      <c r="O328" s="2"/>
      <c r="P328" s="2"/>
      <c r="Q328" s="2"/>
      <c r="R328" s="2"/>
      <c r="S328" s="2"/>
      <c r="T328" s="2"/>
      <c r="U328" s="2"/>
      <c r="V328" s="2"/>
      <c r="W328" s="2"/>
      <c r="X328" s="2"/>
      <c r="Y328" s="2"/>
    </row>
    <row r="329" spans="1:25" ht="12.75">
      <c r="A329" s="2"/>
      <c r="B329" s="2"/>
      <c r="C329" s="2"/>
      <c r="D329" s="2"/>
      <c r="E329" s="2"/>
      <c r="F329" s="2"/>
      <c r="G329" s="2"/>
      <c r="H329" s="2"/>
      <c r="I329" s="2"/>
      <c r="J329" s="2"/>
      <c r="K329" s="2"/>
      <c r="L329" s="2"/>
      <c r="M329" s="2"/>
      <c r="N329" s="2"/>
      <c r="O329" s="2"/>
      <c r="P329" s="2"/>
      <c r="Q329" s="2"/>
      <c r="R329" s="2"/>
      <c r="S329" s="2"/>
      <c r="T329" s="2"/>
      <c r="U329" s="2"/>
      <c r="V329" s="2"/>
      <c r="W329" s="2"/>
      <c r="X329" s="2"/>
      <c r="Y329" s="2"/>
    </row>
    <row r="330" spans="1:25" ht="12.75">
      <c r="A330" s="2"/>
      <c r="B330" s="2"/>
      <c r="C330" s="2"/>
      <c r="D330" s="2"/>
      <c r="E330" s="2"/>
      <c r="F330" s="2"/>
      <c r="G330" s="2"/>
      <c r="H330" s="2"/>
      <c r="I330" s="2"/>
      <c r="J330" s="2"/>
      <c r="K330" s="2"/>
      <c r="L330" s="2"/>
      <c r="M330" s="2"/>
      <c r="N330" s="2"/>
      <c r="O330" s="2"/>
      <c r="P330" s="2"/>
      <c r="Q330" s="2"/>
      <c r="R330" s="2"/>
      <c r="S330" s="2"/>
      <c r="T330" s="2"/>
      <c r="U330" s="2"/>
      <c r="V330" s="2"/>
      <c r="W330" s="2"/>
      <c r="X330" s="2"/>
      <c r="Y330" s="2"/>
    </row>
    <row r="331" spans="1:25" ht="12.75">
      <c r="A331" s="2"/>
      <c r="B331" s="2"/>
      <c r="C331" s="2"/>
      <c r="D331" s="2"/>
      <c r="E331" s="2"/>
      <c r="F331" s="2"/>
      <c r="G331" s="2"/>
      <c r="H331" s="2"/>
      <c r="I331" s="2"/>
      <c r="J331" s="2"/>
      <c r="K331" s="2"/>
      <c r="L331" s="2"/>
      <c r="M331" s="2"/>
      <c r="N331" s="2"/>
      <c r="O331" s="2"/>
      <c r="P331" s="2"/>
      <c r="Q331" s="2"/>
      <c r="R331" s="2"/>
      <c r="S331" s="2"/>
      <c r="T331" s="2"/>
      <c r="U331" s="2"/>
      <c r="V331" s="2"/>
      <c r="W331" s="2"/>
      <c r="X331" s="2"/>
      <c r="Y331" s="2"/>
    </row>
    <row r="332" spans="1:25" ht="12.75">
      <c r="A332" s="2"/>
      <c r="B332" s="2"/>
      <c r="C332" s="2"/>
      <c r="D332" s="2"/>
      <c r="E332" s="2"/>
      <c r="F332" s="2"/>
      <c r="G332" s="2"/>
      <c r="H332" s="2"/>
      <c r="I332" s="2"/>
      <c r="J332" s="2"/>
      <c r="K332" s="2"/>
      <c r="L332" s="2"/>
      <c r="M332" s="2"/>
      <c r="N332" s="2"/>
      <c r="O332" s="2"/>
      <c r="P332" s="2"/>
      <c r="Q332" s="2"/>
      <c r="R332" s="2"/>
      <c r="S332" s="2"/>
      <c r="T332" s="2"/>
      <c r="U332" s="2"/>
      <c r="V332" s="2"/>
      <c r="W332" s="2"/>
      <c r="X332" s="2"/>
      <c r="Y332" s="2"/>
    </row>
    <row r="333" spans="1:25" ht="12.75">
      <c r="A333" s="2"/>
      <c r="B333" s="2"/>
      <c r="C333" s="2"/>
      <c r="D333" s="2"/>
      <c r="E333" s="2"/>
      <c r="F333" s="2"/>
      <c r="G333" s="2"/>
      <c r="H333" s="2"/>
      <c r="I333" s="2"/>
      <c r="J333" s="2"/>
      <c r="K333" s="2"/>
      <c r="L333" s="2"/>
      <c r="M333" s="2"/>
      <c r="N333" s="2"/>
      <c r="O333" s="2"/>
      <c r="P333" s="2"/>
      <c r="Q333" s="2"/>
      <c r="R333" s="2"/>
      <c r="S333" s="2"/>
      <c r="T333" s="2"/>
      <c r="U333" s="2"/>
      <c r="V333" s="2"/>
      <c r="W333" s="2"/>
      <c r="X333" s="2"/>
      <c r="Y333" s="2"/>
    </row>
    <row r="334" spans="1:25" ht="12.75">
      <c r="A334" s="2"/>
      <c r="B334" s="2"/>
      <c r="C334" s="2"/>
      <c r="D334" s="2"/>
      <c r="E334" s="2"/>
      <c r="F334" s="2"/>
      <c r="G334" s="2"/>
      <c r="H334" s="2"/>
      <c r="I334" s="2"/>
      <c r="J334" s="2"/>
      <c r="K334" s="2"/>
      <c r="L334" s="2"/>
      <c r="M334" s="2"/>
      <c r="N334" s="2"/>
      <c r="O334" s="2"/>
      <c r="P334" s="2"/>
      <c r="Q334" s="2"/>
      <c r="R334" s="2"/>
      <c r="S334" s="2"/>
      <c r="T334" s="2"/>
      <c r="U334" s="2"/>
      <c r="V334" s="2"/>
      <c r="W334" s="2"/>
      <c r="X334" s="2"/>
      <c r="Y334" s="2"/>
    </row>
    <row r="335" spans="1:25" ht="12.75">
      <c r="A335" s="2"/>
      <c r="B335" s="2"/>
      <c r="C335" s="2"/>
      <c r="D335" s="2"/>
      <c r="E335" s="2"/>
      <c r="F335" s="2"/>
      <c r="G335" s="2"/>
      <c r="H335" s="2"/>
      <c r="I335" s="2"/>
      <c r="J335" s="2"/>
      <c r="K335" s="2"/>
      <c r="L335" s="2"/>
      <c r="M335" s="2"/>
      <c r="N335" s="2"/>
      <c r="O335" s="2"/>
      <c r="P335" s="2"/>
      <c r="Q335" s="2"/>
      <c r="R335" s="2"/>
      <c r="S335" s="2"/>
      <c r="T335" s="2"/>
      <c r="U335" s="2"/>
      <c r="V335" s="2"/>
      <c r="W335" s="2"/>
      <c r="X335" s="2"/>
      <c r="Y335" s="2"/>
    </row>
    <row r="336" spans="1:25" ht="12.75">
      <c r="A336" s="2"/>
      <c r="B336" s="2"/>
      <c r="C336" s="2"/>
      <c r="D336" s="2"/>
      <c r="E336" s="2"/>
      <c r="F336" s="2"/>
      <c r="G336" s="2"/>
      <c r="H336" s="2"/>
      <c r="I336" s="2"/>
      <c r="J336" s="2"/>
      <c r="K336" s="2"/>
      <c r="L336" s="2"/>
      <c r="M336" s="2"/>
      <c r="N336" s="2"/>
      <c r="O336" s="2"/>
      <c r="P336" s="2"/>
      <c r="Q336" s="2"/>
      <c r="R336" s="2"/>
      <c r="S336" s="2"/>
      <c r="T336" s="2"/>
      <c r="U336" s="2"/>
      <c r="V336" s="2"/>
      <c r="W336" s="2"/>
      <c r="X336" s="2"/>
      <c r="Y336" s="2"/>
    </row>
    <row r="337" spans="1:25" ht="12.75">
      <c r="A337" s="2"/>
      <c r="B337" s="2"/>
      <c r="C337" s="2"/>
      <c r="D337" s="2"/>
      <c r="E337" s="2"/>
      <c r="F337" s="2"/>
      <c r="G337" s="2"/>
      <c r="H337" s="2"/>
      <c r="I337" s="2"/>
      <c r="J337" s="2"/>
      <c r="K337" s="2"/>
      <c r="L337" s="2"/>
      <c r="M337" s="2"/>
      <c r="N337" s="2"/>
      <c r="O337" s="2"/>
      <c r="P337" s="2"/>
      <c r="Q337" s="2"/>
      <c r="R337" s="2"/>
      <c r="S337" s="2"/>
      <c r="T337" s="2"/>
      <c r="U337" s="2"/>
      <c r="V337" s="2"/>
      <c r="W337" s="2"/>
      <c r="X337" s="2"/>
      <c r="Y337" s="2"/>
    </row>
    <row r="338" spans="1:25" ht="12.75">
      <c r="A338" s="2"/>
      <c r="B338" s="2"/>
      <c r="C338" s="2"/>
      <c r="D338" s="2"/>
      <c r="E338" s="2"/>
      <c r="F338" s="2"/>
      <c r="G338" s="2"/>
      <c r="H338" s="2"/>
      <c r="I338" s="2"/>
      <c r="J338" s="2"/>
      <c r="K338" s="2"/>
      <c r="L338" s="2"/>
      <c r="M338" s="2"/>
      <c r="N338" s="2"/>
      <c r="O338" s="2"/>
      <c r="P338" s="2"/>
      <c r="Q338" s="2"/>
      <c r="R338" s="2"/>
      <c r="S338" s="2"/>
      <c r="T338" s="2"/>
      <c r="U338" s="2"/>
      <c r="V338" s="2"/>
      <c r="W338" s="2"/>
      <c r="X338" s="2"/>
      <c r="Y338" s="2"/>
    </row>
    <row r="339" spans="1:25" ht="12.75">
      <c r="A339" s="2"/>
      <c r="B339" s="2"/>
      <c r="C339" s="2"/>
      <c r="D339" s="2"/>
      <c r="E339" s="2"/>
      <c r="F339" s="2"/>
      <c r="G339" s="2"/>
      <c r="H339" s="2"/>
      <c r="I339" s="2"/>
      <c r="J339" s="2"/>
      <c r="K339" s="2"/>
      <c r="L339" s="2"/>
      <c r="M339" s="2"/>
      <c r="N339" s="2"/>
      <c r="O339" s="2"/>
      <c r="P339" s="2"/>
      <c r="Q339" s="2"/>
      <c r="R339" s="2"/>
      <c r="S339" s="2"/>
      <c r="T339" s="2"/>
      <c r="U339" s="2"/>
      <c r="V339" s="2"/>
      <c r="W339" s="2"/>
      <c r="X339" s="2"/>
      <c r="Y339" s="2"/>
    </row>
    <row r="340" spans="1:25" ht="12.75">
      <c r="A340" s="2"/>
      <c r="B340" s="2"/>
      <c r="C340" s="2"/>
      <c r="D340" s="2"/>
      <c r="E340" s="2"/>
      <c r="F340" s="2"/>
      <c r="G340" s="2"/>
      <c r="H340" s="2"/>
      <c r="I340" s="2"/>
      <c r="J340" s="2"/>
      <c r="K340" s="2"/>
      <c r="L340" s="2"/>
      <c r="M340" s="2"/>
      <c r="N340" s="2"/>
      <c r="O340" s="2"/>
      <c r="P340" s="2"/>
      <c r="Q340" s="2"/>
      <c r="R340" s="2"/>
      <c r="S340" s="2"/>
      <c r="T340" s="2"/>
      <c r="U340" s="2"/>
      <c r="V340" s="2"/>
      <c r="W340" s="2"/>
      <c r="X340" s="2"/>
      <c r="Y340" s="2"/>
    </row>
    <row r="341" spans="1:25" ht="12.75">
      <c r="A341" s="2"/>
      <c r="B341" s="2"/>
      <c r="C341" s="2"/>
      <c r="D341" s="2"/>
      <c r="E341" s="2"/>
      <c r="F341" s="2"/>
      <c r="G341" s="2"/>
      <c r="H341" s="2"/>
      <c r="I341" s="2"/>
      <c r="J341" s="2"/>
      <c r="K341" s="2"/>
      <c r="L341" s="2"/>
      <c r="M341" s="2"/>
      <c r="N341" s="2"/>
      <c r="O341" s="2"/>
      <c r="P341" s="2"/>
      <c r="Q341" s="2"/>
      <c r="R341" s="2"/>
      <c r="S341" s="2"/>
      <c r="T341" s="2"/>
      <c r="U341" s="2"/>
      <c r="V341" s="2"/>
      <c r="W341" s="2"/>
      <c r="X341" s="2"/>
      <c r="Y341" s="2"/>
    </row>
    <row r="342" spans="1:25" ht="12.75">
      <c r="A342" s="2"/>
      <c r="B342" s="2"/>
      <c r="C342" s="2"/>
      <c r="D342" s="2"/>
      <c r="E342" s="2"/>
      <c r="F342" s="2"/>
      <c r="G342" s="2"/>
      <c r="H342" s="2"/>
      <c r="I342" s="2"/>
      <c r="J342" s="2"/>
      <c r="K342" s="2"/>
      <c r="L342" s="2"/>
      <c r="M342" s="2"/>
      <c r="N342" s="2"/>
      <c r="O342" s="2"/>
      <c r="P342" s="2"/>
      <c r="Q342" s="2"/>
      <c r="R342" s="2"/>
      <c r="S342" s="2"/>
      <c r="T342" s="2"/>
      <c r="U342" s="2"/>
      <c r="V342" s="2"/>
      <c r="W342" s="2"/>
      <c r="X342" s="2"/>
      <c r="Y342" s="2"/>
    </row>
    <row r="343" spans="1:25" ht="12.75">
      <c r="A343" s="2"/>
      <c r="B343" s="2"/>
      <c r="C343" s="2"/>
      <c r="D343" s="2"/>
      <c r="E343" s="2"/>
      <c r="F343" s="2"/>
      <c r="G343" s="2"/>
      <c r="H343" s="2"/>
      <c r="I343" s="2"/>
      <c r="J343" s="2"/>
      <c r="K343" s="2"/>
      <c r="L343" s="2"/>
      <c r="M343" s="2"/>
      <c r="N343" s="2"/>
      <c r="O343" s="2"/>
      <c r="P343" s="2"/>
      <c r="Q343" s="2"/>
      <c r="R343" s="2"/>
      <c r="S343" s="2"/>
      <c r="T343" s="2"/>
      <c r="U343" s="2"/>
      <c r="V343" s="2"/>
      <c r="W343" s="2"/>
      <c r="X343" s="2"/>
      <c r="Y343" s="2"/>
    </row>
    <row r="344" spans="1:25" ht="12.75">
      <c r="A344" s="2"/>
      <c r="B344" s="2"/>
      <c r="C344" s="2"/>
      <c r="D344" s="2"/>
      <c r="E344" s="2"/>
      <c r="F344" s="2"/>
      <c r="G344" s="2"/>
      <c r="H344" s="2"/>
      <c r="I344" s="2"/>
      <c r="J344" s="2"/>
      <c r="K344" s="2"/>
      <c r="L344" s="2"/>
      <c r="M344" s="2"/>
      <c r="N344" s="2"/>
      <c r="O344" s="2"/>
      <c r="P344" s="2"/>
      <c r="Q344" s="2"/>
      <c r="R344" s="2"/>
      <c r="S344" s="2"/>
      <c r="T344" s="2"/>
      <c r="U344" s="2"/>
      <c r="V344" s="2"/>
      <c r="W344" s="2"/>
      <c r="X344" s="2"/>
      <c r="Y344" s="2"/>
    </row>
    <row r="345" spans="1:25" ht="12.75">
      <c r="A345" s="2"/>
      <c r="B345" s="2"/>
      <c r="C345" s="2"/>
      <c r="D345" s="2"/>
      <c r="E345" s="2"/>
      <c r="F345" s="2"/>
      <c r="G345" s="2"/>
      <c r="H345" s="2"/>
      <c r="I345" s="2"/>
      <c r="J345" s="2"/>
      <c r="K345" s="2"/>
      <c r="L345" s="2"/>
      <c r="M345" s="2"/>
      <c r="N345" s="2"/>
      <c r="O345" s="2"/>
      <c r="P345" s="2"/>
      <c r="Q345" s="2"/>
      <c r="R345" s="2"/>
      <c r="S345" s="2"/>
      <c r="T345" s="2"/>
      <c r="U345" s="2"/>
      <c r="V345" s="2"/>
      <c r="W345" s="2"/>
      <c r="X345" s="2"/>
      <c r="Y345" s="2"/>
    </row>
    <row r="346" spans="1:25" ht="12.75">
      <c r="A346" s="2"/>
      <c r="B346" s="2"/>
      <c r="C346" s="2"/>
      <c r="D346" s="2"/>
      <c r="E346" s="2"/>
      <c r="F346" s="2"/>
      <c r="G346" s="2"/>
      <c r="H346" s="2"/>
      <c r="I346" s="2"/>
      <c r="J346" s="2"/>
      <c r="K346" s="2"/>
      <c r="L346" s="2"/>
      <c r="M346" s="2"/>
      <c r="N346" s="2"/>
      <c r="O346" s="2"/>
      <c r="P346" s="2"/>
      <c r="Q346" s="2"/>
      <c r="R346" s="2"/>
      <c r="S346" s="2"/>
      <c r="T346" s="2"/>
      <c r="U346" s="2"/>
      <c r="V346" s="2"/>
      <c r="W346" s="2"/>
      <c r="X346" s="2"/>
      <c r="Y346" s="2"/>
    </row>
    <row r="347" spans="1:25" ht="12.75">
      <c r="A347" s="2"/>
      <c r="B347" s="2"/>
      <c r="C347" s="2"/>
      <c r="D347" s="2"/>
      <c r="E347" s="2"/>
      <c r="F347" s="2"/>
      <c r="G347" s="2"/>
      <c r="H347" s="2"/>
      <c r="I347" s="2"/>
      <c r="J347" s="2"/>
      <c r="K347" s="2"/>
      <c r="L347" s="2"/>
      <c r="M347" s="2"/>
      <c r="N347" s="2"/>
      <c r="O347" s="2"/>
      <c r="P347" s="2"/>
      <c r="Q347" s="2"/>
      <c r="R347" s="2"/>
      <c r="S347" s="2"/>
      <c r="T347" s="2"/>
      <c r="U347" s="2"/>
      <c r="V347" s="2"/>
      <c r="W347" s="2"/>
      <c r="X347" s="2"/>
      <c r="Y347" s="2"/>
    </row>
    <row r="348" spans="1:25" ht="12.75">
      <c r="A348" s="2"/>
      <c r="B348" s="2"/>
      <c r="C348" s="2"/>
      <c r="D348" s="2"/>
      <c r="E348" s="2"/>
      <c r="F348" s="2"/>
      <c r="G348" s="2"/>
      <c r="H348" s="2"/>
      <c r="I348" s="2"/>
      <c r="J348" s="2"/>
      <c r="K348" s="2"/>
      <c r="L348" s="2"/>
      <c r="M348" s="2"/>
      <c r="N348" s="2"/>
      <c r="O348" s="2"/>
      <c r="P348" s="2"/>
      <c r="Q348" s="2"/>
      <c r="R348" s="2"/>
      <c r="S348" s="2"/>
      <c r="T348" s="2"/>
      <c r="U348" s="2"/>
      <c r="V348" s="2"/>
      <c r="W348" s="2"/>
      <c r="X348" s="2"/>
      <c r="Y348" s="2"/>
    </row>
    <row r="349" spans="1:25" ht="12.75">
      <c r="A349" s="2"/>
      <c r="B349" s="2"/>
      <c r="C349" s="2"/>
      <c r="D349" s="2"/>
      <c r="E349" s="2"/>
      <c r="F349" s="2"/>
      <c r="G349" s="2"/>
      <c r="H349" s="2"/>
      <c r="I349" s="2"/>
      <c r="J349" s="2"/>
      <c r="K349" s="2"/>
      <c r="L349" s="2"/>
      <c r="M349" s="2"/>
      <c r="N349" s="2"/>
      <c r="O349" s="2"/>
      <c r="P349" s="2"/>
      <c r="Q349" s="2"/>
      <c r="R349" s="2"/>
      <c r="S349" s="2"/>
      <c r="T349" s="2"/>
      <c r="U349" s="2"/>
      <c r="V349" s="2"/>
      <c r="W349" s="2"/>
      <c r="X349" s="2"/>
      <c r="Y349" s="2"/>
    </row>
    <row r="350" spans="1:25" ht="12.75">
      <c r="A350" s="2"/>
      <c r="B350" s="2"/>
      <c r="C350" s="2"/>
      <c r="D350" s="2"/>
      <c r="E350" s="2"/>
      <c r="F350" s="2"/>
      <c r="G350" s="2"/>
      <c r="H350" s="2"/>
      <c r="I350" s="2"/>
      <c r="J350" s="2"/>
      <c r="K350" s="2"/>
      <c r="L350" s="2"/>
      <c r="M350" s="2"/>
      <c r="N350" s="2"/>
      <c r="O350" s="2"/>
      <c r="P350" s="2"/>
      <c r="Q350" s="2"/>
      <c r="R350" s="2"/>
      <c r="S350" s="2"/>
      <c r="T350" s="2"/>
      <c r="U350" s="2"/>
      <c r="V350" s="2"/>
      <c r="W350" s="2"/>
      <c r="X350" s="2"/>
      <c r="Y350" s="2"/>
    </row>
    <row r="351" spans="1:25" ht="12.75">
      <c r="A351" s="2"/>
      <c r="B351" s="2"/>
      <c r="C351" s="2"/>
      <c r="D351" s="2"/>
      <c r="E351" s="2"/>
      <c r="F351" s="2"/>
      <c r="G351" s="2"/>
      <c r="H351" s="2"/>
      <c r="I351" s="2"/>
      <c r="J351" s="2"/>
      <c r="K351" s="2"/>
      <c r="L351" s="2"/>
      <c r="M351" s="2"/>
      <c r="N351" s="2"/>
      <c r="O351" s="2"/>
      <c r="P351" s="2"/>
      <c r="Q351" s="2"/>
      <c r="R351" s="2"/>
      <c r="S351" s="2"/>
      <c r="T351" s="2"/>
      <c r="U351" s="2"/>
      <c r="V351" s="2"/>
      <c r="W351" s="2"/>
      <c r="X351" s="2"/>
      <c r="Y351" s="2"/>
    </row>
    <row r="352" spans="1:25" ht="12.75">
      <c r="A352" s="2"/>
      <c r="B352" s="2"/>
      <c r="C352" s="2"/>
      <c r="D352" s="2"/>
      <c r="E352" s="2"/>
      <c r="F352" s="2"/>
      <c r="G352" s="2"/>
      <c r="H352" s="2"/>
      <c r="I352" s="2"/>
      <c r="J352" s="2"/>
      <c r="K352" s="2"/>
      <c r="L352" s="2"/>
      <c r="M352" s="2"/>
      <c r="N352" s="2"/>
      <c r="O352" s="2"/>
      <c r="P352" s="2"/>
      <c r="Q352" s="2"/>
      <c r="R352" s="2"/>
      <c r="S352" s="2"/>
      <c r="T352" s="2"/>
      <c r="U352" s="2"/>
      <c r="V352" s="2"/>
      <c r="W352" s="2"/>
      <c r="X352" s="2"/>
      <c r="Y352" s="2"/>
    </row>
    <row r="353" spans="1:25" ht="12.75">
      <c r="A353" s="2"/>
      <c r="B353" s="2"/>
      <c r="C353" s="2"/>
      <c r="D353" s="2"/>
      <c r="E353" s="2"/>
      <c r="F353" s="2"/>
      <c r="G353" s="2"/>
      <c r="H353" s="2"/>
      <c r="I353" s="2"/>
      <c r="J353" s="2"/>
      <c r="K353" s="2"/>
      <c r="L353" s="2"/>
      <c r="M353" s="2"/>
      <c r="N353" s="2"/>
      <c r="O353" s="2"/>
      <c r="P353" s="2"/>
      <c r="Q353" s="2"/>
      <c r="R353" s="2"/>
      <c r="S353" s="2"/>
      <c r="T353" s="2"/>
      <c r="U353" s="2"/>
      <c r="V353" s="2"/>
      <c r="W353" s="2"/>
      <c r="X353" s="2"/>
      <c r="Y353" s="2"/>
    </row>
    <row r="354" spans="1:25" ht="12.75">
      <c r="A354" s="2"/>
      <c r="B354" s="2"/>
      <c r="C354" s="2"/>
      <c r="D354" s="2"/>
      <c r="E354" s="2"/>
      <c r="F354" s="2"/>
      <c r="G354" s="2"/>
      <c r="H354" s="2"/>
      <c r="I354" s="2"/>
      <c r="J354" s="2"/>
      <c r="K354" s="2"/>
      <c r="L354" s="2"/>
      <c r="M354" s="2"/>
      <c r="N354" s="2"/>
      <c r="O354" s="2"/>
      <c r="P354" s="2"/>
      <c r="Q354" s="2"/>
      <c r="R354" s="2"/>
      <c r="S354" s="2"/>
      <c r="T354" s="2"/>
      <c r="U354" s="2"/>
      <c r="V354" s="2"/>
      <c r="W354" s="2"/>
      <c r="X354" s="2"/>
      <c r="Y354" s="2"/>
    </row>
    <row r="355" spans="1:25" ht="12.75">
      <c r="A355" s="2"/>
      <c r="B355" s="2"/>
      <c r="C355" s="2"/>
      <c r="D355" s="2"/>
      <c r="E355" s="2"/>
      <c r="F355" s="2"/>
      <c r="G355" s="2"/>
      <c r="H355" s="2"/>
      <c r="I355" s="2"/>
      <c r="J355" s="2"/>
      <c r="K355" s="2"/>
      <c r="L355" s="2"/>
      <c r="M355" s="2"/>
      <c r="N355" s="2"/>
      <c r="O355" s="2"/>
      <c r="P355" s="2"/>
      <c r="Q355" s="2"/>
      <c r="R355" s="2"/>
      <c r="S355" s="2"/>
      <c r="T355" s="2"/>
      <c r="U355" s="2"/>
      <c r="V355" s="2"/>
      <c r="W355" s="2"/>
      <c r="X355" s="2"/>
      <c r="Y355" s="2"/>
    </row>
    <row r="356" spans="1:25" ht="12.75">
      <c r="A356" s="2"/>
      <c r="B356" s="2"/>
      <c r="C356" s="2"/>
      <c r="D356" s="2"/>
      <c r="E356" s="2"/>
      <c r="F356" s="2"/>
      <c r="G356" s="2"/>
      <c r="H356" s="2"/>
      <c r="I356" s="2"/>
      <c r="J356" s="2"/>
      <c r="K356" s="2"/>
      <c r="L356" s="2"/>
      <c r="M356" s="2"/>
      <c r="N356" s="2"/>
      <c r="O356" s="2"/>
      <c r="P356" s="2"/>
      <c r="Q356" s="2"/>
      <c r="R356" s="2"/>
      <c r="S356" s="2"/>
      <c r="T356" s="2"/>
      <c r="U356" s="2"/>
      <c r="V356" s="2"/>
      <c r="W356" s="2"/>
      <c r="X356" s="2"/>
      <c r="Y356" s="2"/>
    </row>
    <row r="357" spans="1:25" ht="12.75">
      <c r="A357" s="2"/>
      <c r="B357" s="2"/>
      <c r="C357" s="2"/>
      <c r="D357" s="2"/>
      <c r="E357" s="2"/>
      <c r="F357" s="2"/>
      <c r="G357" s="2"/>
      <c r="H357" s="2"/>
      <c r="I357" s="2"/>
      <c r="J357" s="2"/>
      <c r="K357" s="2"/>
      <c r="L357" s="2"/>
      <c r="M357" s="2"/>
      <c r="N357" s="2"/>
      <c r="O357" s="2"/>
      <c r="P357" s="2"/>
      <c r="Q357" s="2"/>
      <c r="R357" s="2"/>
      <c r="S357" s="2"/>
      <c r="T357" s="2"/>
      <c r="U357" s="2"/>
      <c r="V357" s="2"/>
      <c r="W357" s="2"/>
      <c r="X357" s="2"/>
      <c r="Y357" s="2"/>
    </row>
    <row r="358" spans="1:25" ht="12.75">
      <c r="A358" s="2"/>
      <c r="B358" s="2"/>
      <c r="C358" s="2"/>
      <c r="D358" s="2"/>
      <c r="E358" s="2"/>
      <c r="F358" s="2"/>
      <c r="G358" s="2"/>
      <c r="H358" s="2"/>
      <c r="I358" s="2"/>
      <c r="J358" s="2"/>
      <c r="K358" s="2"/>
      <c r="L358" s="2"/>
      <c r="M358" s="2"/>
      <c r="N358" s="2"/>
      <c r="O358" s="2"/>
      <c r="P358" s="2"/>
      <c r="Q358" s="2"/>
      <c r="R358" s="2"/>
      <c r="S358" s="2"/>
      <c r="T358" s="2"/>
      <c r="U358" s="2"/>
      <c r="V358" s="2"/>
      <c r="W358" s="2"/>
      <c r="X358" s="2"/>
      <c r="Y358" s="2"/>
    </row>
    <row r="359" spans="1:25" ht="12.75">
      <c r="A359" s="2"/>
      <c r="B359" s="2"/>
      <c r="C359" s="2"/>
      <c r="D359" s="2"/>
      <c r="E359" s="2"/>
      <c r="F359" s="2"/>
      <c r="G359" s="2"/>
      <c r="H359" s="2"/>
      <c r="I359" s="2"/>
      <c r="J359" s="2"/>
      <c r="K359" s="2"/>
      <c r="L359" s="2"/>
      <c r="M359" s="2"/>
      <c r="N359" s="2"/>
      <c r="O359" s="2"/>
      <c r="P359" s="2"/>
      <c r="Q359" s="2"/>
      <c r="R359" s="2"/>
      <c r="S359" s="2"/>
      <c r="T359" s="2"/>
      <c r="U359" s="2"/>
      <c r="V359" s="2"/>
      <c r="W359" s="2"/>
      <c r="X359" s="2"/>
      <c r="Y359" s="2"/>
    </row>
    <row r="360" spans="1:25" ht="12.75">
      <c r="A360" s="2"/>
      <c r="B360" s="2"/>
      <c r="C360" s="2"/>
      <c r="D360" s="2"/>
      <c r="E360" s="2"/>
      <c r="F360" s="2"/>
      <c r="G360" s="2"/>
      <c r="H360" s="2"/>
      <c r="I360" s="2"/>
      <c r="J360" s="2"/>
      <c r="K360" s="2"/>
      <c r="L360" s="2"/>
      <c r="M360" s="2"/>
      <c r="N360" s="2"/>
      <c r="O360" s="2"/>
      <c r="P360" s="2"/>
      <c r="Q360" s="2"/>
      <c r="R360" s="2"/>
      <c r="S360" s="2"/>
      <c r="T360" s="2"/>
      <c r="U360" s="2"/>
      <c r="V360" s="2"/>
      <c r="W360" s="2"/>
      <c r="X360" s="2"/>
      <c r="Y360" s="2"/>
    </row>
    <row r="361" spans="1:25" ht="12.75">
      <c r="A361" s="2"/>
      <c r="B361" s="2"/>
      <c r="C361" s="2"/>
      <c r="D361" s="2"/>
      <c r="E361" s="2"/>
      <c r="F361" s="2"/>
      <c r="G361" s="2"/>
      <c r="H361" s="2"/>
      <c r="I361" s="2"/>
      <c r="J361" s="2"/>
      <c r="K361" s="2"/>
      <c r="L361" s="2"/>
      <c r="M361" s="2"/>
      <c r="N361" s="2"/>
      <c r="O361" s="2"/>
      <c r="P361" s="2"/>
      <c r="Q361" s="2"/>
      <c r="R361" s="2"/>
      <c r="S361" s="2"/>
      <c r="T361" s="2"/>
      <c r="U361" s="2"/>
      <c r="V361" s="2"/>
      <c r="W361" s="2"/>
      <c r="X361" s="2"/>
      <c r="Y361" s="2"/>
    </row>
    <row r="362" spans="1:25" ht="12.75">
      <c r="A362" s="2"/>
      <c r="B362" s="2"/>
      <c r="C362" s="2"/>
      <c r="D362" s="2"/>
      <c r="E362" s="2"/>
      <c r="F362" s="2"/>
      <c r="G362" s="2"/>
      <c r="H362" s="2"/>
      <c r="I362" s="2"/>
      <c r="J362" s="2"/>
      <c r="K362" s="2"/>
      <c r="L362" s="2"/>
      <c r="M362" s="2"/>
      <c r="N362" s="2"/>
      <c r="O362" s="2"/>
      <c r="P362" s="2"/>
      <c r="Q362" s="2"/>
      <c r="R362" s="2"/>
      <c r="S362" s="2"/>
      <c r="T362" s="2"/>
      <c r="U362" s="2"/>
      <c r="V362" s="2"/>
      <c r="W362" s="2"/>
      <c r="X362" s="2"/>
      <c r="Y362" s="2"/>
    </row>
    <row r="363" spans="1:25" ht="12.75">
      <c r="A363" s="2"/>
      <c r="B363" s="2"/>
      <c r="C363" s="2"/>
      <c r="D363" s="2"/>
      <c r="E363" s="2"/>
      <c r="F363" s="2"/>
      <c r="G363" s="2"/>
      <c r="H363" s="2"/>
      <c r="I363" s="2"/>
      <c r="J363" s="2"/>
      <c r="K363" s="2"/>
      <c r="L363" s="2"/>
      <c r="M363" s="2"/>
      <c r="N363" s="2"/>
      <c r="O363" s="2"/>
      <c r="P363" s="2"/>
      <c r="Q363" s="2"/>
      <c r="R363" s="2"/>
      <c r="S363" s="2"/>
      <c r="T363" s="2"/>
      <c r="U363" s="2"/>
      <c r="V363" s="2"/>
      <c r="W363" s="2"/>
      <c r="X363" s="2"/>
      <c r="Y363" s="2"/>
    </row>
    <row r="364" spans="1:25" ht="12.75">
      <c r="A364" s="2"/>
      <c r="B364" s="2"/>
      <c r="C364" s="2"/>
      <c r="D364" s="2"/>
      <c r="E364" s="2"/>
      <c r="F364" s="2"/>
      <c r="G364" s="2"/>
      <c r="H364" s="2"/>
      <c r="I364" s="2"/>
      <c r="J364" s="2"/>
      <c r="K364" s="2"/>
      <c r="L364" s="2"/>
      <c r="M364" s="2"/>
      <c r="N364" s="2"/>
      <c r="O364" s="2"/>
      <c r="P364" s="2"/>
      <c r="Q364" s="2"/>
      <c r="R364" s="2"/>
      <c r="S364" s="2"/>
      <c r="T364" s="2"/>
      <c r="U364" s="2"/>
      <c r="V364" s="2"/>
      <c r="W364" s="2"/>
      <c r="X364" s="2"/>
      <c r="Y364" s="2"/>
    </row>
    <row r="365" spans="1:25" ht="12.75">
      <c r="A365" s="2"/>
      <c r="B365" s="2"/>
      <c r="C365" s="2"/>
      <c r="D365" s="2"/>
      <c r="E365" s="2"/>
      <c r="F365" s="2"/>
      <c r="G365" s="2"/>
      <c r="H365" s="2"/>
      <c r="I365" s="2"/>
      <c r="J365" s="2"/>
      <c r="K365" s="2"/>
      <c r="L365" s="2"/>
      <c r="M365" s="2"/>
      <c r="N365" s="2"/>
      <c r="O365" s="2"/>
      <c r="P365" s="2"/>
      <c r="Q365" s="2"/>
      <c r="R365" s="2"/>
      <c r="S365" s="2"/>
      <c r="T365" s="2"/>
      <c r="U365" s="2"/>
      <c r="V365" s="2"/>
      <c r="W365" s="2"/>
      <c r="X365" s="2"/>
      <c r="Y365" s="2"/>
    </row>
    <row r="366" spans="1:25" ht="12.75">
      <c r="A366" s="2"/>
      <c r="B366" s="2"/>
      <c r="C366" s="2"/>
      <c r="D366" s="2"/>
      <c r="E366" s="2"/>
      <c r="F366" s="2"/>
      <c r="G366" s="2"/>
      <c r="H366" s="2"/>
      <c r="I366" s="2"/>
      <c r="J366" s="2"/>
      <c r="K366" s="2"/>
      <c r="L366" s="2"/>
      <c r="M366" s="2"/>
      <c r="N366" s="2"/>
      <c r="O366" s="2"/>
      <c r="P366" s="2"/>
      <c r="Q366" s="2"/>
      <c r="R366" s="2"/>
      <c r="S366" s="2"/>
      <c r="T366" s="2"/>
      <c r="U366" s="2"/>
      <c r="V366" s="2"/>
      <c r="W366" s="2"/>
      <c r="X366" s="2"/>
      <c r="Y366" s="2"/>
    </row>
    <row r="367" spans="1:25" ht="12.75">
      <c r="A367" s="2"/>
      <c r="B367" s="2"/>
      <c r="C367" s="2"/>
      <c r="D367" s="2"/>
      <c r="E367" s="2"/>
      <c r="F367" s="2"/>
      <c r="G367" s="2"/>
      <c r="H367" s="2"/>
      <c r="I367" s="2"/>
      <c r="J367" s="2"/>
      <c r="K367" s="2"/>
      <c r="L367" s="2"/>
      <c r="M367" s="2"/>
      <c r="N367" s="2"/>
      <c r="O367" s="2"/>
      <c r="P367" s="2"/>
      <c r="Q367" s="2"/>
      <c r="R367" s="2"/>
      <c r="S367" s="2"/>
      <c r="T367" s="2"/>
      <c r="U367" s="2"/>
      <c r="V367" s="2"/>
      <c r="W367" s="2"/>
      <c r="X367" s="2"/>
      <c r="Y367" s="2"/>
    </row>
    <row r="368" spans="1:25" ht="12.75">
      <c r="A368" s="2"/>
      <c r="B368" s="2"/>
      <c r="C368" s="2"/>
      <c r="D368" s="2"/>
      <c r="E368" s="2"/>
      <c r="F368" s="2"/>
      <c r="G368" s="2"/>
      <c r="H368" s="2"/>
      <c r="I368" s="2"/>
      <c r="J368" s="2"/>
      <c r="K368" s="2"/>
      <c r="L368" s="2"/>
      <c r="M368" s="2"/>
      <c r="N368" s="2"/>
      <c r="O368" s="2"/>
      <c r="P368" s="2"/>
      <c r="Q368" s="2"/>
      <c r="R368" s="2"/>
      <c r="S368" s="2"/>
      <c r="T368" s="2"/>
      <c r="U368" s="2"/>
      <c r="V368" s="2"/>
      <c r="W368" s="2"/>
      <c r="X368" s="2"/>
      <c r="Y368" s="2"/>
    </row>
    <row r="369" spans="1:25" ht="12.75">
      <c r="A369" s="2"/>
      <c r="B369" s="2"/>
      <c r="C369" s="2"/>
      <c r="D369" s="2"/>
      <c r="E369" s="2"/>
      <c r="F369" s="2"/>
      <c r="G369" s="2"/>
      <c r="H369" s="2"/>
      <c r="I369" s="2"/>
      <c r="J369" s="2"/>
      <c r="K369" s="2"/>
      <c r="L369" s="2"/>
      <c r="M369" s="2"/>
      <c r="N369" s="2"/>
      <c r="O369" s="2"/>
      <c r="P369" s="2"/>
      <c r="Q369" s="2"/>
      <c r="R369" s="2"/>
      <c r="S369" s="2"/>
      <c r="T369" s="2"/>
      <c r="U369" s="2"/>
      <c r="V369" s="2"/>
      <c r="W369" s="2"/>
      <c r="X369" s="2"/>
      <c r="Y369" s="2"/>
    </row>
    <row r="370" spans="1:25" ht="12.75">
      <c r="A370" s="2"/>
      <c r="B370" s="2"/>
      <c r="C370" s="2"/>
      <c r="D370" s="2"/>
      <c r="E370" s="2"/>
      <c r="F370" s="2"/>
      <c r="G370" s="2"/>
      <c r="H370" s="2"/>
      <c r="I370" s="2"/>
      <c r="J370" s="2"/>
      <c r="K370" s="2"/>
      <c r="L370" s="2"/>
      <c r="M370" s="2"/>
      <c r="N370" s="2"/>
      <c r="O370" s="2"/>
      <c r="P370" s="2"/>
      <c r="Q370" s="2"/>
      <c r="R370" s="2"/>
      <c r="S370" s="2"/>
      <c r="T370" s="2"/>
      <c r="U370" s="2"/>
      <c r="V370" s="2"/>
      <c r="W370" s="2"/>
      <c r="X370" s="2"/>
      <c r="Y370" s="2"/>
    </row>
    <row r="371" spans="1:25" ht="12.75">
      <c r="A371" s="2"/>
      <c r="B371" s="2"/>
      <c r="C371" s="2"/>
      <c r="D371" s="2"/>
      <c r="E371" s="2"/>
      <c r="F371" s="2"/>
      <c r="G371" s="2"/>
      <c r="H371" s="2"/>
      <c r="I371" s="2"/>
      <c r="J371" s="2"/>
      <c r="K371" s="2"/>
      <c r="L371" s="2"/>
      <c r="M371" s="2"/>
      <c r="N371" s="2"/>
      <c r="O371" s="2"/>
      <c r="P371" s="2"/>
      <c r="Q371" s="2"/>
      <c r="R371" s="2"/>
      <c r="S371" s="2"/>
      <c r="T371" s="2"/>
      <c r="U371" s="2"/>
      <c r="V371" s="2"/>
      <c r="W371" s="2"/>
      <c r="X371" s="2"/>
      <c r="Y371" s="2"/>
    </row>
    <row r="372" spans="1:25" ht="12.75">
      <c r="A372" s="2"/>
      <c r="B372" s="2"/>
      <c r="C372" s="2"/>
      <c r="D372" s="2"/>
      <c r="E372" s="2"/>
      <c r="F372" s="2"/>
      <c r="G372" s="2"/>
      <c r="H372" s="2"/>
      <c r="I372" s="2"/>
      <c r="J372" s="2"/>
      <c r="K372" s="2"/>
      <c r="L372" s="2"/>
      <c r="M372" s="2"/>
      <c r="N372" s="2"/>
      <c r="O372" s="2"/>
      <c r="P372" s="2"/>
      <c r="Q372" s="2"/>
      <c r="R372" s="2"/>
      <c r="S372" s="2"/>
      <c r="T372" s="2"/>
      <c r="U372" s="2"/>
      <c r="V372" s="2"/>
      <c r="W372" s="2"/>
      <c r="X372" s="2"/>
      <c r="Y372" s="2"/>
    </row>
    <row r="373" spans="1:25" ht="12.75">
      <c r="A373" s="2"/>
      <c r="B373" s="2"/>
      <c r="C373" s="2"/>
      <c r="D373" s="2"/>
      <c r="E373" s="2"/>
      <c r="F373" s="2"/>
      <c r="G373" s="2"/>
      <c r="H373" s="2"/>
      <c r="I373" s="2"/>
      <c r="J373" s="2"/>
      <c r="K373" s="2"/>
      <c r="L373" s="2"/>
      <c r="M373" s="2"/>
      <c r="N373" s="2"/>
      <c r="O373" s="2"/>
      <c r="P373" s="2"/>
      <c r="Q373" s="2"/>
      <c r="R373" s="2"/>
      <c r="S373" s="2"/>
      <c r="T373" s="2"/>
      <c r="U373" s="2"/>
      <c r="V373" s="2"/>
      <c r="W373" s="2"/>
      <c r="X373" s="2"/>
      <c r="Y373" s="2"/>
    </row>
    <row r="374" spans="1:25" ht="12.75">
      <c r="A374" s="2"/>
      <c r="B374" s="2"/>
      <c r="C374" s="2"/>
      <c r="D374" s="2"/>
      <c r="E374" s="2"/>
      <c r="F374" s="2"/>
      <c r="G374" s="2"/>
      <c r="H374" s="2"/>
      <c r="I374" s="2"/>
      <c r="J374" s="2"/>
      <c r="K374" s="2"/>
      <c r="L374" s="2"/>
      <c r="M374" s="2"/>
      <c r="N374" s="2"/>
      <c r="O374" s="2"/>
      <c r="P374" s="2"/>
      <c r="Q374" s="2"/>
      <c r="R374" s="2"/>
      <c r="S374" s="2"/>
      <c r="T374" s="2"/>
      <c r="U374" s="2"/>
      <c r="V374" s="2"/>
      <c r="W374" s="2"/>
      <c r="X374" s="2"/>
      <c r="Y374" s="2"/>
    </row>
    <row r="375" spans="1:25" ht="12.75">
      <c r="A375" s="2"/>
      <c r="B375" s="2"/>
      <c r="C375" s="2"/>
      <c r="D375" s="2"/>
      <c r="E375" s="2"/>
      <c r="F375" s="2"/>
      <c r="G375" s="2"/>
      <c r="H375" s="2"/>
      <c r="I375" s="2"/>
      <c r="J375" s="2"/>
      <c r="K375" s="2"/>
      <c r="L375" s="2"/>
      <c r="M375" s="2"/>
      <c r="N375" s="2"/>
      <c r="O375" s="2"/>
      <c r="P375" s="2"/>
      <c r="Q375" s="2"/>
      <c r="R375" s="2"/>
      <c r="S375" s="2"/>
      <c r="T375" s="2"/>
      <c r="U375" s="2"/>
      <c r="V375" s="2"/>
      <c r="W375" s="2"/>
      <c r="X375" s="2"/>
      <c r="Y375" s="2"/>
    </row>
    <row r="376" spans="1:25" ht="12.75">
      <c r="A376" s="2"/>
      <c r="B376" s="2"/>
      <c r="C376" s="2"/>
      <c r="D376" s="2"/>
      <c r="E376" s="2"/>
      <c r="F376" s="2"/>
      <c r="G376" s="2"/>
      <c r="H376" s="2"/>
      <c r="I376" s="2"/>
      <c r="J376" s="2"/>
      <c r="K376" s="2"/>
      <c r="L376" s="2"/>
      <c r="M376" s="2"/>
      <c r="N376" s="2"/>
      <c r="O376" s="2"/>
      <c r="P376" s="2"/>
      <c r="Q376" s="2"/>
      <c r="R376" s="2"/>
      <c r="S376" s="2"/>
      <c r="T376" s="2"/>
      <c r="U376" s="2"/>
      <c r="V376" s="2"/>
      <c r="W376" s="2"/>
      <c r="X376" s="2"/>
      <c r="Y376" s="2"/>
    </row>
    <row r="377" spans="1:25" ht="12.75">
      <c r="A377" s="2"/>
      <c r="B377" s="2"/>
      <c r="C377" s="2"/>
      <c r="D377" s="2"/>
      <c r="E377" s="2"/>
      <c r="F377" s="2"/>
      <c r="G377" s="2"/>
      <c r="H377" s="2"/>
      <c r="I377" s="2"/>
      <c r="J377" s="2"/>
      <c r="K377" s="2"/>
      <c r="L377" s="2"/>
      <c r="M377" s="2"/>
      <c r="N377" s="2"/>
      <c r="O377" s="2"/>
      <c r="P377" s="2"/>
      <c r="Q377" s="2"/>
      <c r="R377" s="2"/>
      <c r="S377" s="2"/>
      <c r="T377" s="2"/>
      <c r="U377" s="2"/>
      <c r="V377" s="2"/>
      <c r="W377" s="2"/>
      <c r="X377" s="2"/>
      <c r="Y377" s="2"/>
    </row>
    <row r="378" spans="1:25" ht="12.75">
      <c r="A378" s="2"/>
      <c r="B378" s="2"/>
      <c r="C378" s="2"/>
      <c r="D378" s="2"/>
      <c r="E378" s="2"/>
      <c r="F378" s="2"/>
      <c r="G378" s="2"/>
      <c r="H378" s="2"/>
      <c r="I378" s="2"/>
      <c r="J378" s="2"/>
      <c r="K378" s="2"/>
      <c r="L378" s="2"/>
      <c r="M378" s="2"/>
      <c r="N378" s="2"/>
      <c r="O378" s="2"/>
      <c r="P378" s="2"/>
      <c r="Q378" s="2"/>
      <c r="R378" s="2"/>
      <c r="S378" s="2"/>
      <c r="T378" s="2"/>
      <c r="U378" s="2"/>
      <c r="V378" s="2"/>
      <c r="W378" s="2"/>
      <c r="X378" s="2"/>
      <c r="Y378" s="2"/>
    </row>
    <row r="379" spans="1:25" ht="12.75">
      <c r="A379" s="2"/>
      <c r="B379" s="2"/>
      <c r="C379" s="2"/>
      <c r="D379" s="2"/>
      <c r="E379" s="2"/>
      <c r="F379" s="2"/>
      <c r="G379" s="2"/>
      <c r="H379" s="2"/>
      <c r="I379" s="2"/>
      <c r="J379" s="2"/>
      <c r="K379" s="2"/>
      <c r="L379" s="2"/>
      <c r="M379" s="2"/>
      <c r="N379" s="2"/>
      <c r="O379" s="2"/>
      <c r="P379" s="2"/>
      <c r="Q379" s="2"/>
      <c r="R379" s="2"/>
      <c r="S379" s="2"/>
      <c r="T379" s="2"/>
      <c r="U379" s="2"/>
      <c r="V379" s="2"/>
      <c r="W379" s="2"/>
      <c r="X379" s="2"/>
      <c r="Y379" s="2"/>
    </row>
    <row r="380" spans="1:25" ht="12.75">
      <c r="A380" s="2"/>
      <c r="B380" s="2"/>
      <c r="C380" s="2"/>
      <c r="D380" s="2"/>
      <c r="E380" s="2"/>
      <c r="F380" s="2"/>
      <c r="G380" s="2"/>
      <c r="H380" s="2"/>
      <c r="I380" s="2"/>
      <c r="J380" s="2"/>
      <c r="K380" s="2"/>
      <c r="L380" s="2"/>
      <c r="M380" s="2"/>
      <c r="N380" s="2"/>
      <c r="O380" s="2"/>
      <c r="P380" s="2"/>
      <c r="Q380" s="2"/>
      <c r="R380" s="2"/>
      <c r="S380" s="2"/>
      <c r="T380" s="2"/>
      <c r="U380" s="2"/>
      <c r="V380" s="2"/>
      <c r="W380" s="2"/>
      <c r="X380" s="2"/>
      <c r="Y380" s="2"/>
    </row>
    <row r="381" spans="1:25" ht="12.75">
      <c r="A381" s="2"/>
      <c r="B381" s="2"/>
      <c r="C381" s="2"/>
      <c r="D381" s="2"/>
      <c r="E381" s="2"/>
      <c r="F381" s="2"/>
      <c r="G381" s="2"/>
      <c r="H381" s="2"/>
      <c r="I381" s="2"/>
      <c r="J381" s="2"/>
      <c r="K381" s="2"/>
      <c r="L381" s="2"/>
      <c r="M381" s="2"/>
      <c r="N381" s="2"/>
      <c r="O381" s="2"/>
      <c r="P381" s="2"/>
      <c r="Q381" s="2"/>
      <c r="R381" s="2"/>
      <c r="S381" s="2"/>
      <c r="T381" s="2"/>
      <c r="U381" s="2"/>
      <c r="V381" s="2"/>
      <c r="W381" s="2"/>
      <c r="X381" s="2"/>
      <c r="Y381" s="2"/>
    </row>
    <row r="382" spans="1:25" ht="12.75">
      <c r="A382" s="2"/>
      <c r="B382" s="2"/>
      <c r="C382" s="2"/>
      <c r="D382" s="2"/>
      <c r="E382" s="2"/>
      <c r="F382" s="2"/>
      <c r="G382" s="2"/>
      <c r="H382" s="2"/>
      <c r="I382" s="2"/>
      <c r="J382" s="2"/>
      <c r="K382" s="2"/>
      <c r="L382" s="2"/>
      <c r="M382" s="2"/>
      <c r="N382" s="2"/>
      <c r="O382" s="2"/>
      <c r="P382" s="2"/>
      <c r="Q382" s="2"/>
      <c r="R382" s="2"/>
      <c r="S382" s="2"/>
      <c r="T382" s="2"/>
      <c r="U382" s="2"/>
      <c r="V382" s="2"/>
      <c r="W382" s="2"/>
      <c r="X382" s="2"/>
      <c r="Y382" s="2"/>
    </row>
    <row r="383" spans="1:25" ht="12.75">
      <c r="A383" s="2"/>
      <c r="B383" s="2"/>
      <c r="C383" s="2"/>
      <c r="D383" s="2"/>
      <c r="E383" s="2"/>
      <c r="F383" s="2"/>
      <c r="G383" s="2"/>
      <c r="H383" s="2"/>
      <c r="I383" s="2"/>
      <c r="J383" s="2"/>
      <c r="K383" s="2"/>
      <c r="L383" s="2"/>
      <c r="M383" s="2"/>
      <c r="N383" s="2"/>
      <c r="O383" s="2"/>
      <c r="P383" s="2"/>
      <c r="Q383" s="2"/>
      <c r="R383" s="2"/>
      <c r="S383" s="2"/>
      <c r="T383" s="2"/>
      <c r="U383" s="2"/>
      <c r="V383" s="2"/>
      <c r="W383" s="2"/>
      <c r="X383" s="2"/>
      <c r="Y383" s="2"/>
    </row>
    <row r="384" spans="1:25" ht="12.75">
      <c r="A384" s="2"/>
      <c r="B384" s="2"/>
      <c r="C384" s="2"/>
      <c r="D384" s="2"/>
      <c r="E384" s="2"/>
      <c r="F384" s="2"/>
      <c r="G384" s="2"/>
      <c r="H384" s="2"/>
      <c r="I384" s="2"/>
      <c r="J384" s="2"/>
      <c r="K384" s="2"/>
      <c r="L384" s="2"/>
      <c r="M384" s="2"/>
      <c r="N384" s="2"/>
      <c r="O384" s="2"/>
      <c r="P384" s="2"/>
      <c r="Q384" s="2"/>
      <c r="R384" s="2"/>
      <c r="S384" s="2"/>
      <c r="T384" s="2"/>
      <c r="U384" s="2"/>
      <c r="V384" s="2"/>
      <c r="W384" s="2"/>
      <c r="X384" s="2"/>
      <c r="Y384" s="2"/>
    </row>
    <row r="385" spans="1:25" ht="12.75">
      <c r="A385" s="2"/>
      <c r="B385" s="2"/>
      <c r="C385" s="2"/>
      <c r="D385" s="2"/>
      <c r="E385" s="2"/>
      <c r="F385" s="2"/>
      <c r="G385" s="2"/>
      <c r="H385" s="2"/>
      <c r="I385" s="2"/>
      <c r="J385" s="2"/>
      <c r="K385" s="2"/>
      <c r="L385" s="2"/>
      <c r="M385" s="2"/>
      <c r="N385" s="2"/>
      <c r="O385" s="2"/>
      <c r="P385" s="2"/>
      <c r="Q385" s="2"/>
      <c r="R385" s="2"/>
      <c r="S385" s="2"/>
      <c r="T385" s="2"/>
      <c r="U385" s="2"/>
      <c r="V385" s="2"/>
      <c r="W385" s="2"/>
      <c r="X385" s="2"/>
      <c r="Y385" s="2"/>
    </row>
    <row r="386" spans="1:25" ht="12.75">
      <c r="A386" s="2"/>
      <c r="B386" s="2"/>
      <c r="C386" s="2"/>
      <c r="D386" s="2"/>
      <c r="E386" s="2"/>
      <c r="F386" s="2"/>
      <c r="G386" s="2"/>
      <c r="H386" s="2"/>
      <c r="I386" s="2"/>
      <c r="J386" s="2"/>
      <c r="K386" s="2"/>
      <c r="L386" s="2"/>
      <c r="M386" s="2"/>
      <c r="N386" s="2"/>
      <c r="O386" s="2"/>
      <c r="P386" s="2"/>
      <c r="Q386" s="2"/>
      <c r="R386" s="2"/>
      <c r="S386" s="2"/>
      <c r="T386" s="2"/>
      <c r="U386" s="2"/>
      <c r="V386" s="2"/>
      <c r="W386" s="2"/>
      <c r="X386" s="2"/>
      <c r="Y386" s="2"/>
    </row>
    <row r="387" spans="1:25" ht="12.75">
      <c r="A387" s="2"/>
      <c r="B387" s="2"/>
      <c r="C387" s="2"/>
      <c r="D387" s="2"/>
      <c r="E387" s="2"/>
      <c r="F387" s="2"/>
      <c r="G387" s="2"/>
      <c r="H387" s="2"/>
      <c r="I387" s="2"/>
      <c r="J387" s="2"/>
      <c r="K387" s="2"/>
      <c r="L387" s="2"/>
      <c r="M387" s="2"/>
      <c r="N387" s="2"/>
      <c r="O387" s="2"/>
      <c r="P387" s="2"/>
      <c r="Q387" s="2"/>
      <c r="R387" s="2"/>
      <c r="S387" s="2"/>
      <c r="T387" s="2"/>
      <c r="U387" s="2"/>
      <c r="V387" s="2"/>
      <c r="W387" s="2"/>
      <c r="X387" s="2"/>
      <c r="Y387" s="2"/>
    </row>
    <row r="388" spans="1:25" ht="12.75">
      <c r="A388" s="2"/>
      <c r="B388" s="2"/>
      <c r="C388" s="2"/>
      <c r="D388" s="2"/>
      <c r="E388" s="2"/>
      <c r="F388" s="2"/>
      <c r="G388" s="2"/>
      <c r="H388" s="2"/>
      <c r="I388" s="2"/>
      <c r="J388" s="2"/>
      <c r="K388" s="2"/>
      <c r="L388" s="2"/>
      <c r="M388" s="2"/>
      <c r="N388" s="2"/>
      <c r="O388" s="2"/>
      <c r="P388" s="2"/>
      <c r="Q388" s="2"/>
      <c r="R388" s="2"/>
      <c r="S388" s="2"/>
      <c r="T388" s="2"/>
      <c r="U388" s="2"/>
      <c r="V388" s="2"/>
      <c r="W388" s="2"/>
      <c r="X388" s="2"/>
      <c r="Y388" s="2"/>
    </row>
    <row r="389" spans="1:25" ht="12.75">
      <c r="A389" s="2"/>
      <c r="B389" s="2"/>
      <c r="C389" s="2"/>
      <c r="D389" s="2"/>
      <c r="E389" s="2"/>
      <c r="F389" s="2"/>
      <c r="G389" s="2"/>
      <c r="H389" s="2"/>
      <c r="I389" s="2"/>
      <c r="J389" s="2"/>
      <c r="K389" s="2"/>
      <c r="L389" s="2"/>
      <c r="M389" s="2"/>
      <c r="N389" s="2"/>
      <c r="O389" s="2"/>
      <c r="P389" s="2"/>
      <c r="Q389" s="2"/>
      <c r="R389" s="2"/>
      <c r="S389" s="2"/>
      <c r="T389" s="2"/>
      <c r="U389" s="2"/>
      <c r="V389" s="2"/>
      <c r="W389" s="2"/>
      <c r="X389" s="2"/>
      <c r="Y389" s="2"/>
    </row>
    <row r="390" spans="1:25" ht="12.75">
      <c r="A390" s="2"/>
      <c r="B390" s="2"/>
      <c r="C390" s="2"/>
      <c r="D390" s="2"/>
      <c r="E390" s="2"/>
      <c r="F390" s="2"/>
      <c r="G390" s="2"/>
      <c r="H390" s="2"/>
      <c r="I390" s="2"/>
      <c r="J390" s="2"/>
      <c r="K390" s="2"/>
      <c r="L390" s="2"/>
      <c r="M390" s="2"/>
      <c r="N390" s="2"/>
      <c r="O390" s="2"/>
      <c r="P390" s="2"/>
      <c r="Q390" s="2"/>
      <c r="R390" s="2"/>
      <c r="S390" s="2"/>
      <c r="T390" s="2"/>
      <c r="U390" s="2"/>
      <c r="V390" s="2"/>
      <c r="W390" s="2"/>
      <c r="X390" s="2"/>
      <c r="Y390" s="2"/>
    </row>
    <row r="391" spans="1:25" ht="12.75">
      <c r="A391" s="2"/>
      <c r="B391" s="2"/>
      <c r="C391" s="2"/>
      <c r="D391" s="2"/>
      <c r="E391" s="2"/>
      <c r="F391" s="2"/>
      <c r="G391" s="2"/>
      <c r="H391" s="2"/>
      <c r="I391" s="2"/>
      <c r="J391" s="2"/>
      <c r="K391" s="2"/>
      <c r="L391" s="2"/>
      <c r="M391" s="2"/>
      <c r="N391" s="2"/>
      <c r="O391" s="2"/>
      <c r="P391" s="2"/>
      <c r="Q391" s="2"/>
      <c r="R391" s="2"/>
      <c r="S391" s="2"/>
      <c r="T391" s="2"/>
      <c r="U391" s="2"/>
      <c r="V391" s="2"/>
      <c r="W391" s="2"/>
      <c r="X391" s="2"/>
      <c r="Y391" s="2"/>
    </row>
    <row r="392" spans="1:25" ht="12.75">
      <c r="A392" s="2"/>
      <c r="B392" s="2"/>
      <c r="C392" s="2"/>
      <c r="D392" s="2"/>
      <c r="E392" s="2"/>
      <c r="F392" s="2"/>
      <c r="G392" s="2"/>
      <c r="H392" s="2"/>
      <c r="I392" s="2"/>
      <c r="J392" s="2"/>
      <c r="K392" s="2"/>
      <c r="L392" s="2"/>
      <c r="M392" s="2"/>
      <c r="N392" s="2"/>
      <c r="O392" s="2"/>
      <c r="P392" s="2"/>
      <c r="Q392" s="2"/>
      <c r="R392" s="2"/>
      <c r="S392" s="2"/>
      <c r="T392" s="2"/>
      <c r="U392" s="2"/>
      <c r="V392" s="2"/>
      <c r="W392" s="2"/>
      <c r="X392" s="2"/>
      <c r="Y392" s="2"/>
    </row>
    <row r="393" spans="1:25" ht="12.75">
      <c r="A393" s="2"/>
      <c r="B393" s="2"/>
      <c r="C393" s="2"/>
      <c r="D393" s="2"/>
      <c r="E393" s="2"/>
      <c r="F393" s="2"/>
      <c r="G393" s="2"/>
      <c r="H393" s="2"/>
      <c r="I393" s="2"/>
      <c r="J393" s="2"/>
      <c r="K393" s="2"/>
      <c r="L393" s="2"/>
      <c r="M393" s="2"/>
      <c r="N393" s="2"/>
      <c r="O393" s="2"/>
      <c r="P393" s="2"/>
      <c r="Q393" s="2"/>
      <c r="R393" s="2"/>
      <c r="S393" s="2"/>
      <c r="T393" s="2"/>
      <c r="U393" s="2"/>
      <c r="V393" s="2"/>
      <c r="W393" s="2"/>
      <c r="X393" s="2"/>
      <c r="Y393" s="2"/>
    </row>
    <row r="394" spans="1:25" ht="12.75">
      <c r="A394" s="2"/>
      <c r="B394" s="2"/>
      <c r="C394" s="2"/>
      <c r="D394" s="2"/>
      <c r="E394" s="2"/>
      <c r="F394" s="2"/>
      <c r="G394" s="2"/>
      <c r="H394" s="2"/>
      <c r="I394" s="2"/>
      <c r="J394" s="2"/>
      <c r="K394" s="2"/>
      <c r="L394" s="2"/>
      <c r="M394" s="2"/>
      <c r="N394" s="2"/>
      <c r="O394" s="2"/>
      <c r="P394" s="2"/>
      <c r="Q394" s="2"/>
      <c r="R394" s="2"/>
      <c r="S394" s="2"/>
      <c r="T394" s="2"/>
      <c r="U394" s="2"/>
      <c r="V394" s="2"/>
      <c r="W394" s="2"/>
      <c r="X394" s="2"/>
      <c r="Y394" s="2"/>
    </row>
    <row r="395" spans="1:25" ht="12.75">
      <c r="A395" s="2"/>
      <c r="B395" s="2"/>
      <c r="C395" s="2"/>
      <c r="D395" s="2"/>
      <c r="E395" s="2"/>
      <c r="F395" s="2"/>
      <c r="G395" s="2"/>
      <c r="H395" s="2"/>
      <c r="I395" s="2"/>
      <c r="J395" s="2"/>
      <c r="K395" s="2"/>
      <c r="L395" s="2"/>
      <c r="M395" s="2"/>
      <c r="N395" s="2"/>
      <c r="O395" s="2"/>
      <c r="P395" s="2"/>
      <c r="Q395" s="2"/>
      <c r="R395" s="2"/>
      <c r="S395" s="2"/>
      <c r="T395" s="2"/>
      <c r="U395" s="2"/>
      <c r="V395" s="2"/>
      <c r="W395" s="2"/>
      <c r="X395" s="2"/>
      <c r="Y395" s="2"/>
    </row>
    <row r="396" spans="1:25" ht="12.75">
      <c r="A396" s="2"/>
      <c r="B396" s="2"/>
      <c r="C396" s="2"/>
      <c r="D396" s="2"/>
      <c r="E396" s="2"/>
      <c r="F396" s="2"/>
      <c r="G396" s="2"/>
      <c r="H396" s="2"/>
      <c r="I396" s="2"/>
      <c r="J396" s="2"/>
      <c r="K396" s="2"/>
      <c r="L396" s="2"/>
      <c r="M396" s="2"/>
      <c r="N396" s="2"/>
      <c r="O396" s="2"/>
      <c r="P396" s="2"/>
      <c r="Q396" s="2"/>
      <c r="R396" s="2"/>
      <c r="S396" s="2"/>
      <c r="T396" s="2"/>
      <c r="U396" s="2"/>
      <c r="V396" s="2"/>
      <c r="W396" s="2"/>
      <c r="X396" s="2"/>
      <c r="Y396" s="2"/>
    </row>
    <row r="397" spans="1:25" ht="12.75">
      <c r="A397" s="2"/>
      <c r="B397" s="2"/>
      <c r="C397" s="2"/>
      <c r="D397" s="2"/>
      <c r="E397" s="2"/>
      <c r="F397" s="2"/>
      <c r="G397" s="2"/>
      <c r="H397" s="2"/>
      <c r="I397" s="2"/>
      <c r="J397" s="2"/>
      <c r="K397" s="2"/>
      <c r="L397" s="2"/>
      <c r="M397" s="2"/>
      <c r="N397" s="2"/>
      <c r="O397" s="2"/>
      <c r="P397" s="2"/>
      <c r="Q397" s="2"/>
      <c r="R397" s="2"/>
      <c r="S397" s="2"/>
      <c r="T397" s="2"/>
      <c r="U397" s="2"/>
      <c r="V397" s="2"/>
      <c r="W397" s="2"/>
      <c r="X397" s="2"/>
      <c r="Y397" s="2"/>
    </row>
    <row r="398" spans="1:25" ht="12.75">
      <c r="A398" s="2"/>
      <c r="B398" s="2"/>
      <c r="C398" s="2"/>
      <c r="D398" s="2"/>
      <c r="E398" s="2"/>
      <c r="F398" s="2"/>
      <c r="G398" s="2"/>
      <c r="H398" s="2"/>
      <c r="I398" s="2"/>
      <c r="J398" s="2"/>
      <c r="K398" s="2"/>
      <c r="L398" s="2"/>
      <c r="M398" s="2"/>
      <c r="N398" s="2"/>
      <c r="O398" s="2"/>
      <c r="P398" s="2"/>
      <c r="Q398" s="2"/>
      <c r="R398" s="2"/>
      <c r="S398" s="2"/>
      <c r="T398" s="2"/>
      <c r="U398" s="2"/>
      <c r="V398" s="2"/>
      <c r="W398" s="2"/>
      <c r="X398" s="2"/>
      <c r="Y398" s="2"/>
    </row>
    <row r="399" spans="1:25" ht="12.75">
      <c r="A399" s="2"/>
      <c r="B399" s="2"/>
      <c r="C399" s="2"/>
      <c r="D399" s="2"/>
      <c r="E399" s="2"/>
      <c r="F399" s="2"/>
      <c r="G399" s="2"/>
      <c r="H399" s="2"/>
      <c r="I399" s="2"/>
      <c r="J399" s="2"/>
      <c r="K399" s="2"/>
      <c r="L399" s="2"/>
      <c r="M399" s="2"/>
      <c r="N399" s="2"/>
      <c r="O399" s="2"/>
      <c r="P399" s="2"/>
      <c r="Q399" s="2"/>
      <c r="R399" s="2"/>
      <c r="S399" s="2"/>
      <c r="T399" s="2"/>
      <c r="U399" s="2"/>
      <c r="V399" s="2"/>
      <c r="W399" s="2"/>
      <c r="X399" s="2"/>
      <c r="Y399" s="2"/>
    </row>
    <row r="400" spans="1:25" ht="12.75">
      <c r="A400" s="2"/>
      <c r="B400" s="2"/>
      <c r="C400" s="2"/>
      <c r="D400" s="2"/>
      <c r="E400" s="2"/>
      <c r="F400" s="2"/>
      <c r="G400" s="2"/>
      <c r="H400" s="2"/>
      <c r="I400" s="2"/>
      <c r="J400" s="2"/>
      <c r="K400" s="2"/>
      <c r="L400" s="2"/>
      <c r="M400" s="2"/>
      <c r="N400" s="2"/>
      <c r="O400" s="2"/>
      <c r="P400" s="2"/>
      <c r="Q400" s="2"/>
      <c r="R400" s="2"/>
      <c r="S400" s="2"/>
      <c r="T400" s="2"/>
      <c r="U400" s="2"/>
      <c r="V400" s="2"/>
      <c r="W400" s="2"/>
      <c r="X400" s="2"/>
      <c r="Y400" s="2"/>
    </row>
    <row r="401" spans="1:25" ht="12.75">
      <c r="A401" s="2"/>
      <c r="B401" s="2"/>
      <c r="C401" s="2"/>
      <c r="D401" s="2"/>
      <c r="E401" s="2"/>
      <c r="F401" s="2"/>
      <c r="G401" s="2"/>
      <c r="H401" s="2"/>
      <c r="I401" s="2"/>
      <c r="J401" s="2"/>
      <c r="K401" s="2"/>
      <c r="L401" s="2"/>
      <c r="M401" s="2"/>
      <c r="N401" s="2"/>
      <c r="O401" s="2"/>
      <c r="P401" s="2"/>
      <c r="Q401" s="2"/>
      <c r="R401" s="2"/>
      <c r="S401" s="2"/>
      <c r="T401" s="2"/>
      <c r="U401" s="2"/>
      <c r="V401" s="2"/>
      <c r="W401" s="2"/>
      <c r="X401" s="2"/>
      <c r="Y401" s="2"/>
    </row>
    <row r="402" spans="1:25" ht="12.75">
      <c r="A402" s="2"/>
      <c r="B402" s="2"/>
      <c r="C402" s="2"/>
      <c r="D402" s="2"/>
      <c r="E402" s="2"/>
      <c r="F402" s="2"/>
      <c r="G402" s="2"/>
      <c r="H402" s="2"/>
      <c r="I402" s="2"/>
      <c r="J402" s="2"/>
      <c r="K402" s="2"/>
      <c r="L402" s="2"/>
      <c r="M402" s="2"/>
      <c r="N402" s="2"/>
      <c r="O402" s="2"/>
      <c r="P402" s="2"/>
      <c r="Q402" s="2"/>
      <c r="R402" s="2"/>
      <c r="S402" s="2"/>
      <c r="T402" s="2"/>
      <c r="U402" s="2"/>
      <c r="V402" s="2"/>
      <c r="W402" s="2"/>
      <c r="X402" s="2"/>
      <c r="Y402" s="2"/>
    </row>
    <row r="403" spans="1:25" ht="12.75">
      <c r="A403" s="2"/>
      <c r="B403" s="2"/>
      <c r="C403" s="2"/>
      <c r="D403" s="2"/>
      <c r="E403" s="2"/>
      <c r="F403" s="2"/>
      <c r="G403" s="2"/>
      <c r="H403" s="2"/>
      <c r="I403" s="2"/>
      <c r="J403" s="2"/>
      <c r="K403" s="2"/>
      <c r="L403" s="2"/>
      <c r="M403" s="2"/>
      <c r="N403" s="2"/>
      <c r="O403" s="2"/>
      <c r="P403" s="2"/>
      <c r="Q403" s="2"/>
      <c r="R403" s="2"/>
      <c r="S403" s="2"/>
      <c r="T403" s="2"/>
      <c r="U403" s="2"/>
      <c r="V403" s="2"/>
      <c r="W403" s="2"/>
      <c r="X403" s="2"/>
      <c r="Y403" s="2"/>
    </row>
    <row r="404" spans="1:25" ht="12.75">
      <c r="A404" s="2"/>
      <c r="B404" s="2"/>
      <c r="C404" s="2"/>
      <c r="D404" s="2"/>
      <c r="E404" s="2"/>
      <c r="F404" s="2"/>
      <c r="G404" s="2"/>
      <c r="H404" s="2"/>
      <c r="I404" s="2"/>
      <c r="J404" s="2"/>
      <c r="K404" s="2"/>
      <c r="L404" s="2"/>
      <c r="M404" s="2"/>
      <c r="N404" s="2"/>
      <c r="O404" s="2"/>
      <c r="P404" s="2"/>
      <c r="Q404" s="2"/>
      <c r="R404" s="2"/>
      <c r="S404" s="2"/>
      <c r="T404" s="2"/>
      <c r="U404" s="2"/>
      <c r="V404" s="2"/>
      <c r="W404" s="2"/>
      <c r="X404" s="2"/>
      <c r="Y404" s="2"/>
    </row>
    <row r="405" spans="1:25" ht="12.75">
      <c r="A405" s="2"/>
      <c r="B405" s="2"/>
      <c r="C405" s="2"/>
      <c r="D405" s="2"/>
      <c r="E405" s="2"/>
      <c r="F405" s="2"/>
      <c r="G405" s="2"/>
      <c r="H405" s="2"/>
      <c r="I405" s="2"/>
      <c r="J405" s="2"/>
      <c r="K405" s="2"/>
      <c r="L405" s="2"/>
      <c r="M405" s="2"/>
      <c r="N405" s="2"/>
      <c r="O405" s="2"/>
      <c r="P405" s="2"/>
      <c r="Q405" s="2"/>
      <c r="R405" s="2"/>
      <c r="S405" s="2"/>
      <c r="T405" s="2"/>
      <c r="U405" s="2"/>
      <c r="V405" s="2"/>
      <c r="W405" s="2"/>
      <c r="X405" s="2"/>
      <c r="Y405" s="2"/>
    </row>
    <row r="406" spans="1:25" ht="12.75">
      <c r="A406" s="2"/>
      <c r="B406" s="2"/>
      <c r="C406" s="2"/>
      <c r="D406" s="2"/>
      <c r="E406" s="2"/>
      <c r="F406" s="2"/>
      <c r="G406" s="2"/>
      <c r="H406" s="2"/>
      <c r="I406" s="2"/>
      <c r="J406" s="2"/>
      <c r="K406" s="2"/>
      <c r="L406" s="2"/>
      <c r="M406" s="2"/>
      <c r="N406" s="2"/>
      <c r="O406" s="2"/>
      <c r="P406" s="2"/>
      <c r="Q406" s="2"/>
      <c r="R406" s="2"/>
      <c r="S406" s="2"/>
      <c r="T406" s="2"/>
      <c r="U406" s="2"/>
      <c r="V406" s="2"/>
      <c r="W406" s="2"/>
      <c r="X406" s="2"/>
      <c r="Y406" s="2"/>
    </row>
    <row r="407" spans="1:25" ht="12.75">
      <c r="A407" s="2"/>
      <c r="B407" s="2"/>
      <c r="C407" s="2"/>
      <c r="D407" s="2"/>
      <c r="E407" s="2"/>
      <c r="F407" s="2"/>
      <c r="G407" s="2"/>
      <c r="H407" s="2"/>
      <c r="I407" s="2"/>
      <c r="J407" s="2"/>
      <c r="K407" s="2"/>
      <c r="L407" s="2"/>
      <c r="M407" s="2"/>
      <c r="N407" s="2"/>
      <c r="O407" s="2"/>
      <c r="P407" s="2"/>
      <c r="Q407" s="2"/>
      <c r="R407" s="2"/>
      <c r="S407" s="2"/>
      <c r="T407" s="2"/>
      <c r="U407" s="2"/>
      <c r="V407" s="2"/>
      <c r="W407" s="2"/>
      <c r="X407" s="2"/>
      <c r="Y407" s="2"/>
    </row>
    <row r="408" spans="1:25" ht="12.75">
      <c r="A408" s="2"/>
      <c r="B408" s="2"/>
      <c r="C408" s="2"/>
      <c r="D408" s="2"/>
      <c r="E408" s="2"/>
      <c r="F408" s="2"/>
      <c r="G408" s="2"/>
      <c r="H408" s="2"/>
      <c r="I408" s="2"/>
      <c r="J408" s="2"/>
      <c r="K408" s="2"/>
      <c r="L408" s="2"/>
      <c r="M408" s="2"/>
      <c r="N408" s="2"/>
      <c r="O408" s="2"/>
      <c r="P408" s="2"/>
      <c r="Q408" s="2"/>
      <c r="R408" s="2"/>
      <c r="S408" s="2"/>
      <c r="T408" s="2"/>
      <c r="U408" s="2"/>
      <c r="V408" s="2"/>
      <c r="W408" s="2"/>
      <c r="X408" s="2"/>
      <c r="Y408" s="2"/>
    </row>
    <row r="409" spans="1:25" ht="12.75">
      <c r="A409" s="2"/>
      <c r="B409" s="2"/>
      <c r="C409" s="2"/>
      <c r="D409" s="2"/>
      <c r="E409" s="2"/>
      <c r="F409" s="2"/>
      <c r="G409" s="2"/>
      <c r="H409" s="2"/>
      <c r="I409" s="2"/>
      <c r="J409" s="2"/>
      <c r="K409" s="2"/>
      <c r="L409" s="2"/>
      <c r="M409" s="2"/>
      <c r="N409" s="2"/>
      <c r="O409" s="2"/>
      <c r="P409" s="2"/>
      <c r="Q409" s="2"/>
      <c r="R409" s="2"/>
      <c r="S409" s="2"/>
      <c r="T409" s="2"/>
      <c r="U409" s="2"/>
      <c r="V409" s="2"/>
      <c r="W409" s="2"/>
      <c r="X409" s="2"/>
      <c r="Y409" s="2"/>
    </row>
    <row r="410" spans="1:25" ht="12.75">
      <c r="A410" s="2"/>
      <c r="B410" s="2"/>
      <c r="C410" s="2"/>
      <c r="D410" s="2"/>
      <c r="E410" s="2"/>
      <c r="F410" s="2"/>
      <c r="G410" s="2"/>
      <c r="H410" s="2"/>
      <c r="I410" s="2"/>
      <c r="J410" s="2"/>
      <c r="K410" s="2"/>
      <c r="L410" s="2"/>
      <c r="M410" s="2"/>
      <c r="N410" s="2"/>
      <c r="O410" s="2"/>
      <c r="P410" s="2"/>
      <c r="Q410" s="2"/>
      <c r="R410" s="2"/>
      <c r="S410" s="2"/>
      <c r="T410" s="2"/>
      <c r="U410" s="2"/>
      <c r="V410" s="2"/>
      <c r="W410" s="2"/>
      <c r="X410" s="2"/>
      <c r="Y410" s="2"/>
    </row>
    <row r="411" spans="1:25" ht="12.75">
      <c r="A411" s="2"/>
      <c r="B411" s="2"/>
      <c r="C411" s="2"/>
      <c r="D411" s="2"/>
      <c r="E411" s="2"/>
      <c r="F411" s="2"/>
      <c r="G411" s="2"/>
      <c r="H411" s="2"/>
      <c r="I411" s="2"/>
      <c r="J411" s="2"/>
      <c r="K411" s="2"/>
      <c r="L411" s="2"/>
      <c r="M411" s="2"/>
      <c r="N411" s="2"/>
      <c r="O411" s="2"/>
      <c r="P411" s="2"/>
      <c r="Q411" s="2"/>
      <c r="R411" s="2"/>
      <c r="S411" s="2"/>
      <c r="T411" s="2"/>
      <c r="U411" s="2"/>
      <c r="V411" s="2"/>
      <c r="W411" s="2"/>
      <c r="X411" s="2"/>
      <c r="Y411" s="2"/>
    </row>
    <row r="412" spans="1:25" ht="12.75">
      <c r="A412" s="2"/>
      <c r="B412" s="2"/>
      <c r="C412" s="2"/>
      <c r="D412" s="2"/>
      <c r="E412" s="2"/>
      <c r="F412" s="2"/>
      <c r="G412" s="2"/>
      <c r="H412" s="2"/>
      <c r="I412" s="2"/>
      <c r="J412" s="2"/>
      <c r="K412" s="2"/>
      <c r="L412" s="2"/>
      <c r="M412" s="2"/>
      <c r="N412" s="2"/>
      <c r="O412" s="2"/>
      <c r="P412" s="2"/>
      <c r="Q412" s="2"/>
      <c r="R412" s="2"/>
      <c r="S412" s="2"/>
      <c r="T412" s="2"/>
      <c r="U412" s="2"/>
      <c r="V412" s="2"/>
      <c r="W412" s="2"/>
      <c r="X412" s="2"/>
      <c r="Y412" s="2"/>
    </row>
    <row r="413" spans="1:25" ht="12.75">
      <c r="A413" s="2"/>
      <c r="B413" s="2"/>
      <c r="C413" s="2"/>
      <c r="D413" s="2"/>
      <c r="E413" s="2"/>
      <c r="F413" s="2"/>
      <c r="G413" s="2"/>
      <c r="H413" s="2"/>
      <c r="I413" s="2"/>
      <c r="J413" s="2"/>
      <c r="K413" s="2"/>
      <c r="L413" s="2"/>
      <c r="M413" s="2"/>
      <c r="N413" s="2"/>
      <c r="O413" s="2"/>
      <c r="P413" s="2"/>
      <c r="Q413" s="2"/>
      <c r="R413" s="2"/>
      <c r="S413" s="2"/>
      <c r="T413" s="2"/>
      <c r="U413" s="2"/>
      <c r="V413" s="2"/>
      <c r="W413" s="2"/>
      <c r="X413" s="2"/>
      <c r="Y413" s="2"/>
    </row>
    <row r="414" spans="1:25" ht="12.75">
      <c r="A414" s="2"/>
      <c r="B414" s="2"/>
      <c r="C414" s="2"/>
      <c r="D414" s="2"/>
      <c r="E414" s="2"/>
      <c r="F414" s="2"/>
      <c r="G414" s="2"/>
      <c r="H414" s="2"/>
      <c r="I414" s="2"/>
      <c r="J414" s="2"/>
      <c r="K414" s="2"/>
      <c r="L414" s="2"/>
      <c r="M414" s="2"/>
      <c r="N414" s="2"/>
      <c r="O414" s="2"/>
      <c r="P414" s="2"/>
      <c r="Q414" s="2"/>
      <c r="R414" s="2"/>
      <c r="S414" s="2"/>
      <c r="T414" s="2"/>
      <c r="U414" s="2"/>
      <c r="V414" s="2"/>
      <c r="W414" s="2"/>
      <c r="X414" s="2"/>
      <c r="Y414" s="2"/>
    </row>
    <row r="415" spans="1:25" ht="12.75">
      <c r="A415" s="2"/>
      <c r="B415" s="2"/>
      <c r="C415" s="2"/>
      <c r="D415" s="2"/>
      <c r="E415" s="2"/>
      <c r="F415" s="2"/>
      <c r="G415" s="2"/>
      <c r="H415" s="2"/>
      <c r="I415" s="2"/>
      <c r="J415" s="2"/>
      <c r="K415" s="2"/>
      <c r="L415" s="2"/>
      <c r="M415" s="2"/>
      <c r="N415" s="2"/>
      <c r="O415" s="2"/>
      <c r="P415" s="2"/>
      <c r="Q415" s="2"/>
      <c r="R415" s="2"/>
      <c r="S415" s="2"/>
      <c r="T415" s="2"/>
      <c r="U415" s="2"/>
      <c r="V415" s="2"/>
      <c r="W415" s="2"/>
      <c r="X415" s="2"/>
      <c r="Y415" s="2"/>
    </row>
    <row r="416" spans="1:25" ht="12.75">
      <c r="A416" s="2"/>
      <c r="B416" s="2"/>
      <c r="C416" s="2"/>
      <c r="D416" s="2"/>
      <c r="E416" s="2"/>
      <c r="F416" s="2"/>
      <c r="G416" s="2"/>
      <c r="H416" s="2"/>
      <c r="I416" s="2"/>
      <c r="J416" s="2"/>
      <c r="K416" s="2"/>
      <c r="L416" s="2"/>
      <c r="M416" s="2"/>
      <c r="N416" s="2"/>
      <c r="O416" s="2"/>
      <c r="P416" s="2"/>
      <c r="Q416" s="2"/>
      <c r="R416" s="2"/>
      <c r="S416" s="2"/>
      <c r="T416" s="2"/>
      <c r="U416" s="2"/>
      <c r="V416" s="2"/>
      <c r="W416" s="2"/>
      <c r="X416" s="2"/>
      <c r="Y416" s="2"/>
    </row>
    <row r="417" spans="1:25" ht="12.75">
      <c r="A417" s="2"/>
      <c r="B417" s="2"/>
      <c r="C417" s="2"/>
      <c r="D417" s="2"/>
      <c r="E417" s="2"/>
      <c r="F417" s="2"/>
      <c r="G417" s="2"/>
      <c r="H417" s="2"/>
      <c r="I417" s="2"/>
      <c r="J417" s="2"/>
      <c r="K417" s="2"/>
      <c r="L417" s="2"/>
      <c r="M417" s="2"/>
      <c r="N417" s="2"/>
      <c r="O417" s="2"/>
      <c r="P417" s="2"/>
      <c r="Q417" s="2"/>
      <c r="R417" s="2"/>
      <c r="S417" s="2"/>
      <c r="T417" s="2"/>
      <c r="U417" s="2"/>
      <c r="V417" s="2"/>
      <c r="W417" s="2"/>
      <c r="X417" s="2"/>
      <c r="Y417" s="2"/>
    </row>
    <row r="418" spans="1:25" ht="12.75">
      <c r="A418" s="2"/>
      <c r="B418" s="2"/>
      <c r="C418" s="2"/>
      <c r="D418" s="2"/>
      <c r="E418" s="2"/>
      <c r="F418" s="2"/>
      <c r="G418" s="2"/>
      <c r="H418" s="2"/>
      <c r="I418" s="2"/>
      <c r="J418" s="2"/>
      <c r="K418" s="2"/>
      <c r="L418" s="2"/>
      <c r="M418" s="2"/>
      <c r="N418" s="2"/>
      <c r="O418" s="2"/>
      <c r="P418" s="2"/>
      <c r="Q418" s="2"/>
      <c r="R418" s="2"/>
      <c r="S418" s="2"/>
      <c r="T418" s="2"/>
      <c r="U418" s="2"/>
      <c r="V418" s="2"/>
      <c r="W418" s="2"/>
      <c r="X418" s="2"/>
      <c r="Y418" s="2"/>
    </row>
    <row r="419" spans="1:25" ht="12.75">
      <c r="A419" s="2"/>
      <c r="B419" s="2"/>
      <c r="C419" s="2"/>
      <c r="D419" s="2"/>
      <c r="E419" s="2"/>
      <c r="F419" s="2"/>
      <c r="G419" s="2"/>
      <c r="H419" s="2"/>
      <c r="I419" s="2"/>
      <c r="J419" s="2"/>
      <c r="K419" s="2"/>
      <c r="L419" s="2"/>
      <c r="M419" s="2"/>
      <c r="N419" s="2"/>
      <c r="O419" s="2"/>
      <c r="P419" s="2"/>
      <c r="Q419" s="2"/>
      <c r="R419" s="2"/>
      <c r="S419" s="2"/>
      <c r="T419" s="2"/>
      <c r="U419" s="2"/>
      <c r="V419" s="2"/>
      <c r="W419" s="2"/>
      <c r="X419" s="2"/>
      <c r="Y419" s="2"/>
    </row>
    <row r="420" spans="1:25" ht="12.75">
      <c r="A420" s="2"/>
      <c r="B420" s="2"/>
      <c r="C420" s="2"/>
      <c r="D420" s="2"/>
      <c r="E420" s="2"/>
      <c r="F420" s="2"/>
      <c r="G420" s="2"/>
      <c r="H420" s="2"/>
      <c r="I420" s="2"/>
      <c r="J420" s="2"/>
      <c r="K420" s="2"/>
      <c r="L420" s="2"/>
      <c r="M420" s="2"/>
      <c r="N420" s="2"/>
      <c r="O420" s="2"/>
      <c r="P420" s="2"/>
      <c r="Q420" s="2"/>
      <c r="R420" s="2"/>
      <c r="S420" s="2"/>
      <c r="T420" s="2"/>
      <c r="U420" s="2"/>
      <c r="V420" s="2"/>
      <c r="W420" s="2"/>
      <c r="X420" s="2"/>
      <c r="Y420" s="2"/>
    </row>
    <row r="421" spans="1:25" ht="12.75">
      <c r="A421" s="2"/>
      <c r="B421" s="2"/>
      <c r="C421" s="2"/>
      <c r="D421" s="2"/>
      <c r="E421" s="2"/>
      <c r="F421" s="2"/>
      <c r="G421" s="2"/>
      <c r="H421" s="2"/>
      <c r="I421" s="2"/>
      <c r="J421" s="2"/>
      <c r="K421" s="2"/>
      <c r="L421" s="2"/>
      <c r="M421" s="2"/>
      <c r="N421" s="2"/>
      <c r="O421" s="2"/>
      <c r="P421" s="2"/>
      <c r="Q421" s="2"/>
      <c r="R421" s="2"/>
      <c r="S421" s="2"/>
      <c r="T421" s="2"/>
      <c r="U421" s="2"/>
      <c r="V421" s="2"/>
      <c r="W421" s="2"/>
      <c r="X421" s="2"/>
      <c r="Y421" s="2"/>
    </row>
    <row r="422" spans="1:25" ht="12.75">
      <c r="A422" s="2"/>
      <c r="B422" s="2"/>
      <c r="C422" s="2"/>
      <c r="D422" s="2"/>
      <c r="E422" s="2"/>
      <c r="F422" s="2"/>
      <c r="G422" s="2"/>
      <c r="H422" s="2"/>
      <c r="I422" s="2"/>
      <c r="J422" s="2"/>
      <c r="K422" s="2"/>
      <c r="L422" s="2"/>
      <c r="M422" s="2"/>
      <c r="N422" s="2"/>
      <c r="O422" s="2"/>
      <c r="P422" s="2"/>
      <c r="Q422" s="2"/>
      <c r="R422" s="2"/>
      <c r="S422" s="2"/>
      <c r="T422" s="2"/>
      <c r="U422" s="2"/>
      <c r="V422" s="2"/>
      <c r="W422" s="2"/>
      <c r="X422" s="2"/>
      <c r="Y422" s="2"/>
    </row>
    <row r="423" spans="1:25" ht="12.75">
      <c r="A423" s="2"/>
      <c r="B423" s="2"/>
      <c r="C423" s="2"/>
      <c r="D423" s="2"/>
      <c r="E423" s="2"/>
      <c r="F423" s="2"/>
      <c r="G423" s="2"/>
      <c r="H423" s="2"/>
      <c r="I423" s="2"/>
      <c r="J423" s="2"/>
      <c r="K423" s="2"/>
      <c r="L423" s="2"/>
      <c r="M423" s="2"/>
      <c r="N423" s="2"/>
      <c r="O423" s="2"/>
      <c r="P423" s="2"/>
      <c r="Q423" s="2"/>
      <c r="R423" s="2"/>
      <c r="S423" s="2"/>
      <c r="T423" s="2"/>
      <c r="U423" s="2"/>
      <c r="V423" s="2"/>
      <c r="W423" s="2"/>
      <c r="X423" s="2"/>
      <c r="Y423" s="2"/>
    </row>
    <row r="424" spans="1:25" ht="12.75">
      <c r="A424" s="2"/>
      <c r="B424" s="2"/>
      <c r="C424" s="2"/>
      <c r="D424" s="2"/>
      <c r="E424" s="2"/>
      <c r="F424" s="2"/>
      <c r="G424" s="2"/>
      <c r="H424" s="2"/>
      <c r="I424" s="2"/>
      <c r="J424" s="2"/>
      <c r="K424" s="2"/>
      <c r="L424" s="2"/>
      <c r="M424" s="2"/>
      <c r="N424" s="2"/>
      <c r="O424" s="2"/>
      <c r="P424" s="2"/>
      <c r="Q424" s="2"/>
      <c r="R424" s="2"/>
      <c r="S424" s="2"/>
      <c r="T424" s="2"/>
      <c r="U424" s="2"/>
      <c r="V424" s="2"/>
      <c r="W424" s="2"/>
      <c r="X424" s="2"/>
      <c r="Y424" s="2"/>
    </row>
    <row r="425" spans="1:25" ht="12.75">
      <c r="A425" s="2"/>
      <c r="B425" s="2"/>
      <c r="C425" s="2"/>
      <c r="D425" s="2"/>
      <c r="E425" s="2"/>
      <c r="F425" s="2"/>
      <c r="G425" s="2"/>
      <c r="H425" s="2"/>
      <c r="I425" s="2"/>
      <c r="J425" s="2"/>
      <c r="K425" s="2"/>
      <c r="L425" s="2"/>
      <c r="M425" s="2"/>
      <c r="N425" s="2"/>
      <c r="O425" s="2"/>
      <c r="P425" s="2"/>
      <c r="Q425" s="2"/>
      <c r="R425" s="2"/>
      <c r="S425" s="2"/>
      <c r="T425" s="2"/>
      <c r="U425" s="2"/>
      <c r="V425" s="2"/>
      <c r="W425" s="2"/>
      <c r="X425" s="2"/>
      <c r="Y425" s="2"/>
    </row>
    <row r="426" spans="1:25" ht="12.75">
      <c r="A426" s="2"/>
      <c r="B426" s="2"/>
      <c r="C426" s="2"/>
      <c r="D426" s="2"/>
      <c r="E426" s="2"/>
      <c r="F426" s="2"/>
      <c r="G426" s="2"/>
      <c r="H426" s="2"/>
      <c r="I426" s="2"/>
      <c r="J426" s="2"/>
      <c r="K426" s="2"/>
      <c r="L426" s="2"/>
      <c r="M426" s="2"/>
      <c r="N426" s="2"/>
      <c r="O426" s="2"/>
      <c r="P426" s="2"/>
      <c r="Q426" s="2"/>
      <c r="R426" s="2"/>
      <c r="S426" s="2"/>
      <c r="T426" s="2"/>
      <c r="U426" s="2"/>
      <c r="V426" s="2"/>
      <c r="W426" s="2"/>
      <c r="X426" s="2"/>
      <c r="Y426" s="2"/>
    </row>
    <row r="427" spans="1:25" ht="12.75">
      <c r="A427" s="2"/>
      <c r="B427" s="2"/>
      <c r="C427" s="2"/>
      <c r="D427" s="2"/>
      <c r="E427" s="2"/>
      <c r="F427" s="2"/>
      <c r="G427" s="2"/>
      <c r="H427" s="2"/>
      <c r="I427" s="2"/>
      <c r="J427" s="2"/>
      <c r="K427" s="2"/>
      <c r="L427" s="2"/>
      <c r="M427" s="2"/>
      <c r="N427" s="2"/>
      <c r="O427" s="2"/>
      <c r="P427" s="2"/>
      <c r="Q427" s="2"/>
      <c r="R427" s="2"/>
      <c r="S427" s="2"/>
      <c r="T427" s="2"/>
      <c r="U427" s="2"/>
      <c r="V427" s="2"/>
      <c r="W427" s="2"/>
      <c r="X427" s="2"/>
      <c r="Y427" s="2"/>
    </row>
    <row r="428" spans="1:25" ht="12.75">
      <c r="A428" s="2"/>
      <c r="B428" s="2"/>
      <c r="C428" s="2"/>
      <c r="D428" s="2"/>
      <c r="E428" s="2"/>
      <c r="F428" s="2"/>
      <c r="G428" s="2"/>
      <c r="H428" s="2"/>
      <c r="I428" s="2"/>
      <c r="J428" s="2"/>
      <c r="K428" s="2"/>
      <c r="L428" s="2"/>
      <c r="M428" s="2"/>
      <c r="N428" s="2"/>
      <c r="O428" s="2"/>
      <c r="P428" s="2"/>
      <c r="Q428" s="2"/>
      <c r="R428" s="2"/>
      <c r="S428" s="2"/>
      <c r="T428" s="2"/>
      <c r="U428" s="2"/>
      <c r="V428" s="2"/>
      <c r="W428" s="2"/>
      <c r="X428" s="2"/>
      <c r="Y428" s="2"/>
    </row>
    <row r="429" spans="1:25" ht="12.75">
      <c r="A429" s="2"/>
      <c r="B429" s="2"/>
      <c r="C429" s="2"/>
      <c r="D429" s="2"/>
      <c r="E429" s="2"/>
      <c r="F429" s="2"/>
      <c r="G429" s="2"/>
      <c r="H429" s="2"/>
      <c r="I429" s="2"/>
      <c r="J429" s="2"/>
      <c r="K429" s="2"/>
      <c r="L429" s="2"/>
      <c r="M429" s="2"/>
      <c r="N429" s="2"/>
      <c r="O429" s="2"/>
      <c r="P429" s="2"/>
      <c r="Q429" s="2"/>
      <c r="R429" s="2"/>
      <c r="S429" s="2"/>
      <c r="T429" s="2"/>
      <c r="U429" s="2"/>
      <c r="V429" s="2"/>
      <c r="W429" s="2"/>
      <c r="X429" s="2"/>
      <c r="Y429" s="2"/>
    </row>
    <row r="430" spans="1:25" ht="12.75">
      <c r="A430" s="2"/>
      <c r="B430" s="2"/>
      <c r="C430" s="2"/>
      <c r="D430" s="2"/>
      <c r="E430" s="2"/>
      <c r="F430" s="2"/>
      <c r="G430" s="2"/>
      <c r="H430" s="2"/>
      <c r="I430" s="2"/>
      <c r="J430" s="2"/>
      <c r="K430" s="2"/>
      <c r="L430" s="2"/>
      <c r="M430" s="2"/>
      <c r="N430" s="2"/>
      <c r="O430" s="2"/>
      <c r="P430" s="2"/>
      <c r="Q430" s="2"/>
      <c r="R430" s="2"/>
      <c r="S430" s="2"/>
      <c r="T430" s="2"/>
      <c r="U430" s="2"/>
      <c r="V430" s="2"/>
      <c r="W430" s="2"/>
      <c r="X430" s="2"/>
      <c r="Y430" s="2"/>
    </row>
    <row r="431" spans="1:25" ht="12.75">
      <c r="A431" s="2"/>
      <c r="B431" s="2"/>
      <c r="C431" s="2"/>
      <c r="D431" s="2"/>
      <c r="E431" s="2"/>
      <c r="F431" s="2"/>
      <c r="G431" s="2"/>
      <c r="H431" s="2"/>
      <c r="I431" s="2"/>
      <c r="J431" s="2"/>
      <c r="K431" s="2"/>
      <c r="L431" s="2"/>
      <c r="M431" s="2"/>
      <c r="N431" s="2"/>
      <c r="O431" s="2"/>
      <c r="P431" s="2"/>
      <c r="Q431" s="2"/>
      <c r="R431" s="2"/>
      <c r="S431" s="2"/>
      <c r="T431" s="2"/>
      <c r="U431" s="2"/>
      <c r="V431" s="2"/>
      <c r="W431" s="2"/>
      <c r="X431" s="2"/>
      <c r="Y431" s="2"/>
    </row>
    <row r="432" spans="1:25" ht="12.75">
      <c r="A432" s="2"/>
      <c r="B432" s="2"/>
      <c r="C432" s="2"/>
      <c r="D432" s="2"/>
      <c r="E432" s="2"/>
      <c r="F432" s="2"/>
      <c r="G432" s="2"/>
      <c r="H432" s="2"/>
      <c r="I432" s="2"/>
      <c r="J432" s="2"/>
      <c r="K432" s="2"/>
      <c r="L432" s="2"/>
      <c r="M432" s="2"/>
      <c r="N432" s="2"/>
      <c r="O432" s="2"/>
      <c r="P432" s="2"/>
      <c r="Q432" s="2"/>
      <c r="R432" s="2"/>
      <c r="S432" s="2"/>
      <c r="T432" s="2"/>
      <c r="U432" s="2"/>
      <c r="V432" s="2"/>
      <c r="W432" s="2"/>
      <c r="X432" s="2"/>
      <c r="Y432" s="2"/>
    </row>
    <row r="433" spans="1:25" ht="12.75">
      <c r="A433" s="2"/>
      <c r="B433" s="2"/>
      <c r="C433" s="2"/>
      <c r="D433" s="2"/>
      <c r="E433" s="2"/>
      <c r="F433" s="2"/>
      <c r="G433" s="2"/>
      <c r="H433" s="2"/>
      <c r="I433" s="2"/>
      <c r="J433" s="2"/>
      <c r="K433" s="2"/>
      <c r="L433" s="2"/>
      <c r="M433" s="2"/>
      <c r="N433" s="2"/>
      <c r="O433" s="2"/>
      <c r="P433" s="2"/>
      <c r="Q433" s="2"/>
      <c r="R433" s="2"/>
      <c r="S433" s="2"/>
      <c r="T433" s="2"/>
      <c r="U433" s="2"/>
      <c r="V433" s="2"/>
      <c r="W433" s="2"/>
      <c r="X433" s="2"/>
      <c r="Y433" s="2"/>
    </row>
    <row r="434" spans="1:25" ht="12.75">
      <c r="A434" s="2"/>
      <c r="B434" s="2"/>
      <c r="C434" s="2"/>
      <c r="D434" s="2"/>
      <c r="E434" s="2"/>
      <c r="F434" s="2"/>
      <c r="G434" s="2"/>
      <c r="H434" s="2"/>
      <c r="I434" s="2"/>
      <c r="J434" s="2"/>
      <c r="K434" s="2"/>
      <c r="L434" s="2"/>
      <c r="M434" s="2"/>
      <c r="N434" s="2"/>
      <c r="O434" s="2"/>
      <c r="P434" s="2"/>
      <c r="Q434" s="2"/>
      <c r="R434" s="2"/>
      <c r="S434" s="2"/>
      <c r="T434" s="2"/>
      <c r="U434" s="2"/>
      <c r="V434" s="2"/>
      <c r="W434" s="2"/>
      <c r="X434" s="2"/>
      <c r="Y434" s="2"/>
    </row>
    <row r="435" spans="1:25" ht="12.75">
      <c r="A435" s="2"/>
      <c r="B435" s="2"/>
      <c r="C435" s="2"/>
      <c r="D435" s="2"/>
      <c r="E435" s="2"/>
      <c r="F435" s="2"/>
      <c r="G435" s="2"/>
      <c r="H435" s="2"/>
      <c r="I435" s="2"/>
      <c r="J435" s="2"/>
      <c r="K435" s="2"/>
      <c r="L435" s="2"/>
      <c r="M435" s="2"/>
      <c r="N435" s="2"/>
      <c r="O435" s="2"/>
      <c r="P435" s="2"/>
      <c r="Q435" s="2"/>
      <c r="R435" s="2"/>
      <c r="S435" s="2"/>
      <c r="T435" s="2"/>
      <c r="U435" s="2"/>
      <c r="V435" s="2"/>
      <c r="W435" s="2"/>
      <c r="X435" s="2"/>
      <c r="Y435" s="2"/>
    </row>
    <row r="436" spans="1:25" ht="12.75">
      <c r="A436" s="2"/>
      <c r="B436" s="2"/>
      <c r="C436" s="2"/>
      <c r="D436" s="2"/>
      <c r="E436" s="2"/>
      <c r="F436" s="2"/>
      <c r="G436" s="2"/>
      <c r="H436" s="2"/>
      <c r="I436" s="2"/>
      <c r="J436" s="2"/>
      <c r="K436" s="2"/>
      <c r="L436" s="2"/>
      <c r="M436" s="2"/>
      <c r="N436" s="2"/>
      <c r="O436" s="2"/>
      <c r="P436" s="2"/>
      <c r="Q436" s="2"/>
      <c r="R436" s="2"/>
      <c r="S436" s="2"/>
      <c r="T436" s="2"/>
      <c r="U436" s="2"/>
      <c r="V436" s="2"/>
      <c r="W436" s="2"/>
      <c r="X436" s="2"/>
      <c r="Y436" s="2"/>
    </row>
    <row r="437" spans="1:25" ht="12.75">
      <c r="A437" s="2"/>
      <c r="B437" s="2"/>
      <c r="C437" s="2"/>
      <c r="D437" s="2"/>
      <c r="E437" s="2"/>
      <c r="F437" s="2"/>
      <c r="G437" s="2"/>
      <c r="H437" s="2"/>
      <c r="I437" s="2"/>
      <c r="J437" s="2"/>
      <c r="K437" s="2"/>
      <c r="L437" s="2"/>
      <c r="M437" s="2"/>
      <c r="N437" s="2"/>
      <c r="O437" s="2"/>
      <c r="P437" s="2"/>
      <c r="Q437" s="2"/>
      <c r="R437" s="2"/>
      <c r="S437" s="2"/>
      <c r="T437" s="2"/>
      <c r="U437" s="2"/>
      <c r="V437" s="2"/>
      <c r="W437" s="2"/>
      <c r="X437" s="2"/>
      <c r="Y437" s="2"/>
    </row>
    <row r="438" spans="1:25" ht="12.75">
      <c r="A438" s="2"/>
      <c r="B438" s="2"/>
      <c r="C438" s="2"/>
      <c r="D438" s="2"/>
      <c r="E438" s="2"/>
      <c r="F438" s="2"/>
      <c r="G438" s="2"/>
      <c r="H438" s="2"/>
      <c r="I438" s="2"/>
      <c r="J438" s="2"/>
      <c r="K438" s="2"/>
      <c r="L438" s="2"/>
      <c r="M438" s="2"/>
      <c r="N438" s="2"/>
      <c r="O438" s="2"/>
      <c r="P438" s="2"/>
      <c r="Q438" s="2"/>
      <c r="R438" s="2"/>
      <c r="S438" s="2"/>
      <c r="T438" s="2"/>
      <c r="U438" s="2"/>
      <c r="V438" s="2"/>
      <c r="W438" s="2"/>
      <c r="X438" s="2"/>
      <c r="Y438" s="2"/>
    </row>
    <row r="439" spans="1:25" ht="12.75">
      <c r="A439" s="2"/>
      <c r="B439" s="2"/>
      <c r="C439" s="2"/>
      <c r="D439" s="2"/>
      <c r="E439" s="2"/>
      <c r="F439" s="2"/>
      <c r="G439" s="2"/>
      <c r="H439" s="2"/>
      <c r="I439" s="2"/>
      <c r="J439" s="2"/>
      <c r="K439" s="2"/>
      <c r="L439" s="2"/>
      <c r="M439" s="2"/>
      <c r="N439" s="2"/>
      <c r="O439" s="2"/>
      <c r="P439" s="2"/>
      <c r="Q439" s="2"/>
      <c r="R439" s="2"/>
      <c r="S439" s="2"/>
      <c r="T439" s="2"/>
      <c r="U439" s="2"/>
      <c r="V439" s="2"/>
      <c r="W439" s="2"/>
      <c r="X439" s="2"/>
      <c r="Y439" s="2"/>
    </row>
    <row r="440" spans="1:25" ht="12.75">
      <c r="A440" s="2"/>
      <c r="B440" s="2"/>
      <c r="C440" s="2"/>
      <c r="D440" s="2"/>
      <c r="E440" s="2"/>
      <c r="F440" s="2"/>
      <c r="G440" s="2"/>
      <c r="H440" s="2"/>
      <c r="I440" s="2"/>
      <c r="J440" s="2"/>
      <c r="K440" s="2"/>
      <c r="L440" s="2"/>
      <c r="M440" s="2"/>
      <c r="N440" s="2"/>
      <c r="O440" s="2"/>
      <c r="P440" s="2"/>
      <c r="Q440" s="2"/>
      <c r="R440" s="2"/>
      <c r="S440" s="2"/>
      <c r="T440" s="2"/>
      <c r="U440" s="2"/>
      <c r="V440" s="2"/>
      <c r="W440" s="2"/>
      <c r="X440" s="2"/>
      <c r="Y440" s="2"/>
    </row>
    <row r="441" spans="1:25" ht="12.75">
      <c r="A441" s="2"/>
      <c r="B441" s="2"/>
      <c r="C441" s="2"/>
      <c r="D441" s="2"/>
      <c r="E441" s="2"/>
      <c r="F441" s="2"/>
      <c r="G441" s="2"/>
      <c r="H441" s="2"/>
      <c r="I441" s="2"/>
      <c r="J441" s="2"/>
      <c r="K441" s="2"/>
      <c r="L441" s="2"/>
      <c r="M441" s="2"/>
      <c r="N441" s="2"/>
      <c r="O441" s="2"/>
      <c r="P441" s="2"/>
      <c r="Q441" s="2"/>
      <c r="R441" s="2"/>
      <c r="S441" s="2"/>
      <c r="T441" s="2"/>
      <c r="U441" s="2"/>
      <c r="V441" s="2"/>
      <c r="W441" s="2"/>
      <c r="X441" s="2"/>
      <c r="Y441" s="2"/>
    </row>
    <row r="442" spans="1:25" ht="12.75">
      <c r="A442" s="2"/>
      <c r="B442" s="2"/>
      <c r="C442" s="2"/>
      <c r="D442" s="2"/>
      <c r="E442" s="2"/>
      <c r="F442" s="2"/>
      <c r="G442" s="2"/>
      <c r="H442" s="2"/>
      <c r="I442" s="2"/>
      <c r="J442" s="2"/>
      <c r="K442" s="2"/>
      <c r="L442" s="2"/>
      <c r="M442" s="2"/>
      <c r="N442" s="2"/>
      <c r="O442" s="2"/>
      <c r="P442" s="2"/>
      <c r="Q442" s="2"/>
      <c r="R442" s="2"/>
      <c r="S442" s="2"/>
      <c r="T442" s="2"/>
      <c r="U442" s="2"/>
      <c r="V442" s="2"/>
      <c r="W442" s="2"/>
      <c r="X442" s="2"/>
      <c r="Y442" s="2"/>
    </row>
    <row r="443" spans="1:25" ht="12.75">
      <c r="A443" s="2"/>
      <c r="B443" s="2"/>
      <c r="C443" s="2"/>
      <c r="D443" s="2"/>
      <c r="E443" s="2"/>
      <c r="F443" s="2"/>
      <c r="G443" s="2"/>
      <c r="H443" s="2"/>
      <c r="I443" s="2"/>
      <c r="J443" s="2"/>
      <c r="K443" s="2"/>
      <c r="L443" s="2"/>
      <c r="M443" s="2"/>
      <c r="N443" s="2"/>
      <c r="O443" s="2"/>
      <c r="P443" s="2"/>
      <c r="Q443" s="2"/>
      <c r="R443" s="2"/>
      <c r="S443" s="2"/>
      <c r="T443" s="2"/>
      <c r="U443" s="2"/>
      <c r="V443" s="2"/>
      <c r="W443" s="2"/>
      <c r="X443" s="2"/>
      <c r="Y443" s="2"/>
    </row>
    <row r="444" spans="1:25" ht="12.75">
      <c r="A444" s="2"/>
      <c r="B444" s="2"/>
      <c r="C444" s="2"/>
      <c r="D444" s="2"/>
      <c r="E444" s="2"/>
      <c r="F444" s="2"/>
      <c r="G444" s="2"/>
      <c r="H444" s="2"/>
      <c r="I444" s="2"/>
      <c r="J444" s="2"/>
      <c r="K444" s="2"/>
      <c r="L444" s="2"/>
      <c r="M444" s="2"/>
      <c r="N444" s="2"/>
      <c r="O444" s="2"/>
      <c r="P444" s="2"/>
      <c r="Q444" s="2"/>
      <c r="R444" s="2"/>
      <c r="S444" s="2"/>
      <c r="T444" s="2"/>
      <c r="U444" s="2"/>
      <c r="V444" s="2"/>
      <c r="W444" s="2"/>
      <c r="X444" s="2"/>
      <c r="Y444" s="2"/>
    </row>
    <row r="445" spans="1:25" ht="12.75">
      <c r="A445" s="2"/>
      <c r="B445" s="2"/>
      <c r="C445" s="2"/>
      <c r="D445" s="2"/>
      <c r="E445" s="2"/>
      <c r="F445" s="2"/>
      <c r="G445" s="2"/>
      <c r="H445" s="2"/>
      <c r="I445" s="2"/>
      <c r="J445" s="2"/>
      <c r="K445" s="2"/>
      <c r="L445" s="2"/>
      <c r="M445" s="2"/>
      <c r="N445" s="2"/>
      <c r="O445" s="2"/>
      <c r="P445" s="2"/>
      <c r="Q445" s="2"/>
      <c r="R445" s="2"/>
      <c r="S445" s="2"/>
      <c r="T445" s="2"/>
      <c r="U445" s="2"/>
      <c r="V445" s="2"/>
      <c r="W445" s="2"/>
      <c r="X445" s="2"/>
      <c r="Y445" s="2"/>
    </row>
    <row r="446" spans="1:25" ht="12.75">
      <c r="A446" s="2"/>
      <c r="B446" s="2"/>
      <c r="C446" s="2"/>
      <c r="D446" s="2"/>
      <c r="E446" s="2"/>
      <c r="F446" s="2"/>
      <c r="G446" s="2"/>
      <c r="H446" s="2"/>
      <c r="I446" s="2"/>
      <c r="J446" s="2"/>
      <c r="K446" s="2"/>
      <c r="L446" s="2"/>
      <c r="M446" s="2"/>
      <c r="N446" s="2"/>
      <c r="O446" s="2"/>
      <c r="P446" s="2"/>
      <c r="Q446" s="2"/>
      <c r="R446" s="2"/>
      <c r="S446" s="2"/>
      <c r="T446" s="2"/>
      <c r="U446" s="2"/>
      <c r="V446" s="2"/>
      <c r="W446" s="2"/>
      <c r="X446" s="2"/>
      <c r="Y446" s="2"/>
    </row>
    <row r="447" spans="1:25" ht="12.75">
      <c r="A447" s="2"/>
      <c r="B447" s="2"/>
      <c r="C447" s="2"/>
      <c r="D447" s="2"/>
      <c r="E447" s="2"/>
      <c r="F447" s="2"/>
      <c r="G447" s="2"/>
      <c r="H447" s="2"/>
      <c r="I447" s="2"/>
      <c r="J447" s="2"/>
      <c r="K447" s="2"/>
      <c r="L447" s="2"/>
      <c r="M447" s="2"/>
      <c r="N447" s="2"/>
      <c r="O447" s="2"/>
      <c r="P447" s="2"/>
      <c r="Q447" s="2"/>
      <c r="R447" s="2"/>
      <c r="S447" s="2"/>
      <c r="T447" s="2"/>
      <c r="U447" s="2"/>
      <c r="V447" s="2"/>
      <c r="W447" s="2"/>
      <c r="X447" s="2"/>
      <c r="Y447" s="2"/>
    </row>
    <row r="448" spans="1:25" ht="12.75">
      <c r="A448" s="2"/>
      <c r="B448" s="2"/>
      <c r="C448" s="2"/>
      <c r="D448" s="2"/>
      <c r="E448" s="2"/>
      <c r="F448" s="2"/>
      <c r="G448" s="2"/>
      <c r="H448" s="2"/>
      <c r="I448" s="2"/>
      <c r="J448" s="2"/>
      <c r="K448" s="2"/>
      <c r="L448" s="2"/>
      <c r="M448" s="2"/>
      <c r="N448" s="2"/>
      <c r="O448" s="2"/>
      <c r="P448" s="2"/>
      <c r="Q448" s="2"/>
      <c r="R448" s="2"/>
      <c r="S448" s="2"/>
      <c r="T448" s="2"/>
      <c r="U448" s="2"/>
      <c r="V448" s="2"/>
      <c r="W448" s="2"/>
      <c r="X448" s="2"/>
      <c r="Y448" s="2"/>
    </row>
    <row r="449" spans="1:25" ht="12.75">
      <c r="A449" s="2"/>
      <c r="B449" s="2"/>
      <c r="C449" s="2"/>
      <c r="D449" s="2"/>
      <c r="E449" s="2"/>
      <c r="F449" s="2"/>
      <c r="G449" s="2"/>
      <c r="H449" s="2"/>
      <c r="I449" s="2"/>
      <c r="J449" s="2"/>
      <c r="K449" s="2"/>
      <c r="L449" s="2"/>
      <c r="M449" s="2"/>
      <c r="N449" s="2"/>
      <c r="O449" s="2"/>
      <c r="P449" s="2"/>
      <c r="Q449" s="2"/>
      <c r="R449" s="2"/>
      <c r="S449" s="2"/>
      <c r="T449" s="2"/>
      <c r="U449" s="2"/>
      <c r="V449" s="2"/>
      <c r="W449" s="2"/>
      <c r="X449" s="2"/>
      <c r="Y449" s="2"/>
    </row>
    <row r="450" spans="1:25" ht="12.75">
      <c r="A450" s="2"/>
      <c r="B450" s="2"/>
      <c r="C450" s="2"/>
      <c r="D450" s="2"/>
      <c r="E450" s="2"/>
      <c r="F450" s="2"/>
      <c r="G450" s="2"/>
      <c r="H450" s="2"/>
      <c r="I450" s="2"/>
      <c r="J450" s="2"/>
      <c r="K450" s="2"/>
      <c r="L450" s="2"/>
      <c r="M450" s="2"/>
      <c r="N450" s="2"/>
      <c r="O450" s="2"/>
      <c r="P450" s="2"/>
      <c r="Q450" s="2"/>
      <c r="R450" s="2"/>
      <c r="S450" s="2"/>
      <c r="T450" s="2"/>
      <c r="U450" s="2"/>
      <c r="V450" s="2"/>
      <c r="W450" s="2"/>
      <c r="X450" s="2"/>
      <c r="Y450" s="2"/>
    </row>
    <row r="451" spans="1:25" ht="12.75">
      <c r="A451" s="2"/>
      <c r="B451" s="2"/>
      <c r="C451" s="2"/>
      <c r="D451" s="2"/>
      <c r="E451" s="2"/>
      <c r="F451" s="2"/>
      <c r="G451" s="2"/>
      <c r="H451" s="2"/>
      <c r="I451" s="2"/>
      <c r="J451" s="2"/>
      <c r="K451" s="2"/>
      <c r="L451" s="2"/>
      <c r="M451" s="2"/>
      <c r="N451" s="2"/>
      <c r="O451" s="2"/>
      <c r="P451" s="2"/>
      <c r="Q451" s="2"/>
      <c r="R451" s="2"/>
      <c r="S451" s="2"/>
      <c r="T451" s="2"/>
      <c r="U451" s="2"/>
      <c r="V451" s="2"/>
      <c r="W451" s="2"/>
      <c r="X451" s="2"/>
      <c r="Y451" s="2"/>
    </row>
    <row r="452" spans="1:25" ht="12.75">
      <c r="A452" s="2"/>
      <c r="B452" s="2"/>
      <c r="C452" s="2"/>
      <c r="D452" s="2"/>
      <c r="E452" s="2"/>
      <c r="F452" s="2"/>
      <c r="G452" s="2"/>
      <c r="H452" s="2"/>
      <c r="I452" s="2"/>
      <c r="J452" s="2"/>
      <c r="K452" s="2"/>
      <c r="L452" s="2"/>
      <c r="M452" s="2"/>
      <c r="N452" s="2"/>
      <c r="O452" s="2"/>
      <c r="P452" s="2"/>
      <c r="Q452" s="2"/>
      <c r="R452" s="2"/>
      <c r="S452" s="2"/>
      <c r="T452" s="2"/>
      <c r="U452" s="2"/>
      <c r="V452" s="2"/>
      <c r="W452" s="2"/>
      <c r="X452" s="2"/>
      <c r="Y452" s="2"/>
    </row>
    <row r="453" spans="1:25" ht="12.75">
      <c r="A453" s="2"/>
      <c r="B453" s="2"/>
      <c r="C453" s="2"/>
      <c r="D453" s="2"/>
      <c r="E453" s="2"/>
      <c r="F453" s="2"/>
      <c r="G453" s="2"/>
      <c r="H453" s="2"/>
      <c r="I453" s="2"/>
      <c r="J453" s="2"/>
      <c r="K453" s="2"/>
      <c r="L453" s="2"/>
      <c r="M453" s="2"/>
      <c r="N453" s="2"/>
      <c r="O453" s="2"/>
      <c r="P453" s="2"/>
      <c r="Q453" s="2"/>
      <c r="R453" s="2"/>
      <c r="S453" s="2"/>
      <c r="T453" s="2"/>
      <c r="U453" s="2"/>
      <c r="V453" s="2"/>
      <c r="W453" s="2"/>
      <c r="X453" s="2"/>
      <c r="Y453" s="2"/>
    </row>
    <row r="454" spans="1:25" ht="12.75">
      <c r="A454" s="2"/>
      <c r="B454" s="2"/>
      <c r="C454" s="2"/>
      <c r="D454" s="2"/>
      <c r="E454" s="2"/>
      <c r="F454" s="2"/>
      <c r="G454" s="2"/>
      <c r="H454" s="2"/>
      <c r="I454" s="2"/>
      <c r="J454" s="2"/>
      <c r="K454" s="2"/>
      <c r="L454" s="2"/>
      <c r="M454" s="2"/>
      <c r="N454" s="2"/>
      <c r="O454" s="2"/>
      <c r="P454" s="2"/>
      <c r="Q454" s="2"/>
      <c r="R454" s="2"/>
      <c r="S454" s="2"/>
      <c r="T454" s="2"/>
      <c r="U454" s="2"/>
      <c r="V454" s="2"/>
      <c r="W454" s="2"/>
      <c r="X454" s="2"/>
      <c r="Y454" s="2"/>
    </row>
    <row r="455" spans="1:25" ht="12.75">
      <c r="A455" s="2"/>
      <c r="B455" s="2"/>
      <c r="C455" s="2"/>
      <c r="D455" s="2"/>
      <c r="E455" s="2"/>
      <c r="F455" s="2"/>
      <c r="G455" s="2"/>
      <c r="H455" s="2"/>
      <c r="I455" s="2"/>
      <c r="J455" s="2"/>
      <c r="K455" s="2"/>
      <c r="L455" s="2"/>
      <c r="M455" s="2"/>
      <c r="N455" s="2"/>
      <c r="O455" s="2"/>
      <c r="P455" s="2"/>
      <c r="Q455" s="2"/>
      <c r="R455" s="2"/>
      <c r="S455" s="2"/>
      <c r="T455" s="2"/>
      <c r="U455" s="2"/>
      <c r="V455" s="2"/>
      <c r="W455" s="2"/>
      <c r="X455" s="2"/>
      <c r="Y455" s="2"/>
    </row>
    <row r="456" spans="1:25" ht="12.75">
      <c r="A456" s="2"/>
      <c r="B456" s="2"/>
      <c r="C456" s="2"/>
      <c r="D456" s="2"/>
      <c r="E456" s="2"/>
      <c r="F456" s="2"/>
      <c r="G456" s="2"/>
      <c r="H456" s="2"/>
      <c r="I456" s="2"/>
      <c r="J456" s="2"/>
      <c r="K456" s="2"/>
      <c r="L456" s="2"/>
      <c r="M456" s="2"/>
      <c r="N456" s="2"/>
      <c r="O456" s="2"/>
      <c r="P456" s="2"/>
      <c r="Q456" s="2"/>
      <c r="R456" s="2"/>
      <c r="S456" s="2"/>
      <c r="T456" s="2"/>
      <c r="U456" s="2"/>
      <c r="V456" s="2"/>
      <c r="W456" s="2"/>
      <c r="X456" s="2"/>
      <c r="Y456" s="2"/>
    </row>
    <row r="457" spans="1:25" ht="12.75">
      <c r="A457" s="2"/>
      <c r="B457" s="2"/>
      <c r="C457" s="2"/>
      <c r="D457" s="2"/>
      <c r="E457" s="2"/>
      <c r="F457" s="2"/>
      <c r="G457" s="2"/>
      <c r="H457" s="2"/>
      <c r="I457" s="2"/>
      <c r="J457" s="2"/>
      <c r="K457" s="2"/>
      <c r="L457" s="2"/>
      <c r="M457" s="2"/>
      <c r="N457" s="2"/>
      <c r="O457" s="2"/>
      <c r="P457" s="2"/>
      <c r="Q457" s="2"/>
      <c r="R457" s="2"/>
      <c r="S457" s="2"/>
      <c r="T457" s="2"/>
      <c r="U457" s="2"/>
      <c r="V457" s="2"/>
      <c r="W457" s="2"/>
      <c r="X457" s="2"/>
      <c r="Y457" s="2"/>
    </row>
    <row r="458" spans="1:25" ht="12.75">
      <c r="A458" s="2"/>
      <c r="B458" s="2"/>
      <c r="C458" s="2"/>
      <c r="D458" s="2"/>
      <c r="E458" s="2"/>
      <c r="F458" s="2"/>
      <c r="G458" s="2"/>
      <c r="H458" s="2"/>
      <c r="I458" s="2"/>
      <c r="J458" s="2"/>
      <c r="K458" s="2"/>
      <c r="L458" s="2"/>
      <c r="M458" s="2"/>
      <c r="N458" s="2"/>
      <c r="O458" s="2"/>
      <c r="P458" s="2"/>
      <c r="Q458" s="2"/>
      <c r="R458" s="2"/>
      <c r="S458" s="2"/>
      <c r="T458" s="2"/>
      <c r="U458" s="2"/>
      <c r="V458" s="2"/>
      <c r="W458" s="2"/>
      <c r="X458" s="2"/>
      <c r="Y458" s="2"/>
    </row>
    <row r="459" spans="1:25" ht="12.75">
      <c r="A459" s="2"/>
      <c r="B459" s="2"/>
      <c r="C459" s="2"/>
      <c r="D459" s="2"/>
      <c r="E459" s="2"/>
      <c r="F459" s="2"/>
      <c r="G459" s="2"/>
      <c r="H459" s="2"/>
      <c r="I459" s="2"/>
      <c r="J459" s="2"/>
      <c r="K459" s="2"/>
      <c r="L459" s="2"/>
      <c r="M459" s="2"/>
      <c r="N459" s="2"/>
      <c r="O459" s="2"/>
      <c r="P459" s="2"/>
      <c r="Q459" s="2"/>
      <c r="R459" s="2"/>
      <c r="S459" s="2"/>
      <c r="T459" s="2"/>
      <c r="U459" s="2"/>
      <c r="V459" s="2"/>
      <c r="W459" s="2"/>
      <c r="X459" s="2"/>
      <c r="Y459" s="2"/>
    </row>
    <row r="460" spans="1:25" ht="12.75">
      <c r="A460" s="2"/>
      <c r="B460" s="2"/>
      <c r="C460" s="2"/>
      <c r="D460" s="2"/>
      <c r="E460" s="2"/>
      <c r="F460" s="2"/>
      <c r="G460" s="2"/>
      <c r="H460" s="2"/>
      <c r="I460" s="2"/>
      <c r="J460" s="2"/>
      <c r="K460" s="2"/>
      <c r="L460" s="2"/>
      <c r="M460" s="2"/>
      <c r="N460" s="2"/>
      <c r="O460" s="2"/>
      <c r="P460" s="2"/>
      <c r="Q460" s="2"/>
      <c r="R460" s="2"/>
      <c r="S460" s="2"/>
      <c r="T460" s="2"/>
      <c r="U460" s="2"/>
      <c r="V460" s="2"/>
      <c r="W460" s="2"/>
      <c r="X460" s="2"/>
      <c r="Y460" s="2"/>
    </row>
    <row r="461" spans="1:25" ht="12.75">
      <c r="A461" s="2"/>
      <c r="B461" s="2"/>
      <c r="C461" s="2"/>
      <c r="D461" s="2"/>
      <c r="E461" s="2"/>
      <c r="F461" s="2"/>
      <c r="G461" s="2"/>
      <c r="H461" s="2"/>
      <c r="I461" s="2"/>
      <c r="J461" s="2"/>
      <c r="K461" s="2"/>
      <c r="L461" s="2"/>
      <c r="M461" s="2"/>
      <c r="N461" s="2"/>
      <c r="O461" s="2"/>
      <c r="P461" s="2"/>
      <c r="Q461" s="2"/>
      <c r="R461" s="2"/>
      <c r="S461" s="2"/>
      <c r="T461" s="2"/>
      <c r="U461" s="2"/>
      <c r="V461" s="2"/>
      <c r="W461" s="2"/>
      <c r="X461" s="2"/>
      <c r="Y461" s="2"/>
    </row>
    <row r="462" spans="1:25" ht="12.75">
      <c r="A462" s="2"/>
      <c r="B462" s="2"/>
      <c r="C462" s="2"/>
      <c r="D462" s="2"/>
      <c r="E462" s="2"/>
      <c r="F462" s="2"/>
      <c r="G462" s="2"/>
      <c r="H462" s="2"/>
      <c r="I462" s="2"/>
      <c r="J462" s="2"/>
      <c r="K462" s="2"/>
      <c r="L462" s="2"/>
      <c r="M462" s="2"/>
      <c r="N462" s="2"/>
      <c r="O462" s="2"/>
      <c r="P462" s="2"/>
      <c r="Q462" s="2"/>
      <c r="R462" s="2"/>
      <c r="S462" s="2"/>
      <c r="T462" s="2"/>
      <c r="U462" s="2"/>
      <c r="V462" s="2"/>
      <c r="W462" s="2"/>
      <c r="X462" s="2"/>
      <c r="Y462" s="2"/>
    </row>
    <row r="463" spans="1:25" ht="12.75">
      <c r="A463" s="2"/>
      <c r="B463" s="2"/>
      <c r="C463" s="2"/>
      <c r="D463" s="2"/>
      <c r="E463" s="2"/>
      <c r="F463" s="2"/>
      <c r="G463" s="2"/>
      <c r="H463" s="2"/>
      <c r="I463" s="2"/>
      <c r="J463" s="2"/>
      <c r="K463" s="2"/>
      <c r="L463" s="2"/>
      <c r="M463" s="2"/>
      <c r="N463" s="2"/>
      <c r="O463" s="2"/>
      <c r="P463" s="2"/>
      <c r="Q463" s="2"/>
      <c r="R463" s="2"/>
      <c r="S463" s="2"/>
      <c r="T463" s="2"/>
      <c r="U463" s="2"/>
      <c r="V463" s="2"/>
      <c r="W463" s="2"/>
      <c r="X463" s="2"/>
      <c r="Y463" s="2"/>
    </row>
    <row r="464" spans="1:25" ht="12.75">
      <c r="A464" s="2"/>
      <c r="B464" s="2"/>
      <c r="C464" s="2"/>
      <c r="D464" s="2"/>
      <c r="E464" s="2"/>
      <c r="F464" s="2"/>
      <c r="G464" s="2"/>
      <c r="H464" s="2"/>
      <c r="I464" s="2"/>
      <c r="J464" s="2"/>
      <c r="K464" s="2"/>
      <c r="L464" s="2"/>
      <c r="M464" s="2"/>
      <c r="N464" s="2"/>
      <c r="O464" s="2"/>
      <c r="P464" s="2"/>
      <c r="Q464" s="2"/>
      <c r="R464" s="2"/>
      <c r="S464" s="2"/>
      <c r="T464" s="2"/>
      <c r="U464" s="2"/>
      <c r="V464" s="2"/>
      <c r="W464" s="2"/>
      <c r="X464" s="2"/>
      <c r="Y464" s="2"/>
    </row>
    <row r="465" spans="1:25" ht="12.75">
      <c r="A465" s="2"/>
      <c r="B465" s="2"/>
      <c r="C465" s="2"/>
      <c r="D465" s="2"/>
      <c r="E465" s="2"/>
      <c r="F465" s="2"/>
      <c r="G465" s="2"/>
      <c r="H465" s="2"/>
      <c r="I465" s="2"/>
      <c r="J465" s="2"/>
      <c r="K465" s="2"/>
      <c r="L465" s="2"/>
      <c r="M465" s="2"/>
      <c r="N465" s="2"/>
      <c r="O465" s="2"/>
      <c r="P465" s="2"/>
      <c r="Q465" s="2"/>
      <c r="R465" s="2"/>
      <c r="S465" s="2"/>
      <c r="T465" s="2"/>
      <c r="U465" s="2"/>
      <c r="V465" s="2"/>
      <c r="W465" s="2"/>
      <c r="X465" s="2"/>
      <c r="Y465" s="2"/>
    </row>
    <row r="466" spans="1:25" ht="12.75">
      <c r="A466" s="2"/>
      <c r="B466" s="2"/>
      <c r="C466" s="2"/>
      <c r="D466" s="2"/>
      <c r="E466" s="2"/>
      <c r="F466" s="2"/>
      <c r="G466" s="2"/>
      <c r="H466" s="2"/>
      <c r="I466" s="2"/>
      <c r="J466" s="2"/>
      <c r="K466" s="2"/>
      <c r="L466" s="2"/>
      <c r="M466" s="2"/>
      <c r="N466" s="2"/>
      <c r="O466" s="2"/>
      <c r="P466" s="2"/>
      <c r="Q466" s="2"/>
      <c r="R466" s="2"/>
      <c r="S466" s="2"/>
      <c r="T466" s="2"/>
      <c r="U466" s="2"/>
      <c r="V466" s="2"/>
      <c r="W466" s="2"/>
      <c r="X466" s="2"/>
      <c r="Y466" s="2"/>
    </row>
    <row r="467" spans="1:25" ht="12.75">
      <c r="A467" s="2"/>
      <c r="B467" s="2"/>
      <c r="C467" s="2"/>
      <c r="D467" s="2"/>
      <c r="E467" s="2"/>
      <c r="F467" s="2"/>
      <c r="G467" s="2"/>
      <c r="H467" s="2"/>
      <c r="I467" s="2"/>
      <c r="J467" s="2"/>
      <c r="K467" s="2"/>
      <c r="L467" s="2"/>
      <c r="M467" s="2"/>
      <c r="N467" s="2"/>
      <c r="O467" s="2"/>
      <c r="P467" s="2"/>
      <c r="Q467" s="2"/>
      <c r="R467" s="2"/>
      <c r="S467" s="2"/>
      <c r="T467" s="2"/>
      <c r="U467" s="2"/>
      <c r="V467" s="2"/>
      <c r="W467" s="2"/>
      <c r="X467" s="2"/>
      <c r="Y467" s="2"/>
    </row>
    <row r="468" spans="1:25" ht="12.75">
      <c r="A468" s="2"/>
      <c r="B468" s="2"/>
      <c r="C468" s="2"/>
      <c r="D468" s="2"/>
      <c r="E468" s="2"/>
      <c r="F468" s="2"/>
      <c r="G468" s="2"/>
      <c r="H468" s="2"/>
      <c r="I468" s="2"/>
      <c r="J468" s="2"/>
      <c r="K468" s="2"/>
      <c r="L468" s="2"/>
      <c r="M468" s="2"/>
      <c r="N468" s="2"/>
      <c r="O468" s="2"/>
      <c r="P468" s="2"/>
      <c r="Q468" s="2"/>
      <c r="R468" s="2"/>
      <c r="S468" s="2"/>
      <c r="T468" s="2"/>
      <c r="U468" s="2"/>
      <c r="V468" s="2"/>
      <c r="W468" s="2"/>
      <c r="X468" s="2"/>
      <c r="Y468" s="2"/>
    </row>
    <row r="469" spans="1:25" ht="12.75">
      <c r="A469" s="2"/>
      <c r="B469" s="2"/>
      <c r="C469" s="2"/>
      <c r="D469" s="2"/>
      <c r="E469" s="2"/>
      <c r="F469" s="2"/>
      <c r="G469" s="2"/>
      <c r="H469" s="2"/>
      <c r="I469" s="2"/>
      <c r="J469" s="2"/>
      <c r="K469" s="2"/>
      <c r="L469" s="2"/>
      <c r="M469" s="2"/>
      <c r="N469" s="2"/>
      <c r="O469" s="2"/>
      <c r="P469" s="2"/>
      <c r="Q469" s="2"/>
      <c r="R469" s="2"/>
      <c r="S469" s="2"/>
      <c r="T469" s="2"/>
      <c r="U469" s="2"/>
      <c r="V469" s="2"/>
      <c r="W469" s="2"/>
      <c r="X469" s="2"/>
      <c r="Y469" s="2"/>
    </row>
    <row r="470" spans="1:25" ht="12.75">
      <c r="A470" s="2"/>
      <c r="B470" s="2"/>
      <c r="C470" s="2"/>
      <c r="D470" s="2"/>
      <c r="E470" s="2"/>
      <c r="F470" s="2"/>
      <c r="G470" s="2"/>
      <c r="H470" s="2"/>
      <c r="I470" s="2"/>
      <c r="J470" s="2"/>
      <c r="K470" s="2"/>
      <c r="L470" s="2"/>
      <c r="M470" s="2"/>
      <c r="N470" s="2"/>
      <c r="O470" s="2"/>
      <c r="P470" s="2"/>
      <c r="Q470" s="2"/>
      <c r="R470" s="2"/>
      <c r="S470" s="2"/>
      <c r="T470" s="2"/>
      <c r="U470" s="2"/>
      <c r="V470" s="2"/>
      <c r="W470" s="2"/>
      <c r="X470" s="2"/>
      <c r="Y470" s="2"/>
    </row>
    <row r="471" spans="1:25" ht="12.75">
      <c r="A471" s="2"/>
      <c r="B471" s="2"/>
      <c r="C471" s="2"/>
      <c r="D471" s="2"/>
      <c r="E471" s="2"/>
      <c r="F471" s="2"/>
      <c r="G471" s="2"/>
      <c r="H471" s="2"/>
      <c r="I471" s="2"/>
      <c r="J471" s="2"/>
      <c r="K471" s="2"/>
      <c r="L471" s="2"/>
      <c r="M471" s="2"/>
      <c r="N471" s="2"/>
      <c r="O471" s="2"/>
      <c r="P471" s="2"/>
      <c r="Q471" s="2"/>
      <c r="R471" s="2"/>
      <c r="S471" s="2"/>
      <c r="T471" s="2"/>
      <c r="U471" s="2"/>
      <c r="V471" s="2"/>
      <c r="W471" s="2"/>
      <c r="X471" s="2"/>
      <c r="Y471" s="2"/>
    </row>
    <row r="472" spans="1:25" ht="12.75">
      <c r="A472" s="2"/>
      <c r="B472" s="2"/>
      <c r="C472" s="2"/>
      <c r="D472" s="2"/>
      <c r="E472" s="2"/>
      <c r="F472" s="2"/>
      <c r="G472" s="2"/>
      <c r="H472" s="2"/>
      <c r="I472" s="2"/>
      <c r="J472" s="2"/>
      <c r="K472" s="2"/>
      <c r="L472" s="2"/>
      <c r="M472" s="2"/>
      <c r="N472" s="2"/>
      <c r="O472" s="2"/>
      <c r="P472" s="2"/>
      <c r="Q472" s="2"/>
      <c r="R472" s="2"/>
      <c r="S472" s="2"/>
      <c r="T472" s="2"/>
      <c r="U472" s="2"/>
      <c r="V472" s="2"/>
      <c r="W472" s="2"/>
      <c r="X472" s="2"/>
      <c r="Y472" s="2"/>
    </row>
    <row r="473" spans="1:25" ht="12.75">
      <c r="A473" s="2"/>
      <c r="B473" s="2"/>
      <c r="C473" s="2"/>
      <c r="D473" s="2"/>
      <c r="E473" s="2"/>
      <c r="F473" s="2"/>
      <c r="G473" s="2"/>
      <c r="H473" s="2"/>
      <c r="I473" s="2"/>
      <c r="J473" s="2"/>
      <c r="K473" s="2"/>
      <c r="L473" s="2"/>
      <c r="M473" s="2"/>
      <c r="N473" s="2"/>
      <c r="O473" s="2"/>
      <c r="P473" s="2"/>
      <c r="Q473" s="2"/>
      <c r="R473" s="2"/>
      <c r="S473" s="2"/>
      <c r="T473" s="2"/>
      <c r="U473" s="2"/>
      <c r="V473" s="2"/>
      <c r="W473" s="2"/>
      <c r="X473" s="2"/>
      <c r="Y473" s="2"/>
    </row>
    <row r="474" spans="1:25" ht="12.75">
      <c r="A474" s="2"/>
      <c r="B474" s="2"/>
      <c r="C474" s="2"/>
      <c r="D474" s="2"/>
      <c r="E474" s="2"/>
      <c r="F474" s="2"/>
      <c r="G474" s="2"/>
      <c r="H474" s="2"/>
      <c r="I474" s="2"/>
      <c r="J474" s="2"/>
      <c r="K474" s="2"/>
      <c r="L474" s="2"/>
      <c r="M474" s="2"/>
      <c r="N474" s="2"/>
      <c r="O474" s="2"/>
      <c r="P474" s="2"/>
      <c r="Q474" s="2"/>
      <c r="R474" s="2"/>
      <c r="S474" s="2"/>
      <c r="T474" s="2"/>
      <c r="U474" s="2"/>
      <c r="V474" s="2"/>
      <c r="W474" s="2"/>
      <c r="X474" s="2"/>
      <c r="Y474" s="2"/>
    </row>
    <row r="475" spans="1:25" ht="12.75">
      <c r="A475" s="2"/>
      <c r="B475" s="2"/>
      <c r="C475" s="2"/>
      <c r="D475" s="2"/>
      <c r="E475" s="2"/>
      <c r="F475" s="2"/>
      <c r="G475" s="2"/>
      <c r="H475" s="2"/>
      <c r="I475" s="2"/>
      <c r="J475" s="2"/>
      <c r="K475" s="2"/>
      <c r="L475" s="2"/>
      <c r="M475" s="2"/>
      <c r="N475" s="2"/>
      <c r="O475" s="2"/>
      <c r="P475" s="2"/>
      <c r="Q475" s="2"/>
      <c r="R475" s="2"/>
      <c r="S475" s="2"/>
      <c r="T475" s="2"/>
      <c r="U475" s="2"/>
      <c r="V475" s="2"/>
      <c r="W475" s="2"/>
      <c r="X475" s="2"/>
      <c r="Y475" s="2"/>
    </row>
    <row r="476" spans="1:25" ht="12.75">
      <c r="A476" s="2"/>
      <c r="B476" s="2"/>
      <c r="C476" s="2"/>
      <c r="D476" s="2"/>
      <c r="E476" s="2"/>
      <c r="F476" s="2"/>
      <c r="G476" s="2"/>
      <c r="H476" s="2"/>
      <c r="I476" s="2"/>
      <c r="J476" s="2"/>
      <c r="K476" s="2"/>
      <c r="L476" s="2"/>
      <c r="M476" s="2"/>
      <c r="N476" s="2"/>
      <c r="O476" s="2"/>
      <c r="P476" s="2"/>
      <c r="Q476" s="2"/>
      <c r="R476" s="2"/>
      <c r="S476" s="2"/>
      <c r="T476" s="2"/>
      <c r="U476" s="2"/>
      <c r="V476" s="2"/>
      <c r="W476" s="2"/>
      <c r="X476" s="2"/>
      <c r="Y476" s="2"/>
    </row>
    <row r="477" spans="1:25" ht="12.75">
      <c r="A477" s="2"/>
      <c r="B477" s="2"/>
      <c r="C477" s="2"/>
      <c r="D477" s="2"/>
      <c r="E477" s="2"/>
      <c r="F477" s="2"/>
      <c r="G477" s="2"/>
      <c r="H477" s="2"/>
      <c r="I477" s="2"/>
      <c r="J477" s="2"/>
      <c r="K477" s="2"/>
      <c r="L477" s="2"/>
      <c r="M477" s="2"/>
      <c r="N477" s="2"/>
      <c r="O477" s="2"/>
      <c r="P477" s="2"/>
      <c r="Q477" s="2"/>
      <c r="R477" s="2"/>
      <c r="S477" s="2"/>
      <c r="T477" s="2"/>
      <c r="U477" s="2"/>
      <c r="V477" s="2"/>
      <c r="W477" s="2"/>
      <c r="X477" s="2"/>
      <c r="Y477" s="2"/>
    </row>
    <row r="478" spans="1:25" ht="12.75">
      <c r="A478" s="2"/>
      <c r="B478" s="2"/>
      <c r="C478" s="2"/>
      <c r="D478" s="2"/>
      <c r="E478" s="2"/>
      <c r="F478" s="2"/>
      <c r="G478" s="2"/>
      <c r="H478" s="2"/>
      <c r="I478" s="2"/>
      <c r="J478" s="2"/>
      <c r="K478" s="2"/>
      <c r="L478" s="2"/>
      <c r="M478" s="2"/>
      <c r="N478" s="2"/>
      <c r="O478" s="2"/>
      <c r="P478" s="2"/>
      <c r="Q478" s="2"/>
      <c r="R478" s="2"/>
      <c r="S478" s="2"/>
      <c r="T478" s="2"/>
      <c r="U478" s="2"/>
      <c r="V478" s="2"/>
      <c r="W478" s="2"/>
      <c r="X478" s="2"/>
      <c r="Y478" s="2"/>
    </row>
    <row r="479" spans="1:25" ht="12.75">
      <c r="A479" s="2"/>
      <c r="B479" s="2"/>
      <c r="C479" s="2"/>
      <c r="D479" s="2"/>
      <c r="E479" s="2"/>
      <c r="F479" s="2"/>
      <c r="G479" s="2"/>
      <c r="H479" s="2"/>
      <c r="I479" s="2"/>
      <c r="J479" s="2"/>
      <c r="K479" s="2"/>
      <c r="L479" s="2"/>
      <c r="M479" s="2"/>
      <c r="N479" s="2"/>
      <c r="O479" s="2"/>
      <c r="P479" s="2"/>
      <c r="Q479" s="2"/>
      <c r="R479" s="2"/>
      <c r="S479" s="2"/>
      <c r="T479" s="2"/>
      <c r="U479" s="2"/>
      <c r="V479" s="2"/>
      <c r="W479" s="2"/>
      <c r="X479" s="2"/>
      <c r="Y479" s="2"/>
    </row>
    <row r="480" spans="1:25" ht="12.75">
      <c r="A480" s="2"/>
      <c r="B480" s="2"/>
      <c r="C480" s="2"/>
      <c r="D480" s="2"/>
      <c r="E480" s="2"/>
      <c r="F480" s="2"/>
      <c r="G480" s="2"/>
      <c r="H480" s="2"/>
      <c r="I480" s="2"/>
      <c r="J480" s="2"/>
      <c r="K480" s="2"/>
      <c r="L480" s="2"/>
      <c r="M480" s="2"/>
      <c r="N480" s="2"/>
      <c r="O480" s="2"/>
      <c r="P480" s="2"/>
      <c r="Q480" s="2"/>
      <c r="R480" s="2"/>
      <c r="S480" s="2"/>
      <c r="T480" s="2"/>
      <c r="U480" s="2"/>
      <c r="V480" s="2"/>
      <c r="W480" s="2"/>
      <c r="X480" s="2"/>
      <c r="Y480" s="2"/>
    </row>
    <row r="481" spans="1:25" ht="12.75">
      <c r="A481" s="2"/>
      <c r="B481" s="2"/>
      <c r="C481" s="2"/>
      <c r="D481" s="2"/>
      <c r="E481" s="2"/>
      <c r="F481" s="2"/>
      <c r="G481" s="2"/>
      <c r="H481" s="2"/>
      <c r="I481" s="2"/>
      <c r="J481" s="2"/>
      <c r="K481" s="2"/>
      <c r="L481" s="2"/>
      <c r="M481" s="2"/>
      <c r="N481" s="2"/>
      <c r="O481" s="2"/>
      <c r="P481" s="2"/>
      <c r="Q481" s="2"/>
      <c r="R481" s="2"/>
      <c r="S481" s="2"/>
      <c r="T481" s="2"/>
      <c r="U481" s="2"/>
      <c r="V481" s="2"/>
      <c r="W481" s="2"/>
      <c r="X481" s="2"/>
      <c r="Y481" s="2"/>
    </row>
    <row r="482" spans="1:25" ht="12.75">
      <c r="A482" s="2"/>
      <c r="B482" s="2"/>
      <c r="C482" s="2"/>
      <c r="D482" s="2"/>
      <c r="E482" s="2"/>
      <c r="F482" s="2"/>
      <c r="G482" s="2"/>
      <c r="H482" s="2"/>
      <c r="I482" s="2"/>
      <c r="J482" s="2"/>
      <c r="K482" s="2"/>
      <c r="L482" s="2"/>
      <c r="M482" s="2"/>
      <c r="N482" s="2"/>
      <c r="O482" s="2"/>
      <c r="P482" s="2"/>
      <c r="Q482" s="2"/>
      <c r="R482" s="2"/>
      <c r="S482" s="2"/>
      <c r="T482" s="2"/>
      <c r="U482" s="2"/>
      <c r="V482" s="2"/>
      <c r="W482" s="2"/>
      <c r="X482" s="2"/>
      <c r="Y482" s="2"/>
    </row>
    <row r="483" spans="1:25" ht="12.75">
      <c r="A483" s="2"/>
      <c r="B483" s="2"/>
      <c r="C483" s="2"/>
      <c r="D483" s="2"/>
      <c r="E483" s="2"/>
      <c r="F483" s="2"/>
      <c r="G483" s="2"/>
      <c r="H483" s="2"/>
      <c r="I483" s="2"/>
      <c r="J483" s="2"/>
      <c r="K483" s="2"/>
      <c r="L483" s="2"/>
      <c r="M483" s="2"/>
      <c r="N483" s="2"/>
      <c r="O483" s="2"/>
      <c r="P483" s="2"/>
      <c r="Q483" s="2"/>
      <c r="R483" s="2"/>
      <c r="S483" s="2"/>
      <c r="T483" s="2"/>
      <c r="U483" s="2"/>
      <c r="V483" s="2"/>
      <c r="W483" s="2"/>
      <c r="X483" s="2"/>
      <c r="Y483" s="2"/>
    </row>
    <row r="484" spans="1:25" ht="12.75">
      <c r="A484" s="2"/>
      <c r="B484" s="2"/>
      <c r="C484" s="2"/>
      <c r="D484" s="2"/>
      <c r="E484" s="2"/>
      <c r="F484" s="2"/>
      <c r="G484" s="2"/>
      <c r="H484" s="2"/>
      <c r="I484" s="2"/>
      <c r="J484" s="2"/>
      <c r="K484" s="2"/>
      <c r="L484" s="2"/>
      <c r="M484" s="2"/>
      <c r="N484" s="2"/>
      <c r="O484" s="2"/>
      <c r="P484" s="2"/>
      <c r="Q484" s="2"/>
      <c r="R484" s="2"/>
      <c r="S484" s="2"/>
      <c r="T484" s="2"/>
      <c r="U484" s="2"/>
      <c r="V484" s="2"/>
      <c r="W484" s="2"/>
      <c r="X484" s="2"/>
      <c r="Y484" s="2"/>
    </row>
    <row r="485" spans="1:25" ht="12.75">
      <c r="A485" s="2"/>
      <c r="B485" s="2"/>
      <c r="C485" s="2"/>
      <c r="D485" s="2"/>
      <c r="E485" s="2"/>
      <c r="F485" s="2"/>
      <c r="G485" s="2"/>
      <c r="H485" s="2"/>
      <c r="I485" s="2"/>
      <c r="J485" s="2"/>
      <c r="K485" s="2"/>
      <c r="L485" s="2"/>
      <c r="M485" s="2"/>
      <c r="N485" s="2"/>
      <c r="O485" s="2"/>
      <c r="P485" s="2"/>
      <c r="Q485" s="2"/>
      <c r="R485" s="2"/>
      <c r="S485" s="2"/>
      <c r="T485" s="2"/>
      <c r="U485" s="2"/>
      <c r="V485" s="2"/>
      <c r="W485" s="2"/>
      <c r="X485" s="2"/>
      <c r="Y485" s="2"/>
    </row>
    <row r="486" spans="1:25" ht="12.75">
      <c r="A486" s="2"/>
      <c r="B486" s="2"/>
      <c r="C486" s="2"/>
      <c r="D486" s="2"/>
      <c r="E486" s="2"/>
      <c r="F486" s="2"/>
      <c r="G486" s="2"/>
      <c r="H486" s="2"/>
      <c r="I486" s="2"/>
      <c r="J486" s="2"/>
      <c r="K486" s="2"/>
      <c r="L486" s="2"/>
      <c r="M486" s="2"/>
      <c r="N486" s="2"/>
      <c r="O486" s="2"/>
      <c r="P486" s="2"/>
      <c r="Q486" s="2"/>
      <c r="R486" s="2"/>
      <c r="S486" s="2"/>
      <c r="T486" s="2"/>
      <c r="U486" s="2"/>
      <c r="V486" s="2"/>
      <c r="W486" s="2"/>
      <c r="X486" s="2"/>
      <c r="Y486" s="2"/>
    </row>
    <row r="487" spans="1:25" ht="12.75">
      <c r="A487" s="2"/>
      <c r="B487" s="2"/>
      <c r="C487" s="2"/>
      <c r="D487" s="2"/>
      <c r="E487" s="2"/>
      <c r="F487" s="2"/>
      <c r="G487" s="2"/>
      <c r="H487" s="2"/>
      <c r="I487" s="2"/>
      <c r="J487" s="2"/>
      <c r="K487" s="2"/>
      <c r="L487" s="2"/>
      <c r="M487" s="2"/>
      <c r="N487" s="2"/>
      <c r="O487" s="2"/>
      <c r="P487" s="2"/>
      <c r="Q487" s="2"/>
      <c r="R487" s="2"/>
      <c r="S487" s="2"/>
      <c r="T487" s="2"/>
      <c r="U487" s="2"/>
      <c r="V487" s="2"/>
      <c r="W487" s="2"/>
      <c r="X487" s="2"/>
      <c r="Y487" s="2"/>
    </row>
    <row r="488" spans="1:25" ht="12.75">
      <c r="A488" s="2"/>
      <c r="B488" s="2"/>
      <c r="C488" s="2"/>
      <c r="D488" s="2"/>
      <c r="E488" s="2"/>
      <c r="F488" s="2"/>
      <c r="G488" s="2"/>
      <c r="H488" s="2"/>
      <c r="I488" s="2"/>
      <c r="J488" s="2"/>
      <c r="K488" s="2"/>
      <c r="L488" s="2"/>
      <c r="M488" s="2"/>
      <c r="N488" s="2"/>
      <c r="O488" s="2"/>
      <c r="P488" s="2"/>
      <c r="Q488" s="2"/>
      <c r="R488" s="2"/>
      <c r="S488" s="2"/>
      <c r="T488" s="2"/>
      <c r="U488" s="2"/>
      <c r="V488" s="2"/>
      <c r="W488" s="2"/>
      <c r="X488" s="2"/>
      <c r="Y488" s="2"/>
    </row>
    <row r="489" spans="1:25" ht="12.75">
      <c r="A489" s="2"/>
      <c r="B489" s="2"/>
      <c r="C489" s="2"/>
      <c r="D489" s="2"/>
      <c r="E489" s="2"/>
      <c r="F489" s="2"/>
      <c r="G489" s="2"/>
      <c r="H489" s="2"/>
      <c r="I489" s="2"/>
      <c r="J489" s="2"/>
      <c r="K489" s="2"/>
      <c r="L489" s="2"/>
      <c r="M489" s="2"/>
      <c r="N489" s="2"/>
      <c r="O489" s="2"/>
      <c r="P489" s="2"/>
      <c r="Q489" s="2"/>
      <c r="R489" s="2"/>
      <c r="S489" s="2"/>
      <c r="T489" s="2"/>
      <c r="U489" s="2"/>
      <c r="V489" s="2"/>
      <c r="W489" s="2"/>
      <c r="X489" s="2"/>
      <c r="Y489" s="2"/>
    </row>
    <row r="490" spans="1:25" ht="12.75">
      <c r="A490" s="2"/>
      <c r="B490" s="2"/>
      <c r="C490" s="2"/>
      <c r="D490" s="2"/>
      <c r="E490" s="2"/>
      <c r="F490" s="2"/>
      <c r="G490" s="2"/>
      <c r="H490" s="2"/>
      <c r="I490" s="2"/>
      <c r="J490" s="2"/>
      <c r="K490" s="2"/>
      <c r="L490" s="2"/>
      <c r="M490" s="2"/>
      <c r="N490" s="2"/>
      <c r="O490" s="2"/>
      <c r="P490" s="2"/>
      <c r="Q490" s="2"/>
      <c r="R490" s="2"/>
      <c r="S490" s="2"/>
      <c r="T490" s="2"/>
      <c r="U490" s="2"/>
      <c r="V490" s="2"/>
      <c r="W490" s="2"/>
      <c r="X490" s="2"/>
      <c r="Y490" s="2"/>
    </row>
    <row r="491" spans="1:25" ht="12.75">
      <c r="A491" s="2"/>
      <c r="B491" s="2"/>
      <c r="C491" s="2"/>
      <c r="D491" s="2"/>
      <c r="E491" s="2"/>
      <c r="F491" s="2"/>
      <c r="G491" s="2"/>
      <c r="H491" s="2"/>
      <c r="I491" s="2"/>
      <c r="J491" s="2"/>
      <c r="K491" s="2"/>
      <c r="L491" s="2"/>
      <c r="M491" s="2"/>
      <c r="N491" s="2"/>
      <c r="O491" s="2"/>
      <c r="P491" s="2"/>
      <c r="Q491" s="2"/>
      <c r="R491" s="2"/>
      <c r="S491" s="2"/>
      <c r="T491" s="2"/>
      <c r="U491" s="2"/>
      <c r="V491" s="2"/>
      <c r="W491" s="2"/>
      <c r="X491" s="2"/>
      <c r="Y491" s="2"/>
    </row>
    <row r="492" spans="1:25" ht="12.75">
      <c r="A492" s="2"/>
      <c r="B492" s="2"/>
      <c r="C492" s="2"/>
      <c r="D492" s="2"/>
      <c r="E492" s="2"/>
      <c r="F492" s="2"/>
      <c r="G492" s="2"/>
      <c r="H492" s="2"/>
      <c r="I492" s="2"/>
      <c r="J492" s="2"/>
      <c r="K492" s="2"/>
      <c r="L492" s="2"/>
      <c r="M492" s="2"/>
      <c r="N492" s="2"/>
      <c r="O492" s="2"/>
      <c r="P492" s="2"/>
      <c r="Q492" s="2"/>
      <c r="R492" s="2"/>
      <c r="S492" s="2"/>
      <c r="T492" s="2"/>
      <c r="U492" s="2"/>
      <c r="V492" s="2"/>
      <c r="W492" s="2"/>
      <c r="X492" s="2"/>
      <c r="Y492" s="2"/>
    </row>
    <row r="493" spans="1:25" ht="12.75">
      <c r="A493" s="2"/>
      <c r="B493" s="2"/>
      <c r="C493" s="2"/>
      <c r="D493" s="2"/>
      <c r="E493" s="2"/>
      <c r="F493" s="2"/>
      <c r="G493" s="2"/>
      <c r="H493" s="2"/>
      <c r="I493" s="2"/>
      <c r="J493" s="2"/>
      <c r="K493" s="2"/>
      <c r="L493" s="2"/>
      <c r="M493" s="2"/>
      <c r="N493" s="2"/>
      <c r="O493" s="2"/>
      <c r="P493" s="2"/>
      <c r="Q493" s="2"/>
      <c r="R493" s="2"/>
      <c r="S493" s="2"/>
      <c r="T493" s="2"/>
      <c r="U493" s="2"/>
      <c r="V493" s="2"/>
      <c r="W493" s="2"/>
      <c r="X493" s="2"/>
      <c r="Y493" s="2"/>
    </row>
    <row r="494" spans="1:25" ht="12.75">
      <c r="A494" s="2"/>
      <c r="B494" s="2"/>
      <c r="C494" s="2"/>
      <c r="D494" s="2"/>
      <c r="E494" s="2"/>
      <c r="F494" s="2"/>
      <c r="G494" s="2"/>
      <c r="H494" s="2"/>
      <c r="I494" s="2"/>
      <c r="J494" s="2"/>
      <c r="K494" s="2"/>
      <c r="L494" s="2"/>
      <c r="M494" s="2"/>
      <c r="N494" s="2"/>
      <c r="O494" s="2"/>
      <c r="P494" s="2"/>
      <c r="Q494" s="2"/>
      <c r="R494" s="2"/>
      <c r="S494" s="2"/>
      <c r="T494" s="2"/>
      <c r="U494" s="2"/>
      <c r="V494" s="2"/>
      <c r="W494" s="2"/>
      <c r="X494" s="2"/>
      <c r="Y494" s="2"/>
    </row>
    <row r="495" spans="1:25" ht="12.75">
      <c r="A495" s="2"/>
      <c r="B495" s="2"/>
      <c r="C495" s="2"/>
      <c r="D495" s="2"/>
      <c r="E495" s="2"/>
      <c r="F495" s="2"/>
      <c r="G495" s="2"/>
      <c r="H495" s="2"/>
      <c r="I495" s="2"/>
      <c r="J495" s="2"/>
      <c r="K495" s="2"/>
      <c r="L495" s="2"/>
      <c r="M495" s="2"/>
      <c r="N495" s="2"/>
      <c r="O495" s="2"/>
      <c r="P495" s="2"/>
      <c r="Q495" s="2"/>
      <c r="R495" s="2"/>
      <c r="S495" s="2"/>
      <c r="T495" s="2"/>
      <c r="U495" s="2"/>
      <c r="V495" s="2"/>
      <c r="W495" s="2"/>
      <c r="X495" s="2"/>
      <c r="Y495" s="2"/>
    </row>
    <row r="496" spans="1:25" ht="12.75">
      <c r="A496" s="2"/>
      <c r="B496" s="2"/>
      <c r="C496" s="2"/>
      <c r="D496" s="2"/>
      <c r="E496" s="2"/>
      <c r="F496" s="2"/>
      <c r="G496" s="2"/>
      <c r="H496" s="2"/>
      <c r="I496" s="2"/>
      <c r="J496" s="2"/>
      <c r="K496" s="2"/>
      <c r="L496" s="2"/>
      <c r="M496" s="2"/>
      <c r="N496" s="2"/>
      <c r="O496" s="2"/>
      <c r="P496" s="2"/>
      <c r="Q496" s="2"/>
      <c r="R496" s="2"/>
      <c r="S496" s="2"/>
      <c r="T496" s="2"/>
      <c r="U496" s="2"/>
      <c r="V496" s="2"/>
      <c r="W496" s="2"/>
      <c r="X496" s="2"/>
      <c r="Y496" s="2"/>
    </row>
    <row r="497" spans="1:25" ht="12.75">
      <c r="A497" s="2"/>
      <c r="B497" s="2"/>
      <c r="C497" s="2"/>
      <c r="D497" s="2"/>
      <c r="E497" s="2"/>
      <c r="F497" s="2"/>
      <c r="G497" s="2"/>
      <c r="H497" s="2"/>
      <c r="I497" s="2"/>
      <c r="J497" s="2"/>
      <c r="K497" s="2"/>
      <c r="L497" s="2"/>
      <c r="M497" s="2"/>
      <c r="N497" s="2"/>
      <c r="O497" s="2"/>
      <c r="P497" s="2"/>
      <c r="Q497" s="2"/>
      <c r="R497" s="2"/>
      <c r="S497" s="2"/>
      <c r="T497" s="2"/>
      <c r="U497" s="2"/>
      <c r="V497" s="2"/>
      <c r="W497" s="2"/>
      <c r="X497" s="2"/>
      <c r="Y497" s="2"/>
    </row>
    <row r="498" spans="1:25" ht="12.75">
      <c r="A498" s="2"/>
      <c r="B498" s="2"/>
      <c r="C498" s="2"/>
      <c r="D498" s="2"/>
      <c r="E498" s="2"/>
      <c r="F498" s="2"/>
      <c r="G498" s="2"/>
      <c r="H498" s="2"/>
      <c r="I498" s="2"/>
      <c r="J498" s="2"/>
      <c r="K498" s="2"/>
      <c r="L498" s="2"/>
      <c r="M498" s="2"/>
      <c r="N498" s="2"/>
      <c r="O498" s="2"/>
      <c r="P498" s="2"/>
      <c r="Q498" s="2"/>
      <c r="R498" s="2"/>
      <c r="S498" s="2"/>
      <c r="T498" s="2"/>
      <c r="U498" s="2"/>
      <c r="V498" s="2"/>
      <c r="W498" s="2"/>
      <c r="X498" s="2"/>
      <c r="Y498" s="2"/>
    </row>
    <row r="499" spans="1:25" ht="12.75">
      <c r="A499" s="2"/>
      <c r="B499" s="2"/>
      <c r="C499" s="2"/>
      <c r="D499" s="2"/>
      <c r="E499" s="2"/>
      <c r="F499" s="2"/>
      <c r="G499" s="2"/>
      <c r="H499" s="2"/>
      <c r="I499" s="2"/>
      <c r="J499" s="2"/>
      <c r="K499" s="2"/>
      <c r="L499" s="2"/>
      <c r="M499" s="2"/>
      <c r="N499" s="2"/>
      <c r="O499" s="2"/>
      <c r="P499" s="2"/>
      <c r="Q499" s="2"/>
      <c r="R499" s="2"/>
      <c r="S499" s="2"/>
      <c r="T499" s="2"/>
      <c r="U499" s="2"/>
      <c r="V499" s="2"/>
      <c r="W499" s="2"/>
      <c r="X499" s="2"/>
      <c r="Y499" s="2"/>
    </row>
    <row r="500" spans="1:25" ht="12.75">
      <c r="A500" s="2"/>
      <c r="B500" s="2"/>
      <c r="C500" s="2"/>
      <c r="D500" s="2"/>
      <c r="E500" s="2"/>
      <c r="F500" s="2"/>
      <c r="G500" s="2"/>
      <c r="H500" s="2"/>
      <c r="I500" s="2"/>
      <c r="J500" s="2"/>
      <c r="K500" s="2"/>
      <c r="L500" s="2"/>
      <c r="M500" s="2"/>
      <c r="N500" s="2"/>
      <c r="O500" s="2"/>
      <c r="P500" s="2"/>
      <c r="Q500" s="2"/>
      <c r="R500" s="2"/>
      <c r="S500" s="2"/>
      <c r="T500" s="2"/>
      <c r="U500" s="2"/>
      <c r="V500" s="2"/>
      <c r="W500" s="2"/>
      <c r="X500" s="2"/>
      <c r="Y500" s="2"/>
    </row>
    <row r="501" spans="1:25" ht="12.75">
      <c r="A501" s="2"/>
      <c r="B501" s="2"/>
      <c r="C501" s="2"/>
      <c r="D501" s="2"/>
      <c r="E501" s="2"/>
      <c r="F501" s="2"/>
      <c r="G501" s="2"/>
      <c r="H501" s="2"/>
      <c r="I501" s="2"/>
      <c r="J501" s="2"/>
      <c r="K501" s="2"/>
      <c r="L501" s="2"/>
      <c r="M501" s="2"/>
      <c r="N501" s="2"/>
      <c r="O501" s="2"/>
      <c r="P501" s="2"/>
      <c r="Q501" s="2"/>
      <c r="R501" s="2"/>
      <c r="S501" s="2"/>
      <c r="T501" s="2"/>
      <c r="U501" s="2"/>
      <c r="V501" s="2"/>
      <c r="W501" s="2"/>
      <c r="X501" s="2"/>
      <c r="Y501" s="2"/>
    </row>
    <row r="502" spans="1:25" ht="12.75">
      <c r="A502" s="2"/>
      <c r="B502" s="2"/>
      <c r="C502" s="2"/>
      <c r="D502" s="2"/>
      <c r="E502" s="2"/>
      <c r="F502" s="2"/>
      <c r="G502" s="2"/>
      <c r="H502" s="2"/>
      <c r="I502" s="2"/>
      <c r="J502" s="2"/>
      <c r="K502" s="2"/>
      <c r="L502" s="2"/>
      <c r="M502" s="2"/>
      <c r="N502" s="2"/>
      <c r="O502" s="2"/>
      <c r="P502" s="2"/>
      <c r="Q502" s="2"/>
      <c r="R502" s="2"/>
      <c r="S502" s="2"/>
      <c r="T502" s="2"/>
      <c r="U502" s="2"/>
      <c r="V502" s="2"/>
      <c r="W502" s="2"/>
      <c r="X502" s="2"/>
      <c r="Y502" s="2"/>
    </row>
    <row r="503" spans="1:25" ht="12.75">
      <c r="A503" s="2"/>
      <c r="B503" s="2"/>
      <c r="C503" s="2"/>
      <c r="D503" s="2"/>
      <c r="E503" s="2"/>
      <c r="F503" s="2"/>
      <c r="G503" s="2"/>
      <c r="H503" s="2"/>
      <c r="I503" s="2"/>
      <c r="J503" s="2"/>
      <c r="K503" s="2"/>
      <c r="L503" s="2"/>
      <c r="M503" s="2"/>
      <c r="N503" s="2"/>
      <c r="O503" s="2"/>
      <c r="P503" s="2"/>
      <c r="Q503" s="2"/>
      <c r="R503" s="2"/>
      <c r="S503" s="2"/>
      <c r="T503" s="2"/>
      <c r="U503" s="2"/>
      <c r="V503" s="2"/>
      <c r="W503" s="2"/>
      <c r="X503" s="2"/>
      <c r="Y503" s="2"/>
    </row>
    <row r="504" spans="1:25" ht="12.75">
      <c r="A504" s="2"/>
      <c r="B504" s="2"/>
      <c r="C504" s="2"/>
      <c r="D504" s="2"/>
      <c r="E504" s="2"/>
      <c r="F504" s="2"/>
      <c r="G504" s="2"/>
      <c r="H504" s="2"/>
      <c r="I504" s="2"/>
      <c r="J504" s="2"/>
      <c r="K504" s="2"/>
      <c r="L504" s="2"/>
      <c r="M504" s="2"/>
      <c r="N504" s="2"/>
      <c r="O504" s="2"/>
      <c r="P504" s="2"/>
      <c r="Q504" s="2"/>
      <c r="R504" s="2"/>
      <c r="S504" s="2"/>
      <c r="T504" s="2"/>
      <c r="U504" s="2"/>
      <c r="V504" s="2"/>
      <c r="W504" s="2"/>
      <c r="X504" s="2"/>
      <c r="Y504" s="2"/>
    </row>
    <row r="505" spans="1:25" ht="12.75">
      <c r="A505" s="2"/>
      <c r="B505" s="2"/>
      <c r="C505" s="2"/>
      <c r="D505" s="2"/>
      <c r="E505" s="2"/>
      <c r="F505" s="2"/>
      <c r="G505" s="2"/>
      <c r="H505" s="2"/>
      <c r="I505" s="2"/>
      <c r="J505" s="2"/>
      <c r="K505" s="2"/>
      <c r="L505" s="2"/>
      <c r="M505" s="2"/>
      <c r="N505" s="2"/>
      <c r="O505" s="2"/>
      <c r="P505" s="2"/>
      <c r="Q505" s="2"/>
      <c r="R505" s="2"/>
      <c r="S505" s="2"/>
      <c r="T505" s="2"/>
      <c r="U505" s="2"/>
      <c r="V505" s="2"/>
      <c r="W505" s="2"/>
      <c r="X505" s="2"/>
      <c r="Y505" s="2"/>
    </row>
    <row r="506" spans="1:25" ht="12.75">
      <c r="A506" s="2"/>
      <c r="B506" s="2"/>
      <c r="C506" s="2"/>
      <c r="D506" s="2"/>
      <c r="E506" s="2"/>
      <c r="F506" s="2"/>
      <c r="G506" s="2"/>
      <c r="H506" s="2"/>
      <c r="I506" s="2"/>
      <c r="J506" s="2"/>
      <c r="K506" s="2"/>
      <c r="L506" s="2"/>
      <c r="M506" s="2"/>
      <c r="N506" s="2"/>
      <c r="O506" s="2"/>
      <c r="P506" s="2"/>
      <c r="Q506" s="2"/>
      <c r="R506" s="2"/>
      <c r="S506" s="2"/>
      <c r="T506" s="2"/>
      <c r="U506" s="2"/>
      <c r="V506" s="2"/>
      <c r="W506" s="2"/>
      <c r="X506" s="2"/>
      <c r="Y506" s="2"/>
    </row>
    <row r="507" spans="1:25" ht="12.75">
      <c r="A507" s="2"/>
      <c r="B507" s="2"/>
      <c r="C507" s="2"/>
      <c r="D507" s="2"/>
      <c r="E507" s="2"/>
      <c r="F507" s="2"/>
      <c r="G507" s="2"/>
      <c r="H507" s="2"/>
      <c r="I507" s="2"/>
      <c r="J507" s="2"/>
      <c r="K507" s="2"/>
      <c r="L507" s="2"/>
      <c r="M507" s="2"/>
      <c r="N507" s="2"/>
      <c r="O507" s="2"/>
      <c r="P507" s="2"/>
      <c r="Q507" s="2"/>
      <c r="R507" s="2"/>
      <c r="S507" s="2"/>
      <c r="T507" s="2"/>
      <c r="U507" s="2"/>
      <c r="V507" s="2"/>
      <c r="W507" s="2"/>
      <c r="X507" s="2"/>
      <c r="Y507" s="2"/>
    </row>
    <row r="508" spans="1:25" ht="12.75">
      <c r="A508" s="2"/>
      <c r="B508" s="2"/>
      <c r="C508" s="2"/>
      <c r="D508" s="2"/>
      <c r="E508" s="2"/>
      <c r="F508" s="2"/>
      <c r="G508" s="2"/>
      <c r="H508" s="2"/>
      <c r="I508" s="2"/>
      <c r="J508" s="2"/>
      <c r="K508" s="2"/>
      <c r="L508" s="2"/>
      <c r="M508" s="2"/>
      <c r="N508" s="2"/>
      <c r="O508" s="2"/>
      <c r="P508" s="2"/>
      <c r="Q508" s="2"/>
      <c r="R508" s="2"/>
      <c r="S508" s="2"/>
      <c r="T508" s="2"/>
      <c r="U508" s="2"/>
      <c r="V508" s="2"/>
      <c r="W508" s="2"/>
      <c r="X508" s="2"/>
      <c r="Y508" s="2"/>
    </row>
    <row r="509" spans="1:25" ht="12.75">
      <c r="A509" s="2"/>
      <c r="B509" s="2"/>
      <c r="C509" s="2"/>
      <c r="D509" s="2"/>
      <c r="E509" s="2"/>
      <c r="F509" s="2"/>
      <c r="G509" s="2"/>
      <c r="H509" s="2"/>
      <c r="I509" s="2"/>
      <c r="J509" s="2"/>
      <c r="K509" s="2"/>
      <c r="L509" s="2"/>
      <c r="M509" s="2"/>
      <c r="N509" s="2"/>
      <c r="O509" s="2"/>
      <c r="P509" s="2"/>
      <c r="Q509" s="2"/>
      <c r="R509" s="2"/>
      <c r="S509" s="2"/>
      <c r="T509" s="2"/>
      <c r="U509" s="2"/>
      <c r="V509" s="2"/>
      <c r="W509" s="2"/>
      <c r="X509" s="2"/>
      <c r="Y509" s="2"/>
    </row>
    <row r="510" spans="1:25" ht="12.75">
      <c r="A510" s="2"/>
      <c r="B510" s="2"/>
      <c r="C510" s="2"/>
      <c r="D510" s="2"/>
      <c r="E510" s="2"/>
      <c r="F510" s="2"/>
      <c r="G510" s="2"/>
      <c r="H510" s="2"/>
      <c r="I510" s="2"/>
      <c r="J510" s="2"/>
      <c r="K510" s="2"/>
      <c r="L510" s="2"/>
      <c r="M510" s="2"/>
      <c r="N510" s="2"/>
      <c r="O510" s="2"/>
      <c r="P510" s="2"/>
      <c r="Q510" s="2"/>
      <c r="R510" s="2"/>
      <c r="S510" s="2"/>
      <c r="T510" s="2"/>
      <c r="U510" s="2"/>
      <c r="V510" s="2"/>
      <c r="W510" s="2"/>
      <c r="X510" s="2"/>
      <c r="Y510" s="2"/>
    </row>
    <row r="511" spans="1:25" ht="12.75">
      <c r="A511" s="2"/>
      <c r="B511" s="2"/>
      <c r="C511" s="2"/>
      <c r="D511" s="2"/>
      <c r="E511" s="2"/>
      <c r="F511" s="2"/>
      <c r="G511" s="2"/>
      <c r="H511" s="2"/>
      <c r="I511" s="2"/>
      <c r="J511" s="2"/>
      <c r="K511" s="2"/>
      <c r="L511" s="2"/>
      <c r="M511" s="2"/>
      <c r="N511" s="2"/>
      <c r="O511" s="2"/>
      <c r="P511" s="2"/>
      <c r="Q511" s="2"/>
      <c r="R511" s="2"/>
      <c r="S511" s="2"/>
      <c r="T511" s="2"/>
      <c r="U511" s="2"/>
      <c r="V511" s="2"/>
      <c r="W511" s="2"/>
      <c r="X511" s="2"/>
      <c r="Y511" s="2"/>
    </row>
    <row r="512" spans="1:25" ht="12.75">
      <c r="A512" s="2"/>
      <c r="B512" s="2"/>
      <c r="C512" s="2"/>
      <c r="D512" s="2"/>
      <c r="E512" s="2"/>
      <c r="F512" s="2"/>
      <c r="G512" s="2"/>
      <c r="H512" s="2"/>
      <c r="I512" s="2"/>
      <c r="J512" s="2"/>
      <c r="K512" s="2"/>
      <c r="L512" s="2"/>
      <c r="M512" s="2"/>
      <c r="N512" s="2"/>
      <c r="O512" s="2"/>
      <c r="P512" s="2"/>
      <c r="Q512" s="2"/>
      <c r="R512" s="2"/>
      <c r="S512" s="2"/>
      <c r="T512" s="2"/>
      <c r="U512" s="2"/>
      <c r="V512" s="2"/>
      <c r="W512" s="2"/>
      <c r="X512" s="2"/>
      <c r="Y512" s="2"/>
    </row>
    <row r="513" spans="1:25" ht="12.75">
      <c r="A513" s="2"/>
      <c r="B513" s="2"/>
      <c r="C513" s="2"/>
      <c r="D513" s="2"/>
      <c r="E513" s="2"/>
      <c r="F513" s="2"/>
      <c r="G513" s="2"/>
      <c r="H513" s="2"/>
      <c r="I513" s="2"/>
      <c r="J513" s="2"/>
      <c r="K513" s="2"/>
      <c r="L513" s="2"/>
      <c r="M513" s="2"/>
      <c r="N513" s="2"/>
      <c r="O513" s="2"/>
      <c r="P513" s="2"/>
      <c r="Q513" s="2"/>
      <c r="R513" s="2"/>
      <c r="S513" s="2"/>
      <c r="T513" s="2"/>
      <c r="U513" s="2"/>
      <c r="V513" s="2"/>
      <c r="W513" s="2"/>
      <c r="X513" s="2"/>
      <c r="Y513" s="2"/>
    </row>
    <row r="514" spans="1:25" ht="12.75">
      <c r="A514" s="2"/>
      <c r="B514" s="2"/>
      <c r="C514" s="2"/>
      <c r="D514" s="2"/>
      <c r="E514" s="2"/>
      <c r="F514" s="2"/>
      <c r="G514" s="2"/>
      <c r="H514" s="2"/>
      <c r="I514" s="2"/>
      <c r="J514" s="2"/>
      <c r="K514" s="2"/>
      <c r="L514" s="2"/>
      <c r="M514" s="2"/>
      <c r="N514" s="2"/>
      <c r="O514" s="2"/>
      <c r="P514" s="2"/>
      <c r="Q514" s="2"/>
      <c r="R514" s="2"/>
      <c r="S514" s="2"/>
      <c r="T514" s="2"/>
      <c r="U514" s="2"/>
      <c r="V514" s="2"/>
      <c r="W514" s="2"/>
      <c r="X514" s="2"/>
      <c r="Y514" s="2"/>
    </row>
    <row r="515" spans="1:25" ht="12.75">
      <c r="A515" s="2"/>
      <c r="B515" s="2"/>
      <c r="C515" s="2"/>
      <c r="D515" s="2"/>
      <c r="E515" s="2"/>
      <c r="F515" s="2"/>
      <c r="G515" s="2"/>
      <c r="H515" s="2"/>
      <c r="I515" s="2"/>
      <c r="J515" s="2"/>
      <c r="K515" s="2"/>
      <c r="L515" s="2"/>
      <c r="M515" s="2"/>
      <c r="N515" s="2"/>
      <c r="O515" s="2"/>
      <c r="P515" s="2"/>
      <c r="Q515" s="2"/>
      <c r="R515" s="2"/>
      <c r="S515" s="2"/>
      <c r="T515" s="2"/>
      <c r="U515" s="2"/>
      <c r="V515" s="2"/>
      <c r="W515" s="2"/>
      <c r="X515" s="2"/>
      <c r="Y515" s="2"/>
    </row>
    <row r="516" spans="1:25" ht="12.75">
      <c r="A516" s="2"/>
      <c r="B516" s="2"/>
      <c r="C516" s="2"/>
      <c r="D516" s="2"/>
      <c r="E516" s="2"/>
      <c r="F516" s="2"/>
      <c r="G516" s="2"/>
      <c r="H516" s="2"/>
      <c r="I516" s="2"/>
      <c r="J516" s="2"/>
      <c r="K516" s="2"/>
      <c r="L516" s="2"/>
      <c r="M516" s="2"/>
      <c r="N516" s="2"/>
      <c r="O516" s="2"/>
      <c r="P516" s="2"/>
      <c r="Q516" s="2"/>
      <c r="R516" s="2"/>
      <c r="S516" s="2"/>
      <c r="T516" s="2"/>
      <c r="U516" s="2"/>
      <c r="V516" s="2"/>
      <c r="W516" s="2"/>
      <c r="X516" s="2"/>
      <c r="Y516" s="2"/>
    </row>
    <row r="517" spans="1:25" ht="12.75">
      <c r="A517" s="2"/>
      <c r="B517" s="2"/>
      <c r="C517" s="2"/>
      <c r="D517" s="2"/>
      <c r="E517" s="2"/>
      <c r="F517" s="2"/>
      <c r="G517" s="2"/>
      <c r="H517" s="2"/>
      <c r="I517" s="2"/>
      <c r="J517" s="2"/>
      <c r="K517" s="2"/>
      <c r="L517" s="2"/>
      <c r="M517" s="2"/>
      <c r="N517" s="2"/>
      <c r="O517" s="2"/>
      <c r="P517" s="2"/>
      <c r="Q517" s="2"/>
      <c r="R517" s="2"/>
      <c r="S517" s="2"/>
      <c r="T517" s="2"/>
      <c r="U517" s="2"/>
      <c r="V517" s="2"/>
      <c r="W517" s="2"/>
      <c r="X517" s="2"/>
      <c r="Y517" s="2"/>
    </row>
    <row r="518" spans="1:25" ht="12.75">
      <c r="A518" s="2"/>
      <c r="B518" s="2"/>
      <c r="C518" s="2"/>
      <c r="D518" s="2"/>
      <c r="E518" s="2"/>
      <c r="F518" s="2"/>
      <c r="G518" s="2"/>
      <c r="H518" s="2"/>
      <c r="I518" s="2"/>
      <c r="J518" s="2"/>
      <c r="K518" s="2"/>
      <c r="L518" s="2"/>
      <c r="M518" s="2"/>
      <c r="N518" s="2"/>
      <c r="O518" s="2"/>
      <c r="P518" s="2"/>
      <c r="Q518" s="2"/>
      <c r="R518" s="2"/>
      <c r="S518" s="2"/>
      <c r="T518" s="2"/>
      <c r="U518" s="2"/>
      <c r="V518" s="2"/>
      <c r="W518" s="2"/>
      <c r="X518" s="2"/>
      <c r="Y518" s="2"/>
    </row>
    <row r="519" spans="1:25" ht="12.75">
      <c r="A519" s="2"/>
      <c r="B519" s="2"/>
      <c r="C519" s="2"/>
      <c r="D519" s="2"/>
      <c r="E519" s="2"/>
      <c r="F519" s="2"/>
      <c r="G519" s="2"/>
      <c r="H519" s="2"/>
      <c r="I519" s="2"/>
      <c r="J519" s="2"/>
      <c r="K519" s="2"/>
      <c r="L519" s="2"/>
      <c r="M519" s="2"/>
      <c r="N519" s="2"/>
      <c r="O519" s="2"/>
      <c r="P519" s="2"/>
      <c r="Q519" s="2"/>
      <c r="R519" s="2"/>
      <c r="S519" s="2"/>
      <c r="T519" s="2"/>
      <c r="U519" s="2"/>
      <c r="V519" s="2"/>
      <c r="W519" s="2"/>
      <c r="X519" s="2"/>
      <c r="Y519" s="2"/>
    </row>
    <row r="520" spans="1:25" ht="12.75">
      <c r="A520" s="2"/>
      <c r="B520" s="2"/>
      <c r="C520" s="2"/>
      <c r="D520" s="2"/>
      <c r="E520" s="2"/>
      <c r="F520" s="2"/>
      <c r="G520" s="2"/>
      <c r="H520" s="2"/>
      <c r="I520" s="2"/>
      <c r="J520" s="2"/>
      <c r="K520" s="2"/>
      <c r="L520" s="2"/>
      <c r="M520" s="2"/>
      <c r="N520" s="2"/>
      <c r="O520" s="2"/>
      <c r="P520" s="2"/>
      <c r="Q520" s="2"/>
      <c r="R520" s="2"/>
      <c r="S520" s="2"/>
      <c r="T520" s="2"/>
      <c r="U520" s="2"/>
      <c r="V520" s="2"/>
      <c r="W520" s="2"/>
      <c r="X520" s="2"/>
      <c r="Y520" s="2"/>
    </row>
    <row r="521" spans="1:25" ht="12.75">
      <c r="A521" s="2"/>
      <c r="B521" s="2"/>
      <c r="C521" s="2"/>
      <c r="D521" s="2"/>
      <c r="E521" s="2"/>
      <c r="F521" s="2"/>
      <c r="G521" s="2"/>
      <c r="H521" s="2"/>
      <c r="I521" s="2"/>
      <c r="J521" s="2"/>
      <c r="K521" s="2"/>
      <c r="L521" s="2"/>
      <c r="M521" s="2"/>
      <c r="N521" s="2"/>
      <c r="O521" s="2"/>
      <c r="P521" s="2"/>
      <c r="Q521" s="2"/>
      <c r="R521" s="2"/>
      <c r="S521" s="2"/>
      <c r="T521" s="2"/>
      <c r="U521" s="2"/>
      <c r="V521" s="2"/>
      <c r="W521" s="2"/>
      <c r="X521" s="2"/>
      <c r="Y521" s="2"/>
    </row>
    <row r="522" spans="1:25" ht="12.75">
      <c r="A522" s="2"/>
      <c r="B522" s="2"/>
      <c r="C522" s="2"/>
      <c r="D522" s="2"/>
      <c r="E522" s="2"/>
      <c r="F522" s="2"/>
      <c r="G522" s="2"/>
      <c r="H522" s="2"/>
      <c r="I522" s="2"/>
      <c r="J522" s="2"/>
      <c r="K522" s="2"/>
      <c r="L522" s="2"/>
      <c r="M522" s="2"/>
      <c r="N522" s="2"/>
      <c r="O522" s="2"/>
      <c r="P522" s="2"/>
      <c r="Q522" s="2"/>
      <c r="R522" s="2"/>
      <c r="S522" s="2"/>
      <c r="T522" s="2"/>
      <c r="U522" s="2"/>
      <c r="V522" s="2"/>
      <c r="W522" s="2"/>
      <c r="X522" s="2"/>
      <c r="Y522" s="2"/>
    </row>
    <row r="523" spans="1:25" ht="12.75">
      <c r="A523" s="2"/>
      <c r="B523" s="2"/>
      <c r="C523" s="2"/>
      <c r="D523" s="2"/>
      <c r="E523" s="2"/>
      <c r="F523" s="2"/>
      <c r="G523" s="2"/>
      <c r="H523" s="2"/>
      <c r="I523" s="2"/>
      <c r="J523" s="2"/>
      <c r="K523" s="2"/>
      <c r="L523" s="2"/>
      <c r="M523" s="2"/>
      <c r="N523" s="2"/>
      <c r="O523" s="2"/>
      <c r="P523" s="2"/>
      <c r="Q523" s="2"/>
      <c r="R523" s="2"/>
      <c r="S523" s="2"/>
      <c r="T523" s="2"/>
      <c r="U523" s="2"/>
      <c r="V523" s="2"/>
      <c r="W523" s="2"/>
      <c r="X523" s="2"/>
      <c r="Y523" s="2"/>
    </row>
    <row r="524" spans="1:25" ht="12.75">
      <c r="A524" s="2"/>
      <c r="B524" s="2"/>
      <c r="C524" s="2"/>
      <c r="D524" s="2"/>
      <c r="E524" s="2"/>
      <c r="F524" s="2"/>
      <c r="G524" s="2"/>
      <c r="H524" s="2"/>
      <c r="I524" s="2"/>
      <c r="J524" s="2"/>
      <c r="K524" s="2"/>
      <c r="L524" s="2"/>
      <c r="M524" s="2"/>
      <c r="N524" s="2"/>
      <c r="O524" s="2"/>
      <c r="P524" s="2"/>
      <c r="Q524" s="2"/>
      <c r="R524" s="2"/>
      <c r="S524" s="2"/>
      <c r="T524" s="2"/>
      <c r="U524" s="2"/>
      <c r="V524" s="2"/>
      <c r="W524" s="2"/>
      <c r="X524" s="2"/>
      <c r="Y524" s="2"/>
    </row>
    <row r="525" spans="1:25" ht="12.75">
      <c r="A525" s="2"/>
      <c r="B525" s="2"/>
      <c r="C525" s="2"/>
      <c r="D525" s="2"/>
      <c r="E525" s="2"/>
      <c r="F525" s="2"/>
      <c r="G525" s="2"/>
      <c r="H525" s="2"/>
      <c r="I525" s="2"/>
      <c r="J525" s="2"/>
      <c r="K525" s="2"/>
      <c r="L525" s="2"/>
      <c r="M525" s="2"/>
      <c r="N525" s="2"/>
      <c r="O525" s="2"/>
      <c r="P525" s="2"/>
      <c r="Q525" s="2"/>
      <c r="R525" s="2"/>
      <c r="S525" s="2"/>
      <c r="T525" s="2"/>
      <c r="U525" s="2"/>
      <c r="V525" s="2"/>
      <c r="W525" s="2"/>
      <c r="X525" s="2"/>
      <c r="Y525" s="2"/>
    </row>
    <row r="526" spans="1:25" ht="12.75">
      <c r="A526" s="2"/>
      <c r="B526" s="2"/>
      <c r="C526" s="2"/>
      <c r="D526" s="2"/>
      <c r="E526" s="2"/>
      <c r="F526" s="2"/>
      <c r="G526" s="2"/>
      <c r="H526" s="2"/>
      <c r="I526" s="2"/>
      <c r="J526" s="2"/>
      <c r="K526" s="2"/>
      <c r="L526" s="2"/>
      <c r="M526" s="2"/>
      <c r="N526" s="2"/>
      <c r="O526" s="2"/>
      <c r="P526" s="2"/>
      <c r="Q526" s="2"/>
      <c r="R526" s="2"/>
      <c r="S526" s="2"/>
      <c r="T526" s="2"/>
      <c r="U526" s="2"/>
      <c r="V526" s="2"/>
      <c r="W526" s="2"/>
      <c r="X526" s="2"/>
      <c r="Y526" s="2"/>
    </row>
    <row r="527" spans="1:25" ht="12.75">
      <c r="A527" s="2"/>
      <c r="B527" s="2"/>
      <c r="C527" s="2"/>
      <c r="D527" s="2"/>
      <c r="E527" s="2"/>
      <c r="F527" s="2"/>
      <c r="G527" s="2"/>
      <c r="H527" s="2"/>
      <c r="I527" s="2"/>
      <c r="J527" s="2"/>
      <c r="K527" s="2"/>
      <c r="L527" s="2"/>
      <c r="M527" s="2"/>
      <c r="N527" s="2"/>
      <c r="O527" s="2"/>
      <c r="P527" s="2"/>
      <c r="Q527" s="2"/>
      <c r="R527" s="2"/>
      <c r="S527" s="2"/>
      <c r="T527" s="2"/>
      <c r="U527" s="2"/>
      <c r="V527" s="2"/>
      <c r="W527" s="2"/>
      <c r="X527" s="2"/>
      <c r="Y527" s="2"/>
    </row>
    <row r="528" spans="1:25" ht="12.75">
      <c r="A528" s="2"/>
      <c r="B528" s="2"/>
      <c r="C528" s="2"/>
      <c r="D528" s="2"/>
      <c r="E528" s="2"/>
      <c r="F528" s="2"/>
      <c r="G528" s="2"/>
      <c r="H528" s="2"/>
      <c r="I528" s="2"/>
      <c r="J528" s="2"/>
      <c r="K528" s="2"/>
      <c r="L528" s="2"/>
      <c r="M528" s="2"/>
      <c r="N528" s="2"/>
      <c r="O528" s="2"/>
      <c r="P528" s="2"/>
      <c r="Q528" s="2"/>
      <c r="R528" s="2"/>
      <c r="S528" s="2"/>
      <c r="T528" s="2"/>
      <c r="U528" s="2"/>
      <c r="V528" s="2"/>
      <c r="W528" s="2"/>
      <c r="X528" s="2"/>
      <c r="Y528" s="2"/>
    </row>
    <row r="529" spans="1:25" ht="12.75">
      <c r="A529" s="2"/>
      <c r="B529" s="2"/>
      <c r="C529" s="2"/>
      <c r="D529" s="2"/>
      <c r="E529" s="2"/>
      <c r="F529" s="2"/>
      <c r="G529" s="2"/>
      <c r="H529" s="2"/>
      <c r="I529" s="2"/>
      <c r="J529" s="2"/>
      <c r="K529" s="2"/>
      <c r="L529" s="2"/>
      <c r="M529" s="2"/>
      <c r="N529" s="2"/>
      <c r="O529" s="2"/>
      <c r="P529" s="2"/>
      <c r="Q529" s="2"/>
      <c r="R529" s="2"/>
      <c r="S529" s="2"/>
      <c r="T529" s="2"/>
      <c r="U529" s="2"/>
      <c r="V529" s="2"/>
      <c r="W529" s="2"/>
      <c r="X529" s="2"/>
      <c r="Y529" s="2"/>
    </row>
    <row r="530" spans="1:25" ht="12.75">
      <c r="A530" s="2"/>
      <c r="B530" s="2"/>
      <c r="C530" s="2"/>
      <c r="D530" s="2"/>
      <c r="E530" s="2"/>
      <c r="F530" s="2"/>
      <c r="G530" s="2"/>
      <c r="H530" s="2"/>
      <c r="I530" s="2"/>
      <c r="J530" s="2"/>
      <c r="K530" s="2"/>
      <c r="L530" s="2"/>
      <c r="M530" s="2"/>
      <c r="N530" s="2"/>
      <c r="O530" s="2"/>
      <c r="P530" s="2"/>
      <c r="Q530" s="2"/>
      <c r="R530" s="2"/>
      <c r="S530" s="2"/>
      <c r="T530" s="2"/>
      <c r="U530" s="2"/>
      <c r="V530" s="2"/>
      <c r="W530" s="2"/>
      <c r="X530" s="2"/>
      <c r="Y530" s="2"/>
    </row>
    <row r="531" spans="1:25" ht="12.75">
      <c r="A531" s="2"/>
      <c r="B531" s="2"/>
      <c r="C531" s="2"/>
      <c r="D531" s="2"/>
      <c r="E531" s="2"/>
      <c r="F531" s="2"/>
      <c r="G531" s="2"/>
      <c r="H531" s="2"/>
      <c r="I531" s="2"/>
      <c r="J531" s="2"/>
      <c r="K531" s="2"/>
      <c r="L531" s="2"/>
      <c r="M531" s="2"/>
      <c r="N531" s="2"/>
      <c r="O531" s="2"/>
      <c r="P531" s="2"/>
      <c r="Q531" s="2"/>
      <c r="R531" s="2"/>
      <c r="S531" s="2"/>
      <c r="T531" s="2"/>
      <c r="U531" s="2"/>
      <c r="V531" s="2"/>
      <c r="W531" s="2"/>
      <c r="X531" s="2"/>
      <c r="Y531" s="2"/>
    </row>
    <row r="532" spans="1:25" ht="12.75">
      <c r="A532" s="2"/>
      <c r="B532" s="2"/>
      <c r="C532" s="2"/>
      <c r="D532" s="2"/>
      <c r="E532" s="2"/>
      <c r="F532" s="2"/>
      <c r="G532" s="2"/>
      <c r="H532" s="2"/>
      <c r="I532" s="2"/>
      <c r="J532" s="2"/>
      <c r="K532" s="2"/>
      <c r="L532" s="2"/>
      <c r="M532" s="2"/>
      <c r="N532" s="2"/>
      <c r="O532" s="2"/>
      <c r="P532" s="2"/>
      <c r="Q532" s="2"/>
      <c r="R532" s="2"/>
      <c r="S532" s="2"/>
      <c r="T532" s="2"/>
      <c r="U532" s="2"/>
      <c r="V532" s="2"/>
      <c r="W532" s="2"/>
      <c r="X532" s="2"/>
      <c r="Y532" s="2"/>
    </row>
    <row r="533" spans="1:25" ht="12.75">
      <c r="A533" s="2"/>
      <c r="B533" s="2"/>
      <c r="C533" s="2"/>
      <c r="D533" s="2"/>
      <c r="E533" s="2"/>
      <c r="F533" s="2"/>
      <c r="G533" s="2"/>
      <c r="H533" s="2"/>
      <c r="I533" s="2"/>
      <c r="J533" s="2"/>
      <c r="K533" s="2"/>
      <c r="L533" s="2"/>
      <c r="M533" s="2"/>
      <c r="N533" s="2"/>
      <c r="O533" s="2"/>
      <c r="P533" s="2"/>
      <c r="Q533" s="2"/>
      <c r="R533" s="2"/>
      <c r="S533" s="2"/>
      <c r="T533" s="2"/>
      <c r="U533" s="2"/>
      <c r="V533" s="2"/>
      <c r="W533" s="2"/>
      <c r="X533" s="2"/>
      <c r="Y533" s="2"/>
    </row>
    <row r="534" spans="1:25" ht="12.75">
      <c r="A534" s="2"/>
      <c r="B534" s="2"/>
      <c r="C534" s="2"/>
      <c r="D534" s="2"/>
      <c r="E534" s="2"/>
      <c r="F534" s="2"/>
      <c r="G534" s="2"/>
      <c r="H534" s="2"/>
      <c r="I534" s="2"/>
      <c r="J534" s="2"/>
      <c r="K534" s="2"/>
      <c r="L534" s="2"/>
      <c r="M534" s="2"/>
      <c r="N534" s="2"/>
      <c r="O534" s="2"/>
      <c r="P534" s="2"/>
      <c r="Q534" s="2"/>
      <c r="R534" s="2"/>
      <c r="S534" s="2"/>
      <c r="T534" s="2"/>
      <c r="U534" s="2"/>
      <c r="V534" s="2"/>
      <c r="W534" s="2"/>
      <c r="X534" s="2"/>
      <c r="Y534" s="2"/>
    </row>
    <row r="535" spans="1:25" ht="12.75">
      <c r="A535" s="2"/>
      <c r="B535" s="2"/>
      <c r="C535" s="2"/>
      <c r="D535" s="2"/>
      <c r="E535" s="2"/>
      <c r="F535" s="2"/>
      <c r="G535" s="2"/>
      <c r="H535" s="2"/>
      <c r="I535" s="2"/>
      <c r="J535" s="2"/>
      <c r="K535" s="2"/>
      <c r="L535" s="2"/>
      <c r="M535" s="2"/>
      <c r="N535" s="2"/>
      <c r="O535" s="2"/>
      <c r="P535" s="2"/>
      <c r="Q535" s="2"/>
      <c r="R535" s="2"/>
      <c r="S535" s="2"/>
      <c r="T535" s="2"/>
      <c r="U535" s="2"/>
      <c r="V535" s="2"/>
      <c r="W535" s="2"/>
      <c r="X535" s="2"/>
      <c r="Y535" s="2"/>
    </row>
    <row r="536" spans="1:25" ht="12.75">
      <c r="A536" s="2"/>
      <c r="B536" s="2"/>
      <c r="C536" s="2"/>
      <c r="D536" s="2"/>
      <c r="E536" s="2"/>
      <c r="F536" s="2"/>
      <c r="G536" s="2"/>
      <c r="H536" s="2"/>
      <c r="I536" s="2"/>
      <c r="J536" s="2"/>
      <c r="K536" s="2"/>
      <c r="L536" s="2"/>
      <c r="M536" s="2"/>
      <c r="N536" s="2"/>
      <c r="O536" s="2"/>
      <c r="P536" s="2"/>
      <c r="Q536" s="2"/>
      <c r="R536" s="2"/>
      <c r="S536" s="2"/>
      <c r="T536" s="2"/>
      <c r="U536" s="2"/>
      <c r="V536" s="2"/>
      <c r="W536" s="2"/>
      <c r="X536" s="2"/>
      <c r="Y536" s="2"/>
    </row>
    <row r="537" spans="1:25" ht="12.75">
      <c r="A537" s="2"/>
      <c r="B537" s="2"/>
      <c r="C537" s="2"/>
      <c r="D537" s="2"/>
      <c r="E537" s="2"/>
      <c r="F537" s="2"/>
      <c r="G537" s="2"/>
      <c r="H537" s="2"/>
      <c r="I537" s="2"/>
      <c r="J537" s="2"/>
      <c r="K537" s="2"/>
      <c r="L537" s="2"/>
      <c r="M537" s="2"/>
      <c r="N537" s="2"/>
      <c r="O537" s="2"/>
      <c r="P537" s="2"/>
      <c r="Q537" s="2"/>
      <c r="R537" s="2"/>
      <c r="S537" s="2"/>
      <c r="T537" s="2"/>
      <c r="U537" s="2"/>
      <c r="V537" s="2"/>
      <c r="W537" s="2"/>
      <c r="X537" s="2"/>
      <c r="Y537" s="2"/>
    </row>
    <row r="538" spans="1:25" ht="12.75">
      <c r="A538" s="2"/>
      <c r="B538" s="2"/>
      <c r="C538" s="2"/>
      <c r="D538" s="2"/>
      <c r="E538" s="2"/>
      <c r="F538" s="2"/>
      <c r="G538" s="2"/>
      <c r="H538" s="2"/>
      <c r="I538" s="2"/>
      <c r="J538" s="2"/>
      <c r="K538" s="2"/>
      <c r="L538" s="2"/>
      <c r="M538" s="2"/>
      <c r="N538" s="2"/>
      <c r="O538" s="2"/>
      <c r="P538" s="2"/>
      <c r="Q538" s="2"/>
      <c r="R538" s="2"/>
      <c r="S538" s="2"/>
      <c r="T538" s="2"/>
      <c r="U538" s="2"/>
      <c r="V538" s="2"/>
      <c r="W538" s="2"/>
      <c r="X538" s="2"/>
      <c r="Y538" s="2"/>
    </row>
    <row r="539" spans="1:25" ht="12.75">
      <c r="A539" s="2"/>
      <c r="B539" s="2"/>
      <c r="C539" s="2"/>
      <c r="D539" s="2"/>
      <c r="E539" s="2"/>
      <c r="F539" s="2"/>
      <c r="G539" s="2"/>
      <c r="H539" s="2"/>
      <c r="I539" s="2"/>
      <c r="J539" s="2"/>
      <c r="K539" s="2"/>
      <c r="L539" s="2"/>
      <c r="M539" s="2"/>
      <c r="N539" s="2"/>
      <c r="O539" s="2"/>
      <c r="P539" s="2"/>
      <c r="Q539" s="2"/>
      <c r="R539" s="2"/>
      <c r="S539" s="2"/>
      <c r="T539" s="2"/>
      <c r="U539" s="2"/>
      <c r="V539" s="2"/>
      <c r="W539" s="2"/>
      <c r="X539" s="2"/>
      <c r="Y539" s="2"/>
    </row>
    <row r="540" spans="1:25" ht="12.75">
      <c r="A540" s="2"/>
      <c r="B540" s="2"/>
      <c r="C540" s="2"/>
      <c r="D540" s="2"/>
      <c r="E540" s="2"/>
      <c r="F540" s="2"/>
      <c r="G540" s="2"/>
      <c r="H540" s="2"/>
      <c r="I540" s="2"/>
      <c r="J540" s="2"/>
      <c r="K540" s="2"/>
      <c r="L540" s="2"/>
      <c r="M540" s="2"/>
      <c r="N540" s="2"/>
      <c r="O540" s="2"/>
      <c r="P540" s="2"/>
      <c r="Q540" s="2"/>
      <c r="R540" s="2"/>
      <c r="S540" s="2"/>
      <c r="T540" s="2"/>
      <c r="U540" s="2"/>
      <c r="V540" s="2"/>
      <c r="W540" s="2"/>
      <c r="X540" s="2"/>
      <c r="Y540" s="2"/>
    </row>
    <row r="541" spans="1:25" ht="12.75">
      <c r="A541" s="2"/>
      <c r="B541" s="2"/>
      <c r="C541" s="2"/>
      <c r="D541" s="2"/>
      <c r="E541" s="2"/>
      <c r="F541" s="2"/>
      <c r="G541" s="2"/>
      <c r="H541" s="2"/>
      <c r="I541" s="2"/>
      <c r="J541" s="2"/>
      <c r="K541" s="2"/>
      <c r="L541" s="2"/>
      <c r="M541" s="2"/>
      <c r="N541" s="2"/>
      <c r="O541" s="2"/>
      <c r="P541" s="2"/>
      <c r="Q541" s="2"/>
      <c r="R541" s="2"/>
      <c r="S541" s="2"/>
      <c r="T541" s="2"/>
      <c r="U541" s="2"/>
      <c r="V541" s="2"/>
      <c r="W541" s="2"/>
      <c r="X541" s="2"/>
      <c r="Y541" s="2"/>
    </row>
    <row r="542" spans="1:25" ht="12.75">
      <c r="A542" s="2"/>
      <c r="B542" s="2"/>
      <c r="C542" s="2"/>
      <c r="D542" s="2"/>
      <c r="E542" s="2"/>
      <c r="F542" s="2"/>
      <c r="G542" s="2"/>
      <c r="H542" s="2"/>
      <c r="I542" s="2"/>
      <c r="J542" s="2"/>
      <c r="K542" s="2"/>
      <c r="L542" s="2"/>
      <c r="M542" s="2"/>
      <c r="N542" s="2"/>
      <c r="O542" s="2"/>
      <c r="P542" s="2"/>
      <c r="Q542" s="2"/>
      <c r="R542" s="2"/>
      <c r="S542" s="2"/>
      <c r="T542" s="2"/>
      <c r="U542" s="2"/>
      <c r="V542" s="2"/>
      <c r="W542" s="2"/>
      <c r="X542" s="2"/>
      <c r="Y542" s="2"/>
    </row>
    <row r="543" spans="1:25" ht="12.75">
      <c r="A543" s="2"/>
      <c r="B543" s="2"/>
      <c r="C543" s="2"/>
      <c r="D543" s="2"/>
      <c r="E543" s="2"/>
      <c r="F543" s="2"/>
      <c r="G543" s="2"/>
      <c r="H543" s="2"/>
      <c r="I543" s="2"/>
      <c r="J543" s="2"/>
      <c r="K543" s="2"/>
      <c r="L543" s="2"/>
      <c r="M543" s="2"/>
      <c r="N543" s="2"/>
      <c r="O543" s="2"/>
      <c r="P543" s="2"/>
      <c r="Q543" s="2"/>
      <c r="R543" s="2"/>
      <c r="S543" s="2"/>
      <c r="T543" s="2"/>
      <c r="U543" s="2"/>
      <c r="V543" s="2"/>
      <c r="W543" s="2"/>
      <c r="X543" s="2"/>
      <c r="Y543" s="2"/>
    </row>
    <row r="544" spans="1:25" ht="12.75">
      <c r="A544" s="2"/>
      <c r="B544" s="2"/>
      <c r="C544" s="2"/>
      <c r="D544" s="2"/>
      <c r="E544" s="2"/>
      <c r="F544" s="2"/>
      <c r="G544" s="2"/>
      <c r="H544" s="2"/>
      <c r="I544" s="2"/>
      <c r="J544" s="2"/>
      <c r="K544" s="2"/>
      <c r="L544" s="2"/>
      <c r="M544" s="2"/>
      <c r="N544" s="2"/>
      <c r="O544" s="2"/>
      <c r="P544" s="2"/>
      <c r="Q544" s="2"/>
      <c r="R544" s="2"/>
      <c r="S544" s="2"/>
      <c r="T544" s="2"/>
      <c r="U544" s="2"/>
      <c r="V544" s="2"/>
      <c r="W544" s="2"/>
      <c r="X544" s="2"/>
      <c r="Y544" s="2"/>
    </row>
    <row r="545" spans="1:25" ht="12.75">
      <c r="A545" s="2"/>
      <c r="B545" s="2"/>
      <c r="C545" s="2"/>
      <c r="D545" s="2"/>
      <c r="E545" s="2"/>
      <c r="F545" s="2"/>
      <c r="G545" s="2"/>
      <c r="H545" s="2"/>
      <c r="I545" s="2"/>
      <c r="J545" s="2"/>
      <c r="K545" s="2"/>
      <c r="L545" s="2"/>
      <c r="M545" s="2"/>
      <c r="N545" s="2"/>
      <c r="O545" s="2"/>
      <c r="P545" s="2"/>
      <c r="Q545" s="2"/>
      <c r="R545" s="2"/>
      <c r="S545" s="2"/>
      <c r="T545" s="2"/>
      <c r="U545" s="2"/>
      <c r="V545" s="2"/>
      <c r="W545" s="2"/>
      <c r="X545" s="2"/>
      <c r="Y545" s="2"/>
    </row>
    <row r="546" spans="1:25" ht="12.75">
      <c r="A546" s="2"/>
      <c r="B546" s="2"/>
      <c r="C546" s="2"/>
      <c r="D546" s="2"/>
      <c r="E546" s="2"/>
      <c r="F546" s="2"/>
      <c r="G546" s="2"/>
      <c r="H546" s="2"/>
      <c r="I546" s="2"/>
      <c r="J546" s="2"/>
      <c r="K546" s="2"/>
      <c r="L546" s="2"/>
      <c r="M546" s="2"/>
      <c r="N546" s="2"/>
      <c r="O546" s="2"/>
      <c r="P546" s="2"/>
      <c r="Q546" s="2"/>
      <c r="R546" s="2"/>
      <c r="S546" s="2"/>
      <c r="T546" s="2"/>
      <c r="U546" s="2"/>
      <c r="V546" s="2"/>
      <c r="W546" s="2"/>
      <c r="X546" s="2"/>
      <c r="Y546" s="2"/>
    </row>
    <row r="547" spans="1:25" ht="12.75">
      <c r="A547" s="2"/>
      <c r="B547" s="2"/>
      <c r="C547" s="2"/>
      <c r="D547" s="2"/>
      <c r="E547" s="2"/>
      <c r="F547" s="2"/>
      <c r="G547" s="2"/>
      <c r="H547" s="2"/>
      <c r="I547" s="2"/>
      <c r="J547" s="2"/>
      <c r="K547" s="2"/>
      <c r="L547" s="2"/>
      <c r="M547" s="2"/>
      <c r="N547" s="2"/>
      <c r="O547" s="2"/>
      <c r="P547" s="2"/>
      <c r="Q547" s="2"/>
      <c r="R547" s="2"/>
      <c r="S547" s="2"/>
      <c r="T547" s="2"/>
      <c r="U547" s="2"/>
      <c r="V547" s="2"/>
      <c r="W547" s="2"/>
      <c r="X547" s="2"/>
      <c r="Y547" s="2"/>
    </row>
    <row r="548" spans="1:25" ht="12.75">
      <c r="A548" s="2"/>
      <c r="B548" s="2"/>
      <c r="C548" s="2"/>
      <c r="D548" s="2"/>
      <c r="E548" s="2"/>
      <c r="F548" s="2"/>
      <c r="G548" s="2"/>
      <c r="H548" s="2"/>
      <c r="I548" s="2"/>
      <c r="J548" s="2"/>
      <c r="K548" s="2"/>
      <c r="L548" s="2"/>
      <c r="M548" s="2"/>
      <c r="N548" s="2"/>
      <c r="O548" s="2"/>
      <c r="P548" s="2"/>
      <c r="Q548" s="2"/>
      <c r="R548" s="2"/>
      <c r="S548" s="2"/>
      <c r="T548" s="2"/>
      <c r="U548" s="2"/>
      <c r="V548" s="2"/>
      <c r="W548" s="2"/>
      <c r="X548" s="2"/>
      <c r="Y548" s="2"/>
    </row>
    <row r="549" spans="1:25" ht="12.75">
      <c r="A549" s="2"/>
      <c r="B549" s="2"/>
      <c r="C549" s="2"/>
      <c r="D549" s="2"/>
      <c r="E549" s="2"/>
      <c r="F549" s="2"/>
      <c r="G549" s="2"/>
      <c r="H549" s="2"/>
      <c r="I549" s="2"/>
      <c r="J549" s="2"/>
      <c r="K549" s="2"/>
      <c r="L549" s="2"/>
      <c r="M549" s="2"/>
      <c r="N549" s="2"/>
      <c r="O549" s="2"/>
      <c r="P549" s="2"/>
      <c r="Q549" s="2"/>
      <c r="R549" s="2"/>
      <c r="S549" s="2"/>
      <c r="T549" s="2"/>
      <c r="U549" s="2"/>
      <c r="V549" s="2"/>
      <c r="W549" s="2"/>
      <c r="X549" s="2"/>
      <c r="Y549" s="2"/>
    </row>
    <row r="550" spans="1:25" ht="12.75">
      <c r="A550" s="2"/>
      <c r="B550" s="2"/>
      <c r="C550" s="2"/>
      <c r="D550" s="2"/>
      <c r="E550" s="2"/>
      <c r="F550" s="2"/>
      <c r="G550" s="2"/>
      <c r="H550" s="2"/>
      <c r="I550" s="2"/>
      <c r="J550" s="2"/>
      <c r="K550" s="2"/>
      <c r="L550" s="2"/>
      <c r="M550" s="2"/>
      <c r="N550" s="2"/>
      <c r="O550" s="2"/>
      <c r="P550" s="2"/>
      <c r="Q550" s="2"/>
      <c r="R550" s="2"/>
      <c r="S550" s="2"/>
      <c r="T550" s="2"/>
      <c r="U550" s="2"/>
      <c r="V550" s="2"/>
      <c r="W550" s="2"/>
      <c r="X550" s="2"/>
      <c r="Y550" s="2"/>
    </row>
    <row r="551" spans="1:25" ht="12.75">
      <c r="A551" s="2"/>
      <c r="B551" s="2"/>
      <c r="C551" s="2"/>
      <c r="D551" s="2"/>
      <c r="E551" s="2"/>
      <c r="F551" s="2"/>
      <c r="G551" s="2"/>
      <c r="H551" s="2"/>
      <c r="I551" s="2"/>
      <c r="J551" s="2"/>
      <c r="K551" s="2"/>
      <c r="L551" s="2"/>
      <c r="M551" s="2"/>
      <c r="N551" s="2"/>
      <c r="O551" s="2"/>
      <c r="P551" s="2"/>
      <c r="Q551" s="2"/>
      <c r="R551" s="2"/>
      <c r="S551" s="2"/>
      <c r="T551" s="2"/>
      <c r="U551" s="2"/>
      <c r="V551" s="2"/>
      <c r="W551" s="2"/>
      <c r="X551" s="2"/>
      <c r="Y551" s="2"/>
    </row>
    <row r="552" spans="1:25" ht="12.75">
      <c r="A552" s="2"/>
      <c r="B552" s="2"/>
      <c r="C552" s="2"/>
      <c r="D552" s="2"/>
      <c r="E552" s="2"/>
      <c r="F552" s="2"/>
      <c r="G552" s="2"/>
      <c r="H552" s="2"/>
      <c r="I552" s="2"/>
      <c r="J552" s="2"/>
      <c r="K552" s="2"/>
      <c r="L552" s="2"/>
      <c r="M552" s="2"/>
      <c r="N552" s="2"/>
      <c r="O552" s="2"/>
      <c r="P552" s="2"/>
      <c r="Q552" s="2"/>
      <c r="R552" s="2"/>
      <c r="S552" s="2"/>
      <c r="T552" s="2"/>
      <c r="U552" s="2"/>
      <c r="V552" s="2"/>
      <c r="W552" s="2"/>
      <c r="X552" s="2"/>
      <c r="Y552" s="2"/>
    </row>
    <row r="553" spans="1:25" ht="12.75">
      <c r="A553" s="2"/>
      <c r="B553" s="2"/>
      <c r="C553" s="2"/>
      <c r="D553" s="2"/>
      <c r="E553" s="2"/>
      <c r="F553" s="2"/>
      <c r="G553" s="2"/>
      <c r="H553" s="2"/>
      <c r="I553" s="2"/>
      <c r="J553" s="2"/>
      <c r="K553" s="2"/>
      <c r="L553" s="2"/>
      <c r="M553" s="2"/>
      <c r="N553" s="2"/>
      <c r="O553" s="2"/>
      <c r="P553" s="2"/>
      <c r="Q553" s="2"/>
      <c r="R553" s="2"/>
      <c r="S553" s="2"/>
      <c r="T553" s="2"/>
      <c r="U553" s="2"/>
      <c r="V553" s="2"/>
      <c r="W553" s="2"/>
      <c r="X553" s="2"/>
      <c r="Y553" s="2"/>
    </row>
    <row r="554" spans="1:25" ht="12.75">
      <c r="A554" s="2"/>
      <c r="B554" s="2"/>
      <c r="C554" s="2"/>
      <c r="D554" s="2"/>
      <c r="E554" s="2"/>
      <c r="F554" s="2"/>
      <c r="G554" s="2"/>
      <c r="H554" s="2"/>
      <c r="I554" s="2"/>
      <c r="J554" s="2"/>
      <c r="K554" s="2"/>
      <c r="L554" s="2"/>
      <c r="M554" s="2"/>
      <c r="N554" s="2"/>
      <c r="O554" s="2"/>
      <c r="P554" s="2"/>
      <c r="Q554" s="2"/>
      <c r="R554" s="2"/>
      <c r="S554" s="2"/>
      <c r="T554" s="2"/>
      <c r="U554" s="2"/>
      <c r="V554" s="2"/>
      <c r="W554" s="2"/>
      <c r="X554" s="2"/>
      <c r="Y554" s="2"/>
    </row>
    <row r="555" spans="1:25" ht="12.75">
      <c r="A555" s="2"/>
      <c r="B555" s="2"/>
      <c r="C555" s="2"/>
      <c r="D555" s="2"/>
      <c r="E555" s="2"/>
      <c r="F555" s="2"/>
      <c r="G555" s="2"/>
      <c r="H555" s="2"/>
      <c r="I555" s="2"/>
      <c r="J555" s="2"/>
      <c r="K555" s="2"/>
      <c r="L555" s="2"/>
      <c r="M555" s="2"/>
      <c r="N555" s="2"/>
      <c r="O555" s="2"/>
      <c r="P555" s="2"/>
      <c r="Q555" s="2"/>
      <c r="R555" s="2"/>
      <c r="S555" s="2"/>
      <c r="T555" s="2"/>
      <c r="U555" s="2"/>
      <c r="V555" s="2"/>
      <c r="W555" s="2"/>
      <c r="X555" s="2"/>
      <c r="Y555" s="2"/>
    </row>
    <row r="556" spans="1:25" ht="12.75">
      <c r="A556" s="2"/>
      <c r="B556" s="2"/>
      <c r="C556" s="2"/>
      <c r="D556" s="2"/>
      <c r="E556" s="2"/>
      <c r="F556" s="2"/>
      <c r="G556" s="2"/>
      <c r="H556" s="2"/>
      <c r="I556" s="2"/>
      <c r="J556" s="2"/>
      <c r="K556" s="2"/>
      <c r="L556" s="2"/>
      <c r="M556" s="2"/>
      <c r="N556" s="2"/>
      <c r="O556" s="2"/>
      <c r="P556" s="2"/>
      <c r="Q556" s="2"/>
      <c r="R556" s="2"/>
      <c r="S556" s="2"/>
      <c r="T556" s="2"/>
      <c r="U556" s="2"/>
      <c r="V556" s="2"/>
      <c r="W556" s="2"/>
      <c r="X556" s="2"/>
      <c r="Y556" s="2"/>
    </row>
    <row r="557" spans="1:25" ht="12.75">
      <c r="A557" s="2"/>
      <c r="B557" s="2"/>
      <c r="C557" s="2"/>
      <c r="D557" s="2"/>
      <c r="E557" s="2"/>
      <c r="F557" s="2"/>
      <c r="G557" s="2"/>
      <c r="H557" s="2"/>
      <c r="I557" s="2"/>
      <c r="J557" s="2"/>
      <c r="K557" s="2"/>
      <c r="L557" s="2"/>
      <c r="M557" s="2"/>
      <c r="N557" s="2"/>
      <c r="O557" s="2"/>
      <c r="P557" s="2"/>
      <c r="Q557" s="2"/>
      <c r="R557" s="2"/>
      <c r="S557" s="2"/>
      <c r="T557" s="2"/>
      <c r="U557" s="2"/>
      <c r="V557" s="2"/>
      <c r="W557" s="2"/>
      <c r="X557" s="2"/>
      <c r="Y557" s="2"/>
    </row>
    <row r="558" spans="1:25" ht="12.75">
      <c r="A558" s="2"/>
      <c r="B558" s="2"/>
      <c r="C558" s="2"/>
      <c r="D558" s="2"/>
      <c r="E558" s="2"/>
      <c r="F558" s="2"/>
      <c r="G558" s="2"/>
      <c r="H558" s="2"/>
      <c r="I558" s="2"/>
      <c r="J558" s="2"/>
      <c r="K558" s="2"/>
      <c r="L558" s="2"/>
      <c r="M558" s="2"/>
      <c r="N558" s="2"/>
      <c r="O558" s="2"/>
      <c r="P558" s="2"/>
      <c r="Q558" s="2"/>
      <c r="R558" s="2"/>
      <c r="S558" s="2"/>
      <c r="T558" s="2"/>
      <c r="U558" s="2"/>
      <c r="V558" s="2"/>
      <c r="W558" s="2"/>
      <c r="X558" s="2"/>
      <c r="Y558" s="2"/>
    </row>
    <row r="559" spans="1:25" ht="12.75">
      <c r="A559" s="2"/>
      <c r="B559" s="2"/>
      <c r="C559" s="2"/>
      <c r="D559" s="2"/>
      <c r="E559" s="2"/>
      <c r="F559" s="2"/>
      <c r="G559" s="2"/>
      <c r="H559" s="2"/>
      <c r="I559" s="2"/>
      <c r="J559" s="2"/>
      <c r="K559" s="2"/>
      <c r="L559" s="2"/>
      <c r="M559" s="2"/>
      <c r="N559" s="2"/>
      <c r="O559" s="2"/>
      <c r="P559" s="2"/>
      <c r="Q559" s="2"/>
      <c r="R559" s="2"/>
      <c r="S559" s="2"/>
      <c r="T559" s="2"/>
      <c r="U559" s="2"/>
      <c r="V559" s="2"/>
      <c r="W559" s="2"/>
      <c r="X559" s="2"/>
      <c r="Y559" s="2"/>
    </row>
    <row r="560" spans="1:25" ht="12.75">
      <c r="A560" s="2"/>
      <c r="B560" s="2"/>
      <c r="C560" s="2"/>
      <c r="D560" s="2"/>
      <c r="E560" s="2"/>
      <c r="F560" s="2"/>
      <c r="G560" s="2"/>
      <c r="H560" s="2"/>
      <c r="I560" s="2"/>
      <c r="J560" s="2"/>
      <c r="K560" s="2"/>
      <c r="L560" s="2"/>
      <c r="M560" s="2"/>
      <c r="N560" s="2"/>
      <c r="O560" s="2"/>
      <c r="P560" s="2"/>
      <c r="Q560" s="2"/>
      <c r="R560" s="2"/>
      <c r="S560" s="2"/>
      <c r="T560" s="2"/>
      <c r="U560" s="2"/>
      <c r="V560" s="2"/>
      <c r="W560" s="2"/>
      <c r="X560" s="2"/>
      <c r="Y560" s="2"/>
    </row>
    <row r="561" spans="1:25" ht="12.75">
      <c r="A561" s="2"/>
      <c r="B561" s="2"/>
      <c r="C561" s="2"/>
      <c r="D561" s="2"/>
      <c r="E561" s="2"/>
      <c r="F561" s="2"/>
      <c r="G561" s="2"/>
      <c r="H561" s="2"/>
      <c r="I561" s="2"/>
      <c r="J561" s="2"/>
      <c r="K561" s="2"/>
      <c r="L561" s="2"/>
      <c r="M561" s="2"/>
      <c r="N561" s="2"/>
      <c r="O561" s="2"/>
      <c r="P561" s="2"/>
      <c r="Q561" s="2"/>
      <c r="R561" s="2"/>
      <c r="S561" s="2"/>
      <c r="T561" s="2"/>
      <c r="U561" s="2"/>
      <c r="V561" s="2"/>
      <c r="W561" s="2"/>
      <c r="X561" s="2"/>
      <c r="Y561" s="2"/>
    </row>
    <row r="562" spans="1:25" ht="12.75">
      <c r="A562" s="2"/>
      <c r="B562" s="2"/>
      <c r="C562" s="2"/>
      <c r="D562" s="2"/>
      <c r="E562" s="2"/>
      <c r="F562" s="2"/>
      <c r="G562" s="2"/>
      <c r="H562" s="2"/>
      <c r="I562" s="2"/>
      <c r="J562" s="2"/>
      <c r="K562" s="2"/>
      <c r="L562" s="2"/>
      <c r="M562" s="2"/>
      <c r="N562" s="2"/>
      <c r="O562" s="2"/>
      <c r="P562" s="2"/>
      <c r="Q562" s="2"/>
      <c r="R562" s="2"/>
      <c r="S562" s="2"/>
      <c r="T562" s="2"/>
      <c r="U562" s="2"/>
      <c r="V562" s="2"/>
      <c r="W562" s="2"/>
      <c r="X562" s="2"/>
      <c r="Y562" s="2"/>
    </row>
    <row r="563" spans="1:25" ht="12.75">
      <c r="A563" s="2"/>
      <c r="B563" s="2"/>
      <c r="C563" s="2"/>
      <c r="D563" s="2"/>
      <c r="E563" s="2"/>
      <c r="F563" s="2"/>
      <c r="G563" s="2"/>
      <c r="H563" s="2"/>
      <c r="I563" s="2"/>
      <c r="J563" s="2"/>
      <c r="K563" s="2"/>
      <c r="L563" s="2"/>
      <c r="M563" s="2"/>
      <c r="N563" s="2"/>
      <c r="O563" s="2"/>
      <c r="P563" s="2"/>
      <c r="Q563" s="2"/>
      <c r="R563" s="2"/>
      <c r="S563" s="2"/>
      <c r="T563" s="2"/>
      <c r="U563" s="2"/>
      <c r="V563" s="2"/>
      <c r="W563" s="2"/>
      <c r="X563" s="2"/>
      <c r="Y563" s="2"/>
    </row>
    <row r="564" spans="1:25" ht="12.75">
      <c r="A564" s="2"/>
      <c r="B564" s="2"/>
      <c r="C564" s="2"/>
      <c r="D564" s="2"/>
      <c r="E564" s="2"/>
      <c r="F564" s="2"/>
      <c r="G564" s="2"/>
      <c r="H564" s="2"/>
      <c r="I564" s="2"/>
      <c r="J564" s="2"/>
      <c r="K564" s="2"/>
      <c r="L564" s="2"/>
      <c r="M564" s="2"/>
      <c r="N564" s="2"/>
      <c r="O564" s="2"/>
      <c r="P564" s="2"/>
      <c r="Q564" s="2"/>
      <c r="R564" s="2"/>
      <c r="S564" s="2"/>
      <c r="T564" s="2"/>
      <c r="U564" s="2"/>
      <c r="V564" s="2"/>
      <c r="W564" s="2"/>
      <c r="X564" s="2"/>
      <c r="Y564" s="2"/>
    </row>
    <row r="565" spans="1:25" ht="12.75">
      <c r="A565" s="2"/>
      <c r="B565" s="2"/>
      <c r="C565" s="2"/>
      <c r="D565" s="2"/>
      <c r="E565" s="2"/>
      <c r="F565" s="2"/>
      <c r="G565" s="2"/>
      <c r="H565" s="2"/>
      <c r="I565" s="2"/>
      <c r="J565" s="2"/>
      <c r="K565" s="2"/>
      <c r="L565" s="2"/>
      <c r="M565" s="2"/>
      <c r="N565" s="2"/>
      <c r="O565" s="2"/>
      <c r="P565" s="2"/>
      <c r="Q565" s="2"/>
      <c r="R565" s="2"/>
      <c r="S565" s="2"/>
      <c r="T565" s="2"/>
      <c r="U565" s="2"/>
      <c r="V565" s="2"/>
      <c r="W565" s="2"/>
      <c r="X565" s="2"/>
      <c r="Y565" s="2"/>
    </row>
    <row r="566" spans="1:25" ht="12.75">
      <c r="A566" s="2"/>
      <c r="B566" s="2"/>
      <c r="C566" s="2"/>
      <c r="D566" s="2"/>
      <c r="E566" s="2"/>
      <c r="F566" s="2"/>
      <c r="G566" s="2"/>
      <c r="H566" s="2"/>
      <c r="I566" s="2"/>
      <c r="J566" s="2"/>
      <c r="K566" s="2"/>
      <c r="L566" s="2"/>
      <c r="M566" s="2"/>
      <c r="N566" s="2"/>
      <c r="O566" s="2"/>
      <c r="P566" s="2"/>
      <c r="Q566" s="2"/>
      <c r="R566" s="2"/>
      <c r="S566" s="2"/>
      <c r="T566" s="2"/>
      <c r="U566" s="2"/>
      <c r="V566" s="2"/>
      <c r="W566" s="2"/>
      <c r="X566" s="2"/>
      <c r="Y566" s="2"/>
    </row>
    <row r="567" spans="1:25" ht="12.75">
      <c r="A567" s="2"/>
      <c r="B567" s="2"/>
      <c r="C567" s="2"/>
      <c r="D567" s="2"/>
      <c r="E567" s="2"/>
      <c r="F567" s="2"/>
      <c r="G567" s="2"/>
      <c r="H567" s="2"/>
      <c r="I567" s="2"/>
      <c r="J567" s="2"/>
      <c r="K567" s="2"/>
      <c r="L567" s="2"/>
      <c r="M567" s="2"/>
      <c r="N567" s="2"/>
      <c r="O567" s="2"/>
      <c r="P567" s="2"/>
      <c r="Q567" s="2"/>
      <c r="R567" s="2"/>
      <c r="S567" s="2"/>
      <c r="T567" s="2"/>
      <c r="U567" s="2"/>
      <c r="V567" s="2"/>
      <c r="W567" s="2"/>
      <c r="X567" s="2"/>
      <c r="Y567" s="2"/>
    </row>
    <row r="568" spans="1:25" ht="12.75">
      <c r="A568" s="2"/>
      <c r="B568" s="2"/>
      <c r="C568" s="2"/>
      <c r="D568" s="2"/>
      <c r="E568" s="2"/>
      <c r="F568" s="2"/>
      <c r="G568" s="2"/>
      <c r="H568" s="2"/>
      <c r="I568" s="2"/>
      <c r="J568" s="2"/>
      <c r="K568" s="2"/>
      <c r="L568" s="2"/>
      <c r="M568" s="2"/>
      <c r="N568" s="2"/>
      <c r="O568" s="2"/>
      <c r="P568" s="2"/>
      <c r="Q568" s="2"/>
      <c r="R568" s="2"/>
      <c r="S568" s="2"/>
      <c r="T568" s="2"/>
      <c r="U568" s="2"/>
      <c r="V568" s="2"/>
      <c r="W568" s="2"/>
      <c r="X568" s="2"/>
      <c r="Y568" s="2"/>
    </row>
    <row r="569" spans="1:25" ht="12.75">
      <c r="A569" s="2"/>
      <c r="B569" s="2"/>
      <c r="C569" s="2"/>
      <c r="D569" s="2"/>
      <c r="E569" s="2"/>
      <c r="F569" s="2"/>
      <c r="G569" s="2"/>
      <c r="H569" s="2"/>
      <c r="I569" s="2"/>
      <c r="J569" s="2"/>
      <c r="K569" s="2"/>
      <c r="L569" s="2"/>
      <c r="M569" s="2"/>
      <c r="N569" s="2"/>
      <c r="O569" s="2"/>
      <c r="P569" s="2"/>
      <c r="Q569" s="2"/>
      <c r="R569" s="2"/>
      <c r="S569" s="2"/>
      <c r="T569" s="2"/>
      <c r="U569" s="2"/>
      <c r="V569" s="2"/>
      <c r="W569" s="2"/>
      <c r="X569" s="2"/>
      <c r="Y569" s="2"/>
    </row>
    <row r="570" spans="1:25" ht="12.75">
      <c r="A570" s="2"/>
      <c r="B570" s="2"/>
      <c r="C570" s="2"/>
      <c r="D570" s="2"/>
      <c r="E570" s="2"/>
      <c r="F570" s="2"/>
      <c r="G570" s="2"/>
      <c r="H570" s="2"/>
      <c r="I570" s="2"/>
      <c r="J570" s="2"/>
      <c r="K570" s="2"/>
      <c r="L570" s="2"/>
      <c r="M570" s="2"/>
      <c r="N570" s="2"/>
      <c r="O570" s="2"/>
      <c r="P570" s="2"/>
      <c r="Q570" s="2"/>
      <c r="R570" s="2"/>
      <c r="S570" s="2"/>
      <c r="T570" s="2"/>
      <c r="U570" s="2"/>
      <c r="V570" s="2"/>
      <c r="W570" s="2"/>
      <c r="X570" s="2"/>
      <c r="Y570" s="2"/>
    </row>
    <row r="571" spans="1:25" ht="12.75">
      <c r="A571" s="2"/>
      <c r="B571" s="2"/>
      <c r="C571" s="2"/>
      <c r="D571" s="2"/>
      <c r="E571" s="2"/>
      <c r="F571" s="2"/>
      <c r="G571" s="2"/>
      <c r="H571" s="2"/>
      <c r="I571" s="2"/>
      <c r="J571" s="2"/>
      <c r="K571" s="2"/>
      <c r="L571" s="2"/>
      <c r="M571" s="2"/>
      <c r="N571" s="2"/>
      <c r="O571" s="2"/>
      <c r="P571" s="2"/>
      <c r="Q571" s="2"/>
      <c r="R571" s="2"/>
      <c r="S571" s="2"/>
      <c r="T571" s="2"/>
      <c r="U571" s="2"/>
      <c r="V571" s="2"/>
      <c r="W571" s="2"/>
      <c r="X571" s="2"/>
      <c r="Y571" s="2"/>
    </row>
    <row r="572" spans="1:25" ht="12.75">
      <c r="A572" s="2"/>
      <c r="B572" s="2"/>
      <c r="C572" s="2"/>
      <c r="D572" s="2"/>
      <c r="E572" s="2"/>
      <c r="F572" s="2"/>
      <c r="G572" s="2"/>
      <c r="H572" s="2"/>
      <c r="I572" s="2"/>
      <c r="J572" s="2"/>
      <c r="K572" s="2"/>
      <c r="L572" s="2"/>
      <c r="M572" s="2"/>
      <c r="N572" s="2"/>
      <c r="O572" s="2"/>
      <c r="P572" s="2"/>
      <c r="Q572" s="2"/>
      <c r="R572" s="2"/>
      <c r="S572" s="2"/>
      <c r="T572" s="2"/>
      <c r="U572" s="2"/>
      <c r="V572" s="2"/>
      <c r="W572" s="2"/>
      <c r="X572" s="2"/>
      <c r="Y572" s="2"/>
    </row>
    <row r="573" spans="1:25" ht="12.75">
      <c r="A573" s="2"/>
      <c r="B573" s="2"/>
      <c r="C573" s="2"/>
      <c r="D573" s="2"/>
      <c r="E573" s="2"/>
      <c r="F573" s="2"/>
      <c r="G573" s="2"/>
      <c r="H573" s="2"/>
      <c r="I573" s="2"/>
      <c r="J573" s="2"/>
      <c r="K573" s="2"/>
      <c r="L573" s="2"/>
      <c r="M573" s="2"/>
      <c r="N573" s="2"/>
      <c r="O573" s="2"/>
      <c r="P573" s="2"/>
      <c r="Q573" s="2"/>
      <c r="R573" s="2"/>
      <c r="S573" s="2"/>
      <c r="T573" s="2"/>
      <c r="U573" s="2"/>
      <c r="V573" s="2"/>
      <c r="W573" s="2"/>
      <c r="X573" s="2"/>
      <c r="Y573" s="2"/>
    </row>
    <row r="574" spans="1:25" ht="12.75">
      <c r="A574" s="2"/>
      <c r="B574" s="2"/>
      <c r="C574" s="2"/>
      <c r="D574" s="2"/>
      <c r="E574" s="2"/>
      <c r="F574" s="2"/>
      <c r="G574" s="2"/>
      <c r="H574" s="2"/>
      <c r="I574" s="2"/>
      <c r="J574" s="2"/>
      <c r="K574" s="2"/>
      <c r="L574" s="2"/>
      <c r="M574" s="2"/>
      <c r="N574" s="2"/>
      <c r="O574" s="2"/>
      <c r="P574" s="2"/>
      <c r="Q574" s="2"/>
      <c r="R574" s="2"/>
      <c r="S574" s="2"/>
      <c r="T574" s="2"/>
      <c r="U574" s="2"/>
      <c r="V574" s="2"/>
      <c r="W574" s="2"/>
      <c r="X574" s="2"/>
      <c r="Y574" s="2"/>
    </row>
    <row r="575" spans="1:25" ht="12.75">
      <c r="A575" s="2"/>
      <c r="B575" s="2"/>
      <c r="C575" s="2"/>
      <c r="D575" s="2"/>
      <c r="E575" s="2"/>
      <c r="F575" s="2"/>
      <c r="G575" s="2"/>
      <c r="H575" s="2"/>
      <c r="I575" s="2"/>
      <c r="J575" s="2"/>
      <c r="K575" s="2"/>
      <c r="L575" s="2"/>
      <c r="M575" s="2"/>
      <c r="N575" s="2"/>
      <c r="O575" s="2"/>
      <c r="P575" s="2"/>
      <c r="Q575" s="2"/>
      <c r="R575" s="2"/>
      <c r="S575" s="2"/>
      <c r="T575" s="2"/>
      <c r="U575" s="2"/>
      <c r="V575" s="2"/>
      <c r="W575" s="2"/>
      <c r="X575" s="2"/>
      <c r="Y575" s="2"/>
    </row>
    <row r="576" spans="1:25" ht="12.75">
      <c r="A576" s="2"/>
      <c r="B576" s="2"/>
      <c r="C576" s="2"/>
      <c r="D576" s="2"/>
      <c r="E576" s="2"/>
      <c r="F576" s="2"/>
      <c r="G576" s="2"/>
      <c r="H576" s="2"/>
      <c r="I576" s="2"/>
      <c r="J576" s="2"/>
      <c r="K576" s="2"/>
      <c r="L576" s="2"/>
      <c r="M576" s="2"/>
      <c r="N576" s="2"/>
      <c r="O576" s="2"/>
      <c r="P576" s="2"/>
      <c r="Q576" s="2"/>
      <c r="R576" s="2"/>
      <c r="S576" s="2"/>
      <c r="T576" s="2"/>
      <c r="U576" s="2"/>
      <c r="V576" s="2"/>
      <c r="W576" s="2"/>
      <c r="X576" s="2"/>
      <c r="Y576" s="2"/>
    </row>
    <row r="577" spans="1:25" ht="12.75">
      <c r="A577" s="2"/>
      <c r="B577" s="2"/>
      <c r="C577" s="2"/>
      <c r="D577" s="2"/>
      <c r="E577" s="2"/>
      <c r="F577" s="2"/>
      <c r="G577" s="2"/>
      <c r="H577" s="2"/>
      <c r="I577" s="2"/>
      <c r="J577" s="2"/>
      <c r="K577" s="2"/>
      <c r="L577" s="2"/>
      <c r="M577" s="2"/>
      <c r="N577" s="2"/>
      <c r="O577" s="2"/>
      <c r="P577" s="2"/>
      <c r="Q577" s="2"/>
      <c r="R577" s="2"/>
      <c r="S577" s="2"/>
      <c r="T577" s="2"/>
      <c r="U577" s="2"/>
      <c r="V577" s="2"/>
      <c r="W577" s="2"/>
      <c r="X577" s="2"/>
      <c r="Y577" s="2"/>
    </row>
    <row r="578" spans="1:25" ht="12.75">
      <c r="A578" s="2"/>
      <c r="B578" s="2"/>
      <c r="C578" s="2"/>
      <c r="D578" s="2"/>
      <c r="E578" s="2"/>
      <c r="F578" s="2"/>
      <c r="G578" s="2"/>
      <c r="H578" s="2"/>
      <c r="I578" s="2"/>
      <c r="J578" s="2"/>
      <c r="K578" s="2"/>
      <c r="L578" s="2"/>
      <c r="M578" s="2"/>
      <c r="N578" s="2"/>
      <c r="O578" s="2"/>
      <c r="P578" s="2"/>
      <c r="Q578" s="2"/>
      <c r="R578" s="2"/>
      <c r="S578" s="2"/>
      <c r="T578" s="2"/>
      <c r="U578" s="2"/>
      <c r="V578" s="2"/>
      <c r="W578" s="2"/>
      <c r="X578" s="2"/>
      <c r="Y578" s="2"/>
    </row>
    <row r="579" spans="1:25" ht="12.75">
      <c r="A579" s="2"/>
      <c r="B579" s="2"/>
      <c r="C579" s="2"/>
      <c r="D579" s="2"/>
      <c r="E579" s="2"/>
      <c r="F579" s="2"/>
      <c r="G579" s="2"/>
      <c r="H579" s="2"/>
      <c r="I579" s="2"/>
      <c r="J579" s="2"/>
      <c r="K579" s="2"/>
      <c r="L579" s="2"/>
      <c r="M579" s="2"/>
      <c r="N579" s="2"/>
      <c r="O579" s="2"/>
      <c r="P579" s="2"/>
      <c r="Q579" s="2"/>
      <c r="R579" s="2"/>
      <c r="S579" s="2"/>
      <c r="T579" s="2"/>
      <c r="U579" s="2"/>
      <c r="V579" s="2"/>
      <c r="W579" s="2"/>
      <c r="X579" s="2"/>
      <c r="Y579" s="2"/>
    </row>
    <row r="580" spans="1:25" ht="12.75">
      <c r="A580" s="2"/>
      <c r="B580" s="2"/>
      <c r="C580" s="2"/>
      <c r="D580" s="2"/>
      <c r="E580" s="2"/>
      <c r="F580" s="2"/>
      <c r="G580" s="2"/>
      <c r="H580" s="2"/>
      <c r="I580" s="2"/>
      <c r="J580" s="2"/>
      <c r="K580" s="2"/>
      <c r="L580" s="2"/>
      <c r="M580" s="2"/>
      <c r="N580" s="2"/>
      <c r="O580" s="2"/>
      <c r="P580" s="2"/>
      <c r="Q580" s="2"/>
      <c r="R580" s="2"/>
      <c r="S580" s="2"/>
      <c r="T580" s="2"/>
      <c r="U580" s="2"/>
      <c r="V580" s="2"/>
      <c r="W580" s="2"/>
      <c r="X580" s="2"/>
      <c r="Y580" s="2"/>
    </row>
    <row r="581" spans="1:25" ht="12.75">
      <c r="A581" s="2"/>
      <c r="B581" s="2"/>
      <c r="C581" s="2"/>
      <c r="D581" s="2"/>
      <c r="E581" s="2"/>
      <c r="F581" s="2"/>
      <c r="G581" s="2"/>
      <c r="H581" s="2"/>
      <c r="I581" s="2"/>
      <c r="J581" s="2"/>
      <c r="K581" s="2"/>
      <c r="L581" s="2"/>
      <c r="M581" s="2"/>
      <c r="N581" s="2"/>
      <c r="O581" s="2"/>
      <c r="P581" s="2"/>
      <c r="Q581" s="2"/>
      <c r="R581" s="2"/>
      <c r="S581" s="2"/>
      <c r="T581" s="2"/>
      <c r="U581" s="2"/>
      <c r="V581" s="2"/>
      <c r="W581" s="2"/>
      <c r="X581" s="2"/>
      <c r="Y581" s="2"/>
    </row>
    <row r="582" spans="1:25" ht="12.75">
      <c r="A582" s="2"/>
      <c r="B582" s="2"/>
      <c r="C582" s="2"/>
      <c r="D582" s="2"/>
      <c r="E582" s="2"/>
      <c r="F582" s="2"/>
      <c r="G582" s="2"/>
      <c r="H582" s="2"/>
      <c r="I582" s="2"/>
      <c r="J582" s="2"/>
      <c r="K582" s="2"/>
      <c r="L582" s="2"/>
      <c r="M582" s="2"/>
      <c r="N582" s="2"/>
      <c r="O582" s="2"/>
      <c r="P582" s="2"/>
      <c r="Q582" s="2"/>
      <c r="R582" s="2"/>
      <c r="S582" s="2"/>
      <c r="T582" s="2"/>
      <c r="U582" s="2"/>
      <c r="V582" s="2"/>
      <c r="W582" s="2"/>
      <c r="X582" s="2"/>
      <c r="Y582" s="2"/>
    </row>
    <row r="583" spans="1:25" ht="12.75">
      <c r="A583" s="2"/>
      <c r="B583" s="2"/>
      <c r="C583" s="2"/>
      <c r="D583" s="2"/>
      <c r="E583" s="2"/>
      <c r="F583" s="2"/>
      <c r="G583" s="2"/>
      <c r="H583" s="2"/>
      <c r="I583" s="2"/>
      <c r="J583" s="2"/>
      <c r="K583" s="2"/>
      <c r="L583" s="2"/>
      <c r="M583" s="2"/>
      <c r="N583" s="2"/>
      <c r="O583" s="2"/>
      <c r="P583" s="2"/>
      <c r="Q583" s="2"/>
      <c r="R583" s="2"/>
      <c r="S583" s="2"/>
      <c r="T583" s="2"/>
      <c r="U583" s="2"/>
      <c r="V583" s="2"/>
      <c r="W583" s="2"/>
      <c r="X583" s="2"/>
      <c r="Y583" s="2"/>
    </row>
    <row r="584" spans="1:25" ht="12.75">
      <c r="A584" s="2"/>
      <c r="B584" s="2"/>
      <c r="C584" s="2"/>
      <c r="D584" s="2"/>
      <c r="E584" s="2"/>
      <c r="F584" s="2"/>
      <c r="G584" s="2"/>
      <c r="H584" s="2"/>
      <c r="I584" s="2"/>
      <c r="J584" s="2"/>
      <c r="K584" s="2"/>
      <c r="L584" s="2"/>
      <c r="M584" s="2"/>
      <c r="N584" s="2"/>
      <c r="O584" s="2"/>
      <c r="P584" s="2"/>
      <c r="Q584" s="2"/>
      <c r="R584" s="2"/>
      <c r="S584" s="2"/>
      <c r="T584" s="2"/>
      <c r="U584" s="2"/>
      <c r="V584" s="2"/>
      <c r="W584" s="2"/>
      <c r="X584" s="2"/>
      <c r="Y584" s="2"/>
    </row>
    <row r="585" spans="1:25" ht="12.75">
      <c r="A585" s="2"/>
      <c r="B585" s="2"/>
      <c r="C585" s="2"/>
      <c r="D585" s="2"/>
      <c r="E585" s="2"/>
      <c r="F585" s="2"/>
      <c r="G585" s="2"/>
      <c r="H585" s="2"/>
      <c r="I585" s="2"/>
      <c r="J585" s="2"/>
      <c r="K585" s="2"/>
      <c r="L585" s="2"/>
      <c r="M585" s="2"/>
      <c r="N585" s="2"/>
      <c r="O585" s="2"/>
      <c r="P585" s="2"/>
      <c r="Q585" s="2"/>
      <c r="R585" s="2"/>
      <c r="S585" s="2"/>
      <c r="T585" s="2"/>
      <c r="U585" s="2"/>
      <c r="V585" s="2"/>
      <c r="W585" s="2"/>
      <c r="X585" s="2"/>
      <c r="Y585" s="2"/>
    </row>
    <row r="586" spans="1:25" ht="12.75">
      <c r="A586" s="2"/>
      <c r="B586" s="2"/>
      <c r="C586" s="2"/>
      <c r="D586" s="2"/>
      <c r="E586" s="2"/>
      <c r="F586" s="2"/>
      <c r="G586" s="2"/>
      <c r="H586" s="2"/>
      <c r="I586" s="2"/>
      <c r="J586" s="2"/>
      <c r="K586" s="2"/>
      <c r="L586" s="2"/>
      <c r="M586" s="2"/>
      <c r="N586" s="2"/>
      <c r="O586" s="2"/>
      <c r="P586" s="2"/>
      <c r="Q586" s="2"/>
      <c r="R586" s="2"/>
      <c r="S586" s="2"/>
      <c r="T586" s="2"/>
      <c r="U586" s="2"/>
      <c r="V586" s="2"/>
      <c r="W586" s="2"/>
      <c r="X586" s="2"/>
      <c r="Y586" s="2"/>
    </row>
    <row r="587" spans="1:25" ht="12.75">
      <c r="A587" s="2"/>
      <c r="B587" s="2"/>
      <c r="C587" s="2"/>
      <c r="D587" s="2"/>
      <c r="E587" s="2"/>
      <c r="F587" s="2"/>
      <c r="G587" s="2"/>
      <c r="H587" s="2"/>
      <c r="I587" s="2"/>
      <c r="J587" s="2"/>
      <c r="K587" s="2"/>
      <c r="L587" s="2"/>
      <c r="M587" s="2"/>
      <c r="N587" s="2"/>
      <c r="O587" s="2"/>
      <c r="P587" s="2"/>
      <c r="Q587" s="2"/>
      <c r="R587" s="2"/>
      <c r="S587" s="2"/>
      <c r="T587" s="2"/>
      <c r="U587" s="2"/>
      <c r="V587" s="2"/>
      <c r="W587" s="2"/>
      <c r="X587" s="2"/>
      <c r="Y587" s="2"/>
    </row>
    <row r="588" spans="1:25" ht="12.75">
      <c r="A588" s="2"/>
      <c r="B588" s="2"/>
      <c r="C588" s="2"/>
      <c r="D588" s="2"/>
      <c r="E588" s="2"/>
      <c r="F588" s="2"/>
      <c r="G588" s="2"/>
      <c r="H588" s="2"/>
      <c r="I588" s="2"/>
      <c r="J588" s="2"/>
      <c r="K588" s="2"/>
      <c r="L588" s="2"/>
      <c r="M588" s="2"/>
      <c r="N588" s="2"/>
      <c r="O588" s="2"/>
      <c r="P588" s="2"/>
      <c r="Q588" s="2"/>
      <c r="R588" s="2"/>
      <c r="S588" s="2"/>
      <c r="T588" s="2"/>
      <c r="U588" s="2"/>
      <c r="V588" s="2"/>
      <c r="W588" s="2"/>
      <c r="X588" s="2"/>
      <c r="Y588" s="2"/>
    </row>
    <row r="589" spans="1:25" ht="12.75">
      <c r="A589" s="2"/>
      <c r="B589" s="2"/>
      <c r="C589" s="2"/>
      <c r="D589" s="2"/>
      <c r="E589" s="2"/>
      <c r="F589" s="2"/>
      <c r="G589" s="2"/>
      <c r="H589" s="2"/>
      <c r="I589" s="2"/>
      <c r="J589" s="2"/>
      <c r="K589" s="2"/>
      <c r="L589" s="2"/>
      <c r="M589" s="2"/>
      <c r="N589" s="2"/>
      <c r="O589" s="2"/>
      <c r="P589" s="2"/>
      <c r="Q589" s="2"/>
      <c r="R589" s="2"/>
      <c r="S589" s="2"/>
      <c r="T589" s="2"/>
      <c r="U589" s="2"/>
      <c r="V589" s="2"/>
      <c r="W589" s="2"/>
      <c r="X589" s="2"/>
      <c r="Y589" s="2"/>
    </row>
    <row r="590" spans="1:25" ht="12.75">
      <c r="A590" s="2"/>
      <c r="B590" s="2"/>
      <c r="C590" s="2"/>
      <c r="D590" s="2"/>
      <c r="E590" s="2"/>
      <c r="F590" s="2"/>
      <c r="G590" s="2"/>
      <c r="H590" s="2"/>
      <c r="I590" s="2"/>
      <c r="J590" s="2"/>
      <c r="K590" s="2"/>
      <c r="L590" s="2"/>
      <c r="M590" s="2"/>
      <c r="N590" s="2"/>
      <c r="O590" s="2"/>
      <c r="P590" s="2"/>
      <c r="Q590" s="2"/>
      <c r="R590" s="2"/>
      <c r="S590" s="2"/>
      <c r="T590" s="2"/>
      <c r="U590" s="2"/>
      <c r="V590" s="2"/>
      <c r="W590" s="2"/>
      <c r="X590" s="2"/>
      <c r="Y590" s="2"/>
    </row>
    <row r="591" spans="1:25" ht="12.75">
      <c r="A591" s="2"/>
      <c r="B591" s="2"/>
      <c r="C591" s="2"/>
      <c r="D591" s="2"/>
      <c r="E591" s="2"/>
      <c r="F591" s="2"/>
      <c r="G591" s="2"/>
      <c r="H591" s="2"/>
      <c r="I591" s="2"/>
      <c r="J591" s="2"/>
      <c r="K591" s="2"/>
      <c r="L591" s="2"/>
      <c r="M591" s="2"/>
      <c r="N591" s="2"/>
      <c r="O591" s="2"/>
      <c r="P591" s="2"/>
      <c r="Q591" s="2"/>
      <c r="R591" s="2"/>
      <c r="S591" s="2"/>
      <c r="T591" s="2"/>
      <c r="U591" s="2"/>
      <c r="V591" s="2"/>
      <c r="W591" s="2"/>
      <c r="X591" s="2"/>
      <c r="Y591" s="2"/>
    </row>
    <row r="592" spans="1:25" ht="12.75">
      <c r="A592" s="2"/>
      <c r="B592" s="2"/>
      <c r="C592" s="2"/>
      <c r="D592" s="2"/>
      <c r="E592" s="2"/>
      <c r="F592" s="2"/>
      <c r="G592" s="2"/>
      <c r="H592" s="2"/>
      <c r="I592" s="2"/>
      <c r="J592" s="2"/>
      <c r="K592" s="2"/>
      <c r="L592" s="2"/>
      <c r="M592" s="2"/>
      <c r="N592" s="2"/>
      <c r="O592" s="2"/>
      <c r="P592" s="2"/>
      <c r="Q592" s="2"/>
      <c r="R592" s="2"/>
      <c r="S592" s="2"/>
      <c r="T592" s="2"/>
      <c r="U592" s="2"/>
      <c r="V592" s="2"/>
      <c r="W592" s="2"/>
      <c r="X592" s="2"/>
      <c r="Y592" s="2"/>
    </row>
    <row r="593" spans="1:25" ht="12.75">
      <c r="A593" s="2"/>
      <c r="B593" s="2"/>
      <c r="C593" s="2"/>
      <c r="D593" s="2"/>
      <c r="E593" s="2"/>
      <c r="F593" s="2"/>
      <c r="G593" s="2"/>
      <c r="H593" s="2"/>
      <c r="I593" s="2"/>
      <c r="J593" s="2"/>
      <c r="K593" s="2"/>
      <c r="L593" s="2"/>
      <c r="M593" s="2"/>
      <c r="N593" s="2"/>
      <c r="O593" s="2"/>
      <c r="P593" s="2"/>
      <c r="Q593" s="2"/>
      <c r="R593" s="2"/>
      <c r="S593" s="2"/>
      <c r="T593" s="2"/>
      <c r="U593" s="2"/>
      <c r="V593" s="2"/>
      <c r="W593" s="2"/>
      <c r="X593" s="2"/>
      <c r="Y593" s="2"/>
    </row>
    <row r="594" spans="1:25" ht="12.75">
      <c r="A594" s="2"/>
      <c r="B594" s="2"/>
      <c r="C594" s="2"/>
      <c r="D594" s="2"/>
      <c r="E594" s="2"/>
      <c r="F594" s="2"/>
      <c r="G594" s="2"/>
      <c r="H594" s="2"/>
      <c r="I594" s="2"/>
      <c r="J594" s="2"/>
      <c r="K594" s="2"/>
      <c r="L594" s="2"/>
      <c r="M594" s="2"/>
      <c r="N594" s="2"/>
      <c r="O594" s="2"/>
      <c r="P594" s="2"/>
      <c r="Q594" s="2"/>
      <c r="R594" s="2"/>
      <c r="S594" s="2"/>
      <c r="T594" s="2"/>
      <c r="U594" s="2"/>
      <c r="V594" s="2"/>
      <c r="W594" s="2"/>
      <c r="X594" s="2"/>
      <c r="Y594" s="2"/>
    </row>
    <row r="595" spans="1:25" ht="12.75">
      <c r="A595" s="2"/>
      <c r="B595" s="2"/>
      <c r="C595" s="2"/>
      <c r="D595" s="2"/>
      <c r="E595" s="2"/>
      <c r="F595" s="2"/>
      <c r="G595" s="2"/>
      <c r="H595" s="2"/>
      <c r="I595" s="2"/>
      <c r="J595" s="2"/>
      <c r="K595" s="2"/>
      <c r="L595" s="2"/>
      <c r="M595" s="2"/>
      <c r="N595" s="2"/>
      <c r="O595" s="2"/>
      <c r="P595" s="2"/>
      <c r="Q595" s="2"/>
      <c r="R595" s="2"/>
      <c r="S595" s="2"/>
      <c r="T595" s="2"/>
      <c r="U595" s="2"/>
      <c r="V595" s="2"/>
      <c r="W595" s="2"/>
      <c r="X595" s="2"/>
      <c r="Y595" s="2"/>
    </row>
    <row r="596" spans="1:25" ht="12.75">
      <c r="A596" s="2"/>
      <c r="B596" s="2"/>
      <c r="C596" s="2"/>
      <c r="D596" s="2"/>
      <c r="E596" s="2"/>
      <c r="F596" s="2"/>
      <c r="G596" s="2"/>
      <c r="H596" s="2"/>
      <c r="I596" s="2"/>
      <c r="J596" s="2"/>
      <c r="K596" s="2"/>
      <c r="L596" s="2"/>
      <c r="M596" s="2"/>
      <c r="N596" s="2"/>
      <c r="O596" s="2"/>
      <c r="P596" s="2"/>
      <c r="Q596" s="2"/>
      <c r="R596" s="2"/>
      <c r="S596" s="2"/>
      <c r="T596" s="2"/>
      <c r="U596" s="2"/>
      <c r="V596" s="2"/>
      <c r="W596" s="2"/>
      <c r="X596" s="2"/>
      <c r="Y596" s="2"/>
    </row>
    <row r="597" spans="1:25" ht="12.75">
      <c r="A597" s="2"/>
      <c r="B597" s="2"/>
      <c r="C597" s="2"/>
      <c r="D597" s="2"/>
      <c r="E597" s="2"/>
      <c r="F597" s="2"/>
      <c r="G597" s="2"/>
      <c r="H597" s="2"/>
      <c r="I597" s="2"/>
      <c r="J597" s="2"/>
      <c r="K597" s="2"/>
      <c r="L597" s="2"/>
      <c r="M597" s="2"/>
      <c r="N597" s="2"/>
      <c r="O597" s="2"/>
      <c r="P597" s="2"/>
      <c r="Q597" s="2"/>
      <c r="R597" s="2"/>
      <c r="S597" s="2"/>
      <c r="T597" s="2"/>
      <c r="U597" s="2"/>
      <c r="V597" s="2"/>
      <c r="W597" s="2"/>
      <c r="X597" s="2"/>
      <c r="Y597" s="2"/>
    </row>
    <row r="598" spans="1:25" ht="12.75">
      <c r="A598" s="2"/>
      <c r="B598" s="2"/>
      <c r="C598" s="2"/>
      <c r="D598" s="2"/>
      <c r="E598" s="2"/>
      <c r="F598" s="2"/>
      <c r="G598" s="2"/>
      <c r="H598" s="2"/>
      <c r="I598" s="2"/>
      <c r="J598" s="2"/>
      <c r="K598" s="2"/>
      <c r="L598" s="2"/>
      <c r="M598" s="2"/>
      <c r="N598" s="2"/>
      <c r="O598" s="2"/>
      <c r="P598" s="2"/>
      <c r="Q598" s="2"/>
      <c r="R598" s="2"/>
      <c r="S598" s="2"/>
      <c r="T598" s="2"/>
      <c r="U598" s="2"/>
      <c r="V598" s="2"/>
      <c r="W598" s="2"/>
      <c r="X598" s="2"/>
      <c r="Y598" s="2"/>
    </row>
    <row r="599" spans="1:25" ht="12.75">
      <c r="A599" s="2"/>
      <c r="B599" s="2"/>
      <c r="C599" s="2"/>
      <c r="D599" s="2"/>
      <c r="E599" s="2"/>
      <c r="F599" s="2"/>
      <c r="G599" s="2"/>
      <c r="H599" s="2"/>
      <c r="I599" s="2"/>
      <c r="J599" s="2"/>
      <c r="K599" s="2"/>
      <c r="L599" s="2"/>
      <c r="M599" s="2"/>
      <c r="N599" s="2"/>
      <c r="O599" s="2"/>
      <c r="P599" s="2"/>
      <c r="Q599" s="2"/>
      <c r="R599" s="2"/>
      <c r="S599" s="2"/>
      <c r="T599" s="2"/>
      <c r="U599" s="2"/>
      <c r="V599" s="2"/>
      <c r="W599" s="2"/>
      <c r="X599" s="2"/>
      <c r="Y599" s="2"/>
    </row>
    <row r="600" spans="1:25" ht="12.75">
      <c r="A600" s="2"/>
      <c r="B600" s="2"/>
      <c r="C600" s="2"/>
      <c r="D600" s="2"/>
      <c r="E600" s="2"/>
      <c r="F600" s="2"/>
      <c r="G600" s="2"/>
      <c r="H600" s="2"/>
      <c r="I600" s="2"/>
      <c r="J600" s="2"/>
      <c r="K600" s="2"/>
      <c r="L600" s="2"/>
      <c r="M600" s="2"/>
      <c r="N600" s="2"/>
      <c r="O600" s="2"/>
      <c r="P600" s="2"/>
      <c r="Q600" s="2"/>
      <c r="R600" s="2"/>
      <c r="S600" s="2"/>
      <c r="T600" s="2"/>
      <c r="U600" s="2"/>
      <c r="V600" s="2"/>
      <c r="W600" s="2"/>
      <c r="X600" s="2"/>
      <c r="Y600" s="2"/>
    </row>
    <row r="601" spans="1:25" ht="12.75">
      <c r="A601" s="2"/>
      <c r="B601" s="2"/>
      <c r="C601" s="2"/>
      <c r="D601" s="2"/>
      <c r="E601" s="2"/>
      <c r="F601" s="2"/>
      <c r="G601" s="2"/>
      <c r="H601" s="2"/>
      <c r="I601" s="2"/>
      <c r="J601" s="2"/>
      <c r="K601" s="2"/>
      <c r="L601" s="2"/>
      <c r="M601" s="2"/>
      <c r="N601" s="2"/>
      <c r="O601" s="2"/>
      <c r="P601" s="2"/>
      <c r="Q601" s="2"/>
      <c r="R601" s="2"/>
      <c r="S601" s="2"/>
      <c r="T601" s="2"/>
      <c r="U601" s="2"/>
      <c r="V601" s="2"/>
      <c r="W601" s="2"/>
      <c r="X601" s="2"/>
      <c r="Y601" s="2"/>
    </row>
    <row r="602" spans="1:25" ht="12.75">
      <c r="A602" s="2"/>
      <c r="B602" s="2"/>
      <c r="C602" s="2"/>
      <c r="D602" s="2"/>
      <c r="E602" s="2"/>
      <c r="F602" s="2"/>
      <c r="G602" s="2"/>
      <c r="H602" s="2"/>
      <c r="I602" s="2"/>
      <c r="J602" s="2"/>
      <c r="K602" s="2"/>
      <c r="L602" s="2"/>
      <c r="M602" s="2"/>
      <c r="N602" s="2"/>
      <c r="O602" s="2"/>
      <c r="P602" s="2"/>
      <c r="Q602" s="2"/>
      <c r="R602" s="2"/>
      <c r="S602" s="2"/>
      <c r="T602" s="2"/>
      <c r="U602" s="2"/>
      <c r="V602" s="2"/>
      <c r="W602" s="2"/>
      <c r="X602" s="2"/>
      <c r="Y602" s="2"/>
    </row>
    <row r="603" spans="1:25" ht="12.75">
      <c r="A603" s="2"/>
      <c r="B603" s="2"/>
      <c r="C603" s="2"/>
      <c r="D603" s="2"/>
      <c r="E603" s="2"/>
      <c r="F603" s="2"/>
      <c r="G603" s="2"/>
      <c r="H603" s="2"/>
      <c r="I603" s="2"/>
      <c r="J603" s="2"/>
      <c r="K603" s="2"/>
      <c r="L603" s="2"/>
      <c r="M603" s="2"/>
      <c r="N603" s="2"/>
      <c r="O603" s="2"/>
      <c r="P603" s="2"/>
      <c r="Q603" s="2"/>
      <c r="R603" s="2"/>
      <c r="S603" s="2"/>
      <c r="T603" s="2"/>
      <c r="U603" s="2"/>
      <c r="V603" s="2"/>
      <c r="W603" s="2"/>
      <c r="X603" s="2"/>
      <c r="Y603" s="2"/>
    </row>
    <row r="604" spans="1:25" ht="12.75">
      <c r="A604" s="2"/>
      <c r="B604" s="2"/>
      <c r="C604" s="2"/>
      <c r="D604" s="2"/>
      <c r="E604" s="2"/>
      <c r="F604" s="2"/>
      <c r="G604" s="2"/>
      <c r="H604" s="2"/>
      <c r="I604" s="2"/>
      <c r="J604" s="2"/>
      <c r="K604" s="2"/>
      <c r="L604" s="2"/>
      <c r="M604" s="2"/>
      <c r="N604" s="2"/>
      <c r="O604" s="2"/>
      <c r="P604" s="2"/>
      <c r="Q604" s="2"/>
      <c r="R604" s="2"/>
      <c r="S604" s="2"/>
      <c r="T604" s="2"/>
      <c r="U604" s="2"/>
      <c r="V604" s="2"/>
      <c r="W604" s="2"/>
      <c r="X604" s="2"/>
      <c r="Y604" s="2"/>
    </row>
    <row r="605" spans="1:25" ht="12.75">
      <c r="A605" s="2"/>
      <c r="B605" s="2"/>
      <c r="C605" s="2"/>
      <c r="D605" s="2"/>
      <c r="E605" s="2"/>
      <c r="F605" s="2"/>
      <c r="G605" s="2"/>
      <c r="H605" s="2"/>
      <c r="I605" s="2"/>
      <c r="J605" s="2"/>
      <c r="K605" s="2"/>
      <c r="L605" s="2"/>
      <c r="M605" s="2"/>
      <c r="N605" s="2"/>
      <c r="O605" s="2"/>
      <c r="P605" s="2"/>
      <c r="Q605" s="2"/>
      <c r="R605" s="2"/>
      <c r="S605" s="2"/>
      <c r="T605" s="2"/>
      <c r="U605" s="2"/>
      <c r="V605" s="2"/>
      <c r="W605" s="2"/>
      <c r="X605" s="2"/>
      <c r="Y605" s="2"/>
    </row>
    <row r="606" spans="1:25" ht="12.75">
      <c r="A606" s="2"/>
      <c r="B606" s="2"/>
      <c r="C606" s="2"/>
      <c r="D606" s="2"/>
      <c r="E606" s="2"/>
      <c r="F606" s="2"/>
      <c r="G606" s="2"/>
      <c r="H606" s="2"/>
      <c r="I606" s="2"/>
      <c r="J606" s="2"/>
      <c r="K606" s="2"/>
      <c r="L606" s="2"/>
      <c r="M606" s="2"/>
      <c r="N606" s="2"/>
      <c r="O606" s="2"/>
      <c r="P606" s="2"/>
      <c r="Q606" s="2"/>
      <c r="R606" s="2"/>
      <c r="S606" s="2"/>
      <c r="T606" s="2"/>
      <c r="U606" s="2"/>
      <c r="V606" s="2"/>
      <c r="W606" s="2"/>
      <c r="X606" s="2"/>
      <c r="Y606" s="2"/>
    </row>
    <row r="607" spans="1:25" ht="12.75">
      <c r="A607" s="2"/>
      <c r="B607" s="2"/>
      <c r="C607" s="2"/>
      <c r="D607" s="2"/>
      <c r="E607" s="2"/>
      <c r="F607" s="2"/>
      <c r="G607" s="2"/>
      <c r="H607" s="2"/>
      <c r="I607" s="2"/>
      <c r="J607" s="2"/>
      <c r="K607" s="2"/>
      <c r="L607" s="2"/>
      <c r="M607" s="2"/>
      <c r="N607" s="2"/>
      <c r="O607" s="2"/>
      <c r="P607" s="2"/>
      <c r="Q607" s="2"/>
      <c r="R607" s="2"/>
      <c r="S607" s="2"/>
      <c r="T607" s="2"/>
      <c r="U607" s="2"/>
      <c r="V607" s="2"/>
      <c r="W607" s="2"/>
      <c r="X607" s="2"/>
      <c r="Y607" s="2"/>
    </row>
    <row r="608" spans="1:25" ht="12.75">
      <c r="A608" s="2"/>
      <c r="B608" s="2"/>
      <c r="C608" s="2"/>
      <c r="D608" s="2"/>
      <c r="E608" s="2"/>
      <c r="F608" s="2"/>
      <c r="G608" s="2"/>
      <c r="H608" s="2"/>
      <c r="I608" s="2"/>
      <c r="J608" s="2"/>
      <c r="K608" s="2"/>
      <c r="L608" s="2"/>
      <c r="M608" s="2"/>
      <c r="N608" s="2"/>
      <c r="O608" s="2"/>
      <c r="P608" s="2"/>
      <c r="Q608" s="2"/>
      <c r="R608" s="2"/>
      <c r="S608" s="2"/>
      <c r="T608" s="2"/>
      <c r="U608" s="2"/>
      <c r="V608" s="2"/>
      <c r="W608" s="2"/>
      <c r="X608" s="2"/>
      <c r="Y608" s="2"/>
    </row>
    <row r="609" spans="1:25" ht="12.75">
      <c r="A609" s="2"/>
      <c r="B609" s="2"/>
      <c r="C609" s="2"/>
      <c r="D609" s="2"/>
      <c r="E609" s="2"/>
      <c r="F609" s="2"/>
      <c r="G609" s="2"/>
      <c r="H609" s="2"/>
      <c r="I609" s="2"/>
      <c r="J609" s="2"/>
      <c r="K609" s="2"/>
      <c r="L609" s="2"/>
      <c r="M609" s="2"/>
      <c r="N609" s="2"/>
      <c r="O609" s="2"/>
      <c r="P609" s="2"/>
      <c r="Q609" s="2"/>
      <c r="R609" s="2"/>
      <c r="S609" s="2"/>
      <c r="T609" s="2"/>
      <c r="U609" s="2"/>
      <c r="V609" s="2"/>
      <c r="W609" s="2"/>
      <c r="X609" s="2"/>
      <c r="Y609" s="2"/>
    </row>
    <row r="610" spans="1:25" ht="12.75">
      <c r="A610" s="2"/>
      <c r="B610" s="2"/>
      <c r="C610" s="2"/>
      <c r="D610" s="2"/>
      <c r="E610" s="2"/>
      <c r="F610" s="2"/>
      <c r="G610" s="2"/>
      <c r="H610" s="2"/>
      <c r="I610" s="2"/>
      <c r="J610" s="2"/>
      <c r="K610" s="2"/>
      <c r="L610" s="2"/>
      <c r="M610" s="2"/>
      <c r="N610" s="2"/>
      <c r="O610" s="2"/>
      <c r="P610" s="2"/>
      <c r="Q610" s="2"/>
      <c r="R610" s="2"/>
      <c r="S610" s="2"/>
      <c r="T610" s="2"/>
      <c r="U610" s="2"/>
      <c r="V610" s="2"/>
      <c r="W610" s="2"/>
      <c r="X610" s="2"/>
      <c r="Y610" s="2"/>
    </row>
    <row r="611" spans="1:25" ht="12.75">
      <c r="A611" s="2"/>
      <c r="B611" s="2"/>
      <c r="C611" s="2"/>
      <c r="D611" s="2"/>
      <c r="E611" s="2"/>
      <c r="F611" s="2"/>
      <c r="G611" s="2"/>
      <c r="H611" s="2"/>
      <c r="I611" s="2"/>
      <c r="J611" s="2"/>
      <c r="K611" s="2"/>
      <c r="L611" s="2"/>
      <c r="M611" s="2"/>
      <c r="N611" s="2"/>
      <c r="O611" s="2"/>
      <c r="P611" s="2"/>
      <c r="Q611" s="2"/>
      <c r="R611" s="2"/>
      <c r="S611" s="2"/>
      <c r="T611" s="2"/>
      <c r="U611" s="2"/>
      <c r="V611" s="2"/>
      <c r="W611" s="2"/>
      <c r="X611" s="2"/>
      <c r="Y611" s="2"/>
    </row>
    <row r="612" spans="1:25" ht="12.75">
      <c r="A612" s="2"/>
      <c r="B612" s="2"/>
      <c r="C612" s="2"/>
      <c r="D612" s="2"/>
      <c r="E612" s="2"/>
      <c r="F612" s="2"/>
      <c r="G612" s="2"/>
      <c r="H612" s="2"/>
      <c r="I612" s="2"/>
      <c r="J612" s="2"/>
      <c r="K612" s="2"/>
      <c r="L612" s="2"/>
      <c r="M612" s="2"/>
      <c r="N612" s="2"/>
      <c r="O612" s="2"/>
      <c r="P612" s="2"/>
      <c r="Q612" s="2"/>
      <c r="R612" s="2"/>
      <c r="S612" s="2"/>
      <c r="T612" s="2"/>
      <c r="U612" s="2"/>
      <c r="V612" s="2"/>
      <c r="W612" s="2"/>
      <c r="X612" s="2"/>
      <c r="Y612" s="2"/>
    </row>
    <row r="613" spans="1:25" ht="12.75">
      <c r="A613" s="2"/>
      <c r="B613" s="2"/>
      <c r="C613" s="2"/>
      <c r="D613" s="2"/>
      <c r="E613" s="2"/>
      <c r="F613" s="2"/>
      <c r="G613" s="2"/>
      <c r="H613" s="2"/>
      <c r="I613" s="2"/>
      <c r="J613" s="2"/>
      <c r="K613" s="2"/>
      <c r="L613" s="2"/>
      <c r="M613" s="2"/>
      <c r="N613" s="2"/>
      <c r="O613" s="2"/>
      <c r="P613" s="2"/>
      <c r="Q613" s="2"/>
      <c r="R613" s="2"/>
      <c r="S613" s="2"/>
      <c r="T613" s="2"/>
      <c r="U613" s="2"/>
      <c r="V613" s="2"/>
      <c r="W613" s="2"/>
      <c r="X613" s="2"/>
      <c r="Y613" s="2"/>
    </row>
    <row r="614" spans="1:25" ht="12.75">
      <c r="A614" s="2"/>
      <c r="B614" s="2"/>
      <c r="C614" s="2"/>
      <c r="D614" s="2"/>
      <c r="E614" s="2"/>
      <c r="F614" s="2"/>
      <c r="G614" s="2"/>
      <c r="H614" s="2"/>
      <c r="I614" s="2"/>
      <c r="J614" s="2"/>
      <c r="K614" s="2"/>
      <c r="L614" s="2"/>
      <c r="M614" s="2"/>
      <c r="N614" s="2"/>
      <c r="O614" s="2"/>
      <c r="P614" s="2"/>
      <c r="Q614" s="2"/>
      <c r="R614" s="2"/>
      <c r="S614" s="2"/>
      <c r="T614" s="2"/>
      <c r="U614" s="2"/>
      <c r="V614" s="2"/>
      <c r="W614" s="2"/>
      <c r="X614" s="2"/>
      <c r="Y614" s="2"/>
    </row>
    <row r="615" spans="1:25" ht="12.75">
      <c r="A615" s="2"/>
      <c r="B615" s="2"/>
      <c r="C615" s="2"/>
      <c r="D615" s="2"/>
      <c r="E615" s="2"/>
      <c r="F615" s="2"/>
      <c r="G615" s="2"/>
      <c r="H615" s="2"/>
      <c r="I615" s="2"/>
      <c r="J615" s="2"/>
      <c r="K615" s="2"/>
      <c r="L615" s="2"/>
      <c r="M615" s="2"/>
      <c r="N615" s="2"/>
      <c r="O615" s="2"/>
      <c r="P615" s="2"/>
      <c r="Q615" s="2"/>
      <c r="R615" s="2"/>
      <c r="S615" s="2"/>
      <c r="T615" s="2"/>
      <c r="U615" s="2"/>
      <c r="V615" s="2"/>
      <c r="W615" s="2"/>
      <c r="X615" s="2"/>
      <c r="Y615" s="2"/>
    </row>
    <row r="616" spans="1:25" ht="12.75">
      <c r="A616" s="2"/>
      <c r="B616" s="2"/>
      <c r="C616" s="2"/>
      <c r="D616" s="2"/>
      <c r="E616" s="2"/>
      <c r="F616" s="2"/>
      <c r="G616" s="2"/>
      <c r="H616" s="2"/>
      <c r="I616" s="2"/>
      <c r="J616" s="2"/>
      <c r="K616" s="2"/>
      <c r="L616" s="2"/>
      <c r="M616" s="2"/>
      <c r="N616" s="2"/>
      <c r="O616" s="2"/>
      <c r="P616" s="2"/>
      <c r="Q616" s="2"/>
      <c r="R616" s="2"/>
      <c r="S616" s="2"/>
      <c r="T616" s="2"/>
      <c r="U616" s="2"/>
      <c r="V616" s="2"/>
      <c r="W616" s="2"/>
      <c r="X616" s="2"/>
      <c r="Y616" s="2"/>
    </row>
    <row r="617" spans="1:25" ht="12.75">
      <c r="A617" s="2"/>
      <c r="B617" s="2"/>
      <c r="C617" s="2"/>
      <c r="D617" s="2"/>
      <c r="E617" s="2"/>
      <c r="F617" s="2"/>
      <c r="G617" s="2"/>
      <c r="H617" s="2"/>
      <c r="I617" s="2"/>
      <c r="J617" s="2"/>
      <c r="K617" s="2"/>
      <c r="L617" s="2"/>
      <c r="M617" s="2"/>
      <c r="N617" s="2"/>
      <c r="O617" s="2"/>
      <c r="P617" s="2"/>
      <c r="Q617" s="2"/>
      <c r="R617" s="2"/>
      <c r="S617" s="2"/>
      <c r="T617" s="2"/>
      <c r="U617" s="2"/>
      <c r="V617" s="2"/>
      <c r="W617" s="2"/>
      <c r="X617" s="2"/>
      <c r="Y617" s="2"/>
    </row>
    <row r="618" spans="1:25" ht="12.75">
      <c r="A618" s="2"/>
      <c r="B618" s="2"/>
      <c r="C618" s="2"/>
      <c r="D618" s="2"/>
      <c r="E618" s="2"/>
      <c r="F618" s="2"/>
      <c r="G618" s="2"/>
      <c r="H618" s="2"/>
      <c r="I618" s="2"/>
      <c r="J618" s="2"/>
      <c r="K618" s="2"/>
      <c r="L618" s="2"/>
      <c r="M618" s="2"/>
      <c r="N618" s="2"/>
      <c r="O618" s="2"/>
      <c r="P618" s="2"/>
      <c r="Q618" s="2"/>
      <c r="R618" s="2"/>
      <c r="S618" s="2"/>
      <c r="T618" s="2"/>
      <c r="U618" s="2"/>
      <c r="V618" s="2"/>
      <c r="W618" s="2"/>
      <c r="X618" s="2"/>
      <c r="Y618" s="2"/>
    </row>
    <row r="619" spans="1:25" ht="12.75">
      <c r="A619" s="2"/>
      <c r="B619" s="2"/>
      <c r="C619" s="2"/>
      <c r="D619" s="2"/>
      <c r="E619" s="2"/>
      <c r="F619" s="2"/>
      <c r="G619" s="2"/>
      <c r="H619" s="2"/>
      <c r="I619" s="2"/>
      <c r="J619" s="2"/>
      <c r="K619" s="2"/>
      <c r="L619" s="2"/>
      <c r="M619" s="2"/>
      <c r="N619" s="2"/>
      <c r="O619" s="2"/>
      <c r="P619" s="2"/>
      <c r="Q619" s="2"/>
      <c r="R619" s="2"/>
      <c r="S619" s="2"/>
      <c r="T619" s="2"/>
      <c r="U619" s="2"/>
      <c r="V619" s="2"/>
      <c r="W619" s="2"/>
      <c r="X619" s="2"/>
      <c r="Y619" s="2"/>
    </row>
    <row r="620" spans="1:25" ht="12.75">
      <c r="A620" s="2"/>
      <c r="B620" s="2"/>
      <c r="C620" s="2"/>
      <c r="D620" s="2"/>
      <c r="E620" s="2"/>
      <c r="F620" s="2"/>
      <c r="G620" s="2"/>
      <c r="H620" s="2"/>
      <c r="I620" s="2"/>
      <c r="J620" s="2"/>
      <c r="K620" s="2"/>
      <c r="L620" s="2"/>
      <c r="M620" s="2"/>
      <c r="N620" s="2"/>
      <c r="O620" s="2"/>
      <c r="P620" s="2"/>
      <c r="Q620" s="2"/>
      <c r="R620" s="2"/>
      <c r="S620" s="2"/>
      <c r="T620" s="2"/>
      <c r="U620" s="2"/>
      <c r="V620" s="2"/>
      <c r="W620" s="2"/>
      <c r="X620" s="2"/>
      <c r="Y620" s="2"/>
    </row>
    <row r="621" spans="1:25" ht="12.75">
      <c r="A621" s="2"/>
      <c r="B621" s="2"/>
      <c r="C621" s="2"/>
      <c r="D621" s="2"/>
      <c r="E621" s="2"/>
      <c r="F621" s="2"/>
      <c r="G621" s="2"/>
      <c r="H621" s="2"/>
      <c r="I621" s="2"/>
      <c r="J621" s="2"/>
      <c r="K621" s="2"/>
      <c r="L621" s="2"/>
      <c r="M621" s="2"/>
      <c r="N621" s="2"/>
      <c r="O621" s="2"/>
      <c r="P621" s="2"/>
      <c r="Q621" s="2"/>
      <c r="R621" s="2"/>
      <c r="S621" s="2"/>
      <c r="T621" s="2"/>
      <c r="U621" s="2"/>
      <c r="V621" s="2"/>
      <c r="W621" s="2"/>
      <c r="X621" s="2"/>
      <c r="Y621" s="2"/>
    </row>
    <row r="622" spans="1:25" ht="12.75">
      <c r="A622" s="2"/>
      <c r="B622" s="2"/>
      <c r="C622" s="2"/>
      <c r="D622" s="2"/>
      <c r="E622" s="2"/>
      <c r="F622" s="2"/>
      <c r="G622" s="2"/>
      <c r="H622" s="2"/>
      <c r="I622" s="2"/>
      <c r="J622" s="2"/>
      <c r="K622" s="2"/>
      <c r="L622" s="2"/>
      <c r="M622" s="2"/>
      <c r="N622" s="2"/>
      <c r="O622" s="2"/>
      <c r="P622" s="2"/>
      <c r="Q622" s="2"/>
      <c r="R622" s="2"/>
      <c r="S622" s="2"/>
      <c r="T622" s="2"/>
      <c r="U622" s="2"/>
      <c r="V622" s="2"/>
      <c r="W622" s="2"/>
      <c r="X622" s="2"/>
      <c r="Y622" s="2"/>
    </row>
    <row r="623" spans="1:25" ht="12.75">
      <c r="A623" s="2"/>
      <c r="B623" s="2"/>
      <c r="C623" s="2"/>
      <c r="D623" s="2"/>
      <c r="E623" s="2"/>
      <c r="F623" s="2"/>
      <c r="G623" s="2"/>
      <c r="H623" s="2"/>
      <c r="I623" s="2"/>
      <c r="J623" s="2"/>
      <c r="K623" s="2"/>
      <c r="L623" s="2"/>
      <c r="M623" s="2"/>
      <c r="N623" s="2"/>
      <c r="O623" s="2"/>
      <c r="P623" s="2"/>
      <c r="Q623" s="2"/>
      <c r="R623" s="2"/>
      <c r="S623" s="2"/>
      <c r="T623" s="2"/>
      <c r="U623" s="2"/>
      <c r="V623" s="2"/>
      <c r="W623" s="2"/>
      <c r="X623" s="2"/>
      <c r="Y623" s="2"/>
    </row>
    <row r="624" spans="1:25" ht="12.75">
      <c r="A624" s="2"/>
      <c r="B624" s="2"/>
      <c r="C624" s="2"/>
      <c r="D624" s="2"/>
      <c r="E624" s="2"/>
      <c r="F624" s="2"/>
      <c r="G624" s="2"/>
      <c r="H624" s="2"/>
      <c r="I624" s="2"/>
      <c r="J624" s="2"/>
      <c r="K624" s="2"/>
      <c r="L624" s="2"/>
      <c r="M624" s="2"/>
      <c r="N624" s="2"/>
      <c r="O624" s="2"/>
      <c r="P624" s="2"/>
      <c r="Q624" s="2"/>
      <c r="R624" s="2"/>
      <c r="S624" s="2"/>
      <c r="T624" s="2"/>
      <c r="U624" s="2"/>
      <c r="V624" s="2"/>
      <c r="W624" s="2"/>
      <c r="X624" s="2"/>
      <c r="Y624" s="2"/>
    </row>
    <row r="625" spans="1:25" ht="12.75">
      <c r="A625" s="2"/>
      <c r="B625" s="2"/>
      <c r="C625" s="2"/>
      <c r="D625" s="2"/>
      <c r="E625" s="2"/>
      <c r="F625" s="2"/>
      <c r="G625" s="2"/>
      <c r="H625" s="2"/>
      <c r="I625" s="2"/>
      <c r="J625" s="2"/>
      <c r="K625" s="2"/>
      <c r="L625" s="2"/>
      <c r="M625" s="2"/>
      <c r="N625" s="2"/>
      <c r="O625" s="2"/>
      <c r="P625" s="2"/>
      <c r="Q625" s="2"/>
      <c r="R625" s="2"/>
      <c r="S625" s="2"/>
      <c r="T625" s="2"/>
      <c r="U625" s="2"/>
      <c r="V625" s="2"/>
      <c r="W625" s="2"/>
      <c r="X625" s="2"/>
      <c r="Y625" s="2"/>
    </row>
    <row r="626" spans="1:25" ht="12.75">
      <c r="A626" s="2"/>
      <c r="B626" s="2"/>
      <c r="C626" s="2"/>
      <c r="D626" s="2"/>
      <c r="E626" s="2"/>
      <c r="F626" s="2"/>
      <c r="G626" s="2"/>
      <c r="H626" s="2"/>
      <c r="I626" s="2"/>
      <c r="J626" s="2"/>
      <c r="K626" s="2"/>
      <c r="L626" s="2"/>
      <c r="M626" s="2"/>
      <c r="N626" s="2"/>
      <c r="O626" s="2"/>
      <c r="P626" s="2"/>
      <c r="Q626" s="2"/>
      <c r="R626" s="2"/>
      <c r="S626" s="2"/>
      <c r="T626" s="2"/>
      <c r="U626" s="2"/>
      <c r="V626" s="2"/>
      <c r="W626" s="2"/>
      <c r="X626" s="2"/>
      <c r="Y626" s="2"/>
    </row>
    <row r="627" spans="1:25" ht="12.75">
      <c r="A627" s="2"/>
      <c r="B627" s="2"/>
      <c r="C627" s="2"/>
      <c r="D627" s="2"/>
      <c r="E627" s="2"/>
      <c r="F627" s="2"/>
      <c r="G627" s="2"/>
      <c r="H627" s="2"/>
      <c r="I627" s="2"/>
      <c r="J627" s="2"/>
      <c r="K627" s="2"/>
      <c r="L627" s="2"/>
      <c r="M627" s="2"/>
      <c r="N627" s="2"/>
      <c r="O627" s="2"/>
      <c r="P627" s="2"/>
      <c r="Q627" s="2"/>
      <c r="R627" s="2"/>
      <c r="S627" s="2"/>
      <c r="T627" s="2"/>
      <c r="U627" s="2"/>
      <c r="V627" s="2"/>
      <c r="W627" s="2"/>
      <c r="X627" s="2"/>
      <c r="Y627" s="2"/>
    </row>
    <row r="628" spans="1:25" ht="12.75">
      <c r="A628" s="2"/>
      <c r="B628" s="2"/>
      <c r="C628" s="2"/>
      <c r="D628" s="2"/>
      <c r="E628" s="2"/>
      <c r="F628" s="2"/>
      <c r="G628" s="2"/>
      <c r="H628" s="2"/>
      <c r="I628" s="2"/>
      <c r="J628" s="2"/>
      <c r="K628" s="2"/>
      <c r="L628" s="2"/>
      <c r="M628" s="2"/>
      <c r="N628" s="2"/>
      <c r="O628" s="2"/>
      <c r="P628" s="2"/>
      <c r="Q628" s="2"/>
      <c r="R628" s="2"/>
      <c r="S628" s="2"/>
      <c r="T628" s="2"/>
      <c r="U628" s="2"/>
      <c r="V628" s="2"/>
      <c r="W628" s="2"/>
      <c r="X628" s="2"/>
      <c r="Y628" s="2"/>
    </row>
    <row r="629" spans="1:25" ht="12.75">
      <c r="A629" s="2"/>
      <c r="B629" s="2"/>
      <c r="C629" s="2"/>
      <c r="D629" s="2"/>
      <c r="E629" s="2"/>
      <c r="F629" s="2"/>
      <c r="G629" s="2"/>
      <c r="H629" s="2"/>
      <c r="I629" s="2"/>
      <c r="J629" s="2"/>
      <c r="K629" s="2"/>
      <c r="L629" s="2"/>
      <c r="M629" s="2"/>
      <c r="N629" s="2"/>
      <c r="O629" s="2"/>
      <c r="P629" s="2"/>
      <c r="Q629" s="2"/>
      <c r="R629" s="2"/>
      <c r="S629" s="2"/>
      <c r="T629" s="2"/>
      <c r="U629" s="2"/>
      <c r="V629" s="2"/>
      <c r="W629" s="2"/>
      <c r="X629" s="2"/>
      <c r="Y629" s="2"/>
    </row>
    <row r="630" spans="1:25" ht="12.75">
      <c r="A630" s="2"/>
      <c r="B630" s="2"/>
      <c r="C630" s="2"/>
      <c r="D630" s="2"/>
      <c r="E630" s="2"/>
      <c r="F630" s="2"/>
      <c r="G630" s="2"/>
      <c r="H630" s="2"/>
      <c r="I630" s="2"/>
      <c r="J630" s="2"/>
      <c r="K630" s="2"/>
      <c r="L630" s="2"/>
      <c r="M630" s="2"/>
      <c r="N630" s="2"/>
      <c r="O630" s="2"/>
      <c r="P630" s="2"/>
      <c r="Q630" s="2"/>
      <c r="R630" s="2"/>
      <c r="S630" s="2"/>
      <c r="T630" s="2"/>
      <c r="U630" s="2"/>
      <c r="V630" s="2"/>
      <c r="W630" s="2"/>
      <c r="X630" s="2"/>
      <c r="Y630" s="2"/>
    </row>
    <row r="631" spans="1:25" ht="12.75">
      <c r="A631" s="2"/>
      <c r="B631" s="2"/>
      <c r="C631" s="2"/>
      <c r="D631" s="2"/>
      <c r="E631" s="2"/>
      <c r="F631" s="2"/>
      <c r="G631" s="2"/>
      <c r="H631" s="2"/>
      <c r="I631" s="2"/>
      <c r="J631" s="2"/>
      <c r="K631" s="2"/>
      <c r="L631" s="2"/>
      <c r="M631" s="2"/>
      <c r="N631" s="2"/>
      <c r="O631" s="2"/>
      <c r="P631" s="2"/>
      <c r="Q631" s="2"/>
      <c r="R631" s="2"/>
      <c r="S631" s="2"/>
      <c r="T631" s="2"/>
      <c r="U631" s="2"/>
      <c r="V631" s="2"/>
      <c r="W631" s="2"/>
      <c r="X631" s="2"/>
      <c r="Y631" s="2"/>
    </row>
    <row r="632" spans="1:25" ht="12.75">
      <c r="A632" s="2"/>
      <c r="B632" s="2"/>
      <c r="C632" s="2"/>
      <c r="D632" s="2"/>
      <c r="E632" s="2"/>
      <c r="F632" s="2"/>
      <c r="G632" s="2"/>
      <c r="H632" s="2"/>
      <c r="I632" s="2"/>
      <c r="J632" s="2"/>
      <c r="K632" s="2"/>
      <c r="L632" s="2"/>
      <c r="M632" s="2"/>
      <c r="N632" s="2"/>
      <c r="O632" s="2"/>
      <c r="P632" s="2"/>
      <c r="Q632" s="2"/>
      <c r="R632" s="2"/>
      <c r="S632" s="2"/>
      <c r="T632" s="2"/>
      <c r="U632" s="2"/>
      <c r="V632" s="2"/>
      <c r="W632" s="2"/>
      <c r="X632" s="2"/>
      <c r="Y632" s="2"/>
    </row>
    <row r="633" spans="1:25" ht="12.75">
      <c r="A633" s="2"/>
      <c r="B633" s="2"/>
      <c r="C633" s="2"/>
      <c r="D633" s="2"/>
      <c r="E633" s="2"/>
      <c r="F633" s="2"/>
      <c r="G633" s="2"/>
      <c r="H633" s="2"/>
      <c r="I633" s="2"/>
      <c r="J633" s="2"/>
      <c r="K633" s="2"/>
      <c r="L633" s="2"/>
      <c r="M633" s="2"/>
      <c r="N633" s="2"/>
      <c r="O633" s="2"/>
      <c r="P633" s="2"/>
      <c r="Q633" s="2"/>
      <c r="R633" s="2"/>
      <c r="S633" s="2"/>
      <c r="T633" s="2"/>
      <c r="U633" s="2"/>
      <c r="V633" s="2"/>
      <c r="W633" s="2"/>
      <c r="X633" s="2"/>
      <c r="Y633" s="2"/>
    </row>
    <row r="634" spans="1:25" ht="12.75">
      <c r="A634" s="2"/>
      <c r="B634" s="2"/>
      <c r="C634" s="2"/>
      <c r="D634" s="2"/>
      <c r="E634" s="2"/>
      <c r="F634" s="2"/>
      <c r="G634" s="2"/>
      <c r="H634" s="2"/>
      <c r="I634" s="2"/>
      <c r="J634" s="2"/>
      <c r="K634" s="2"/>
      <c r="L634" s="2"/>
      <c r="M634" s="2"/>
      <c r="N634" s="2"/>
      <c r="O634" s="2"/>
      <c r="P634" s="2"/>
      <c r="Q634" s="2"/>
      <c r="R634" s="2"/>
      <c r="S634" s="2"/>
      <c r="T634" s="2"/>
      <c r="U634" s="2"/>
      <c r="V634" s="2"/>
      <c r="W634" s="2"/>
      <c r="X634" s="2"/>
      <c r="Y634" s="2"/>
    </row>
    <row r="635" spans="1:25" ht="12.75">
      <c r="A635" s="2"/>
      <c r="B635" s="2"/>
      <c r="C635" s="2"/>
      <c r="D635" s="2"/>
      <c r="E635" s="2"/>
      <c r="F635" s="2"/>
      <c r="G635" s="2"/>
      <c r="H635" s="2"/>
      <c r="I635" s="2"/>
      <c r="J635" s="2"/>
      <c r="K635" s="2"/>
      <c r="L635" s="2"/>
      <c r="M635" s="2"/>
      <c r="N635" s="2"/>
      <c r="O635" s="2"/>
      <c r="P635" s="2"/>
      <c r="Q635" s="2"/>
      <c r="R635" s="2"/>
      <c r="S635" s="2"/>
      <c r="T635" s="2"/>
      <c r="U635" s="2"/>
      <c r="V635" s="2"/>
      <c r="W635" s="2"/>
      <c r="X635" s="2"/>
      <c r="Y635" s="2"/>
    </row>
    <row r="636" spans="1:25" ht="12.75">
      <c r="A636" s="2"/>
      <c r="B636" s="2"/>
      <c r="C636" s="2"/>
      <c r="D636" s="2"/>
      <c r="E636" s="2"/>
      <c r="F636" s="2"/>
      <c r="G636" s="2"/>
      <c r="H636" s="2"/>
      <c r="I636" s="2"/>
      <c r="J636" s="2"/>
      <c r="K636" s="2"/>
      <c r="L636" s="2"/>
      <c r="M636" s="2"/>
      <c r="N636" s="2"/>
      <c r="O636" s="2"/>
      <c r="P636" s="2"/>
      <c r="Q636" s="2"/>
      <c r="R636" s="2"/>
      <c r="S636" s="2"/>
      <c r="T636" s="2"/>
      <c r="U636" s="2"/>
      <c r="V636" s="2"/>
      <c r="W636" s="2"/>
      <c r="X636" s="2"/>
      <c r="Y636" s="2"/>
    </row>
    <row r="637" spans="1:25" ht="12.75">
      <c r="A637" s="2"/>
      <c r="B637" s="2"/>
      <c r="C637" s="2"/>
      <c r="D637" s="2"/>
      <c r="E637" s="2"/>
      <c r="F637" s="2"/>
      <c r="G637" s="2"/>
      <c r="H637" s="2"/>
      <c r="I637" s="2"/>
      <c r="J637" s="2"/>
      <c r="K637" s="2"/>
      <c r="L637" s="2"/>
      <c r="M637" s="2"/>
      <c r="N637" s="2"/>
      <c r="O637" s="2"/>
      <c r="P637" s="2"/>
      <c r="Q637" s="2"/>
      <c r="R637" s="2"/>
      <c r="S637" s="2"/>
      <c r="T637" s="2"/>
      <c r="U637" s="2"/>
      <c r="V637" s="2"/>
      <c r="W637" s="2"/>
      <c r="X637" s="2"/>
      <c r="Y637" s="2"/>
    </row>
    <row r="638" spans="1:25" ht="12.75">
      <c r="A638" s="2"/>
      <c r="B638" s="2"/>
      <c r="C638" s="2"/>
      <c r="D638" s="2"/>
      <c r="E638" s="2"/>
      <c r="F638" s="2"/>
      <c r="G638" s="2"/>
      <c r="H638" s="2"/>
      <c r="I638" s="2"/>
      <c r="J638" s="2"/>
      <c r="K638" s="2"/>
      <c r="L638" s="2"/>
      <c r="M638" s="2"/>
      <c r="N638" s="2"/>
      <c r="O638" s="2"/>
      <c r="P638" s="2"/>
      <c r="Q638" s="2"/>
      <c r="R638" s="2"/>
      <c r="S638" s="2"/>
      <c r="T638" s="2"/>
      <c r="U638" s="2"/>
      <c r="V638" s="2"/>
      <c r="W638" s="2"/>
      <c r="X638" s="2"/>
      <c r="Y638" s="2"/>
    </row>
    <row r="639" spans="1:25" ht="12.75">
      <c r="A639" s="2"/>
      <c r="B639" s="2"/>
      <c r="C639" s="2"/>
      <c r="D639" s="2"/>
      <c r="E639" s="2"/>
      <c r="F639" s="2"/>
      <c r="G639" s="2"/>
      <c r="H639" s="2"/>
      <c r="I639" s="2"/>
      <c r="J639" s="2"/>
      <c r="K639" s="2"/>
      <c r="L639" s="2"/>
      <c r="M639" s="2"/>
      <c r="N639" s="2"/>
      <c r="O639" s="2"/>
      <c r="P639" s="2"/>
      <c r="Q639" s="2"/>
      <c r="R639" s="2"/>
      <c r="S639" s="2"/>
      <c r="T639" s="2"/>
      <c r="U639" s="2"/>
      <c r="V639" s="2"/>
      <c r="W639" s="2"/>
      <c r="X639" s="2"/>
      <c r="Y639" s="2"/>
    </row>
    <row r="640" spans="1:25" ht="12.75">
      <c r="A640" s="2"/>
      <c r="B640" s="2"/>
      <c r="C640" s="2"/>
      <c r="D640" s="2"/>
      <c r="E640" s="2"/>
      <c r="F640" s="2"/>
      <c r="G640" s="2"/>
      <c r="H640" s="2"/>
      <c r="I640" s="2"/>
      <c r="J640" s="2"/>
      <c r="K640" s="2"/>
      <c r="L640" s="2"/>
      <c r="M640" s="2"/>
      <c r="N640" s="2"/>
      <c r="O640" s="2"/>
      <c r="P640" s="2"/>
      <c r="Q640" s="2"/>
      <c r="R640" s="2"/>
      <c r="S640" s="2"/>
      <c r="T640" s="2"/>
      <c r="U640" s="2"/>
      <c r="V640" s="2"/>
      <c r="W640" s="2"/>
      <c r="X640" s="2"/>
      <c r="Y640" s="2"/>
    </row>
    <row r="641" spans="1:25" ht="12.75">
      <c r="A641" s="2"/>
      <c r="B641" s="2"/>
      <c r="C641" s="2"/>
      <c r="D641" s="2"/>
      <c r="E641" s="2"/>
      <c r="F641" s="2"/>
      <c r="G641" s="2"/>
      <c r="H641" s="2"/>
      <c r="I641" s="2"/>
      <c r="J641" s="2"/>
      <c r="K641" s="2"/>
      <c r="L641" s="2"/>
      <c r="M641" s="2"/>
      <c r="N641" s="2"/>
      <c r="O641" s="2"/>
      <c r="P641" s="2"/>
      <c r="Q641" s="2"/>
      <c r="R641" s="2"/>
      <c r="S641" s="2"/>
      <c r="T641" s="2"/>
      <c r="U641" s="2"/>
      <c r="V641" s="2"/>
      <c r="W641" s="2"/>
      <c r="X641" s="2"/>
      <c r="Y641" s="2"/>
    </row>
    <row r="642" spans="1:25" ht="12.75">
      <c r="A642" s="2"/>
      <c r="B642" s="2"/>
      <c r="C642" s="2"/>
      <c r="D642" s="2"/>
      <c r="E642" s="2"/>
      <c r="F642" s="2"/>
      <c r="G642" s="2"/>
      <c r="H642" s="2"/>
      <c r="I642" s="2"/>
      <c r="J642" s="2"/>
      <c r="K642" s="2"/>
      <c r="L642" s="2"/>
      <c r="M642" s="2"/>
      <c r="N642" s="2"/>
      <c r="O642" s="2"/>
      <c r="P642" s="2"/>
      <c r="Q642" s="2"/>
      <c r="R642" s="2"/>
      <c r="S642" s="2"/>
      <c r="T642" s="2"/>
      <c r="U642" s="2"/>
      <c r="V642" s="2"/>
      <c r="W642" s="2"/>
      <c r="X642" s="2"/>
      <c r="Y642" s="2"/>
    </row>
    <row r="643" spans="1:25" ht="12.75">
      <c r="A643" s="2"/>
      <c r="B643" s="2"/>
      <c r="C643" s="2"/>
      <c r="D643" s="2"/>
      <c r="E643" s="2"/>
      <c r="F643" s="2"/>
      <c r="G643" s="2"/>
      <c r="H643" s="2"/>
      <c r="I643" s="2"/>
      <c r="J643" s="2"/>
      <c r="K643" s="2"/>
      <c r="L643" s="2"/>
      <c r="M643" s="2"/>
      <c r="N643" s="2"/>
      <c r="O643" s="2"/>
      <c r="P643" s="2"/>
      <c r="Q643" s="2"/>
      <c r="R643" s="2"/>
      <c r="S643" s="2"/>
      <c r="T643" s="2"/>
      <c r="U643" s="2"/>
      <c r="V643" s="2"/>
      <c r="W643" s="2"/>
      <c r="X643" s="2"/>
      <c r="Y643" s="2"/>
    </row>
    <row r="644" spans="1:25" ht="12.75">
      <c r="A644" s="2"/>
      <c r="B644" s="2"/>
      <c r="C644" s="2"/>
      <c r="D644" s="2"/>
      <c r="E644" s="2"/>
      <c r="F644" s="2"/>
      <c r="G644" s="2"/>
      <c r="H644" s="2"/>
      <c r="I644" s="2"/>
      <c r="J644" s="2"/>
      <c r="K644" s="2"/>
      <c r="L644" s="2"/>
      <c r="M644" s="2"/>
      <c r="N644" s="2"/>
      <c r="O644" s="2"/>
      <c r="P644" s="2"/>
      <c r="Q644" s="2"/>
      <c r="R644" s="2"/>
      <c r="S644" s="2"/>
      <c r="T644" s="2"/>
      <c r="U644" s="2"/>
      <c r="V644" s="2"/>
      <c r="W644" s="2"/>
      <c r="X644" s="2"/>
      <c r="Y644" s="2"/>
    </row>
    <row r="645" spans="1:25" ht="12.75">
      <c r="A645" s="2"/>
      <c r="B645" s="2"/>
      <c r="C645" s="2"/>
      <c r="D645" s="2"/>
      <c r="E645" s="2"/>
      <c r="F645" s="2"/>
      <c r="G645" s="2"/>
      <c r="H645" s="2"/>
      <c r="I645" s="2"/>
      <c r="J645" s="2"/>
      <c r="K645" s="2"/>
      <c r="L645" s="2"/>
      <c r="M645" s="2"/>
      <c r="N645" s="2"/>
      <c r="O645" s="2"/>
      <c r="P645" s="2"/>
      <c r="Q645" s="2"/>
      <c r="R645" s="2"/>
      <c r="S645" s="2"/>
      <c r="T645" s="2"/>
      <c r="U645" s="2"/>
      <c r="V645" s="2"/>
      <c r="W645" s="2"/>
      <c r="X645" s="2"/>
      <c r="Y645" s="2"/>
    </row>
    <row r="646" spans="1:25" ht="12.75">
      <c r="A646" s="2"/>
      <c r="B646" s="2"/>
      <c r="C646" s="2"/>
      <c r="D646" s="2"/>
      <c r="E646" s="2"/>
      <c r="F646" s="2"/>
      <c r="G646" s="2"/>
      <c r="H646" s="2"/>
      <c r="I646" s="2"/>
      <c r="J646" s="2"/>
      <c r="K646" s="2"/>
      <c r="L646" s="2"/>
      <c r="M646" s="2"/>
      <c r="N646" s="2"/>
      <c r="O646" s="2"/>
      <c r="P646" s="2"/>
      <c r="Q646" s="2"/>
      <c r="R646" s="2"/>
      <c r="S646" s="2"/>
      <c r="T646" s="2"/>
      <c r="U646" s="2"/>
      <c r="V646" s="2"/>
      <c r="W646" s="2"/>
      <c r="X646" s="2"/>
      <c r="Y646" s="2"/>
    </row>
    <row r="647" spans="1:25" ht="12.75">
      <c r="A647" s="2"/>
      <c r="B647" s="2"/>
      <c r="C647" s="2"/>
      <c r="D647" s="2"/>
      <c r="E647" s="2"/>
      <c r="F647" s="2"/>
      <c r="G647" s="2"/>
      <c r="H647" s="2"/>
      <c r="I647" s="2"/>
      <c r="J647" s="2"/>
      <c r="K647" s="2"/>
      <c r="L647" s="2"/>
      <c r="M647" s="2"/>
      <c r="N647" s="2"/>
      <c r="O647" s="2"/>
      <c r="P647" s="2"/>
      <c r="Q647" s="2"/>
      <c r="R647" s="2"/>
      <c r="S647" s="2"/>
      <c r="T647" s="2"/>
      <c r="U647" s="2"/>
      <c r="V647" s="2"/>
      <c r="W647" s="2"/>
      <c r="X647" s="2"/>
      <c r="Y647" s="2"/>
    </row>
    <row r="648" spans="1:25" ht="12.75">
      <c r="A648" s="2"/>
      <c r="B648" s="2"/>
      <c r="C648" s="2"/>
      <c r="D648" s="2"/>
      <c r="E648" s="2"/>
      <c r="F648" s="2"/>
      <c r="G648" s="2"/>
      <c r="H648" s="2"/>
      <c r="I648" s="2"/>
      <c r="J648" s="2"/>
      <c r="K648" s="2"/>
      <c r="L648" s="2"/>
      <c r="M648" s="2"/>
      <c r="N648" s="2"/>
      <c r="O648" s="2"/>
      <c r="P648" s="2"/>
      <c r="Q648" s="2"/>
      <c r="R648" s="2"/>
      <c r="S648" s="2"/>
      <c r="T648" s="2"/>
      <c r="U648" s="2"/>
      <c r="V648" s="2"/>
      <c r="W648" s="2"/>
      <c r="X648" s="2"/>
      <c r="Y648" s="2"/>
    </row>
    <row r="649" spans="1:25" ht="12.75">
      <c r="A649" s="2"/>
      <c r="B649" s="2"/>
      <c r="C649" s="2"/>
      <c r="D649" s="2"/>
      <c r="E649" s="2"/>
      <c r="F649" s="2"/>
      <c r="G649" s="2"/>
      <c r="H649" s="2"/>
      <c r="I649" s="2"/>
      <c r="J649" s="2"/>
      <c r="K649" s="2"/>
      <c r="L649" s="2"/>
      <c r="M649" s="2"/>
      <c r="N649" s="2"/>
      <c r="O649" s="2"/>
      <c r="P649" s="2"/>
      <c r="Q649" s="2"/>
      <c r="R649" s="2"/>
      <c r="S649" s="2"/>
      <c r="T649" s="2"/>
      <c r="U649" s="2"/>
      <c r="V649" s="2"/>
      <c r="W649" s="2"/>
      <c r="X649" s="2"/>
      <c r="Y649" s="2"/>
    </row>
    <row r="650" spans="1:25" ht="12.75">
      <c r="A650" s="2"/>
      <c r="B650" s="2"/>
      <c r="C650" s="2"/>
      <c r="D650" s="2"/>
      <c r="E650" s="2"/>
      <c r="F650" s="2"/>
      <c r="G650" s="2"/>
      <c r="H650" s="2"/>
      <c r="I650" s="2"/>
      <c r="J650" s="2"/>
      <c r="K650" s="2"/>
      <c r="L650" s="2"/>
      <c r="M650" s="2"/>
      <c r="N650" s="2"/>
      <c r="O650" s="2"/>
      <c r="P650" s="2"/>
      <c r="Q650" s="2"/>
      <c r="R650" s="2"/>
      <c r="S650" s="2"/>
      <c r="T650" s="2"/>
      <c r="U650" s="2"/>
      <c r="V650" s="2"/>
      <c r="W650" s="2"/>
      <c r="X650" s="2"/>
      <c r="Y650" s="2"/>
    </row>
    <row r="651" spans="1:25" ht="12.75">
      <c r="A651" s="2"/>
      <c r="B651" s="2"/>
      <c r="C651" s="2"/>
      <c r="D651" s="2"/>
      <c r="E651" s="2"/>
      <c r="F651" s="2"/>
      <c r="G651" s="2"/>
      <c r="H651" s="2"/>
      <c r="I651" s="2"/>
      <c r="J651" s="2"/>
      <c r="K651" s="2"/>
      <c r="L651" s="2"/>
      <c r="M651" s="2"/>
      <c r="N651" s="2"/>
      <c r="O651" s="2"/>
      <c r="P651" s="2"/>
      <c r="Q651" s="2"/>
      <c r="R651" s="2"/>
      <c r="S651" s="2"/>
      <c r="T651" s="2"/>
      <c r="U651" s="2"/>
      <c r="V651" s="2"/>
      <c r="W651" s="2"/>
      <c r="X651" s="2"/>
      <c r="Y651" s="2"/>
    </row>
    <row r="652" spans="1:25" ht="12.75">
      <c r="A652" s="2"/>
      <c r="B652" s="2"/>
      <c r="C652" s="2"/>
      <c r="D652" s="2"/>
      <c r="E652" s="2"/>
      <c r="F652" s="2"/>
      <c r="G652" s="2"/>
      <c r="H652" s="2"/>
      <c r="I652" s="2"/>
      <c r="J652" s="2"/>
      <c r="K652" s="2"/>
      <c r="L652" s="2"/>
      <c r="M652" s="2"/>
      <c r="N652" s="2"/>
      <c r="O652" s="2"/>
      <c r="P652" s="2"/>
      <c r="Q652" s="2"/>
      <c r="R652" s="2"/>
      <c r="S652" s="2"/>
      <c r="T652" s="2"/>
      <c r="U652" s="2"/>
      <c r="V652" s="2"/>
      <c r="W652" s="2"/>
      <c r="X652" s="2"/>
      <c r="Y652" s="2"/>
    </row>
    <row r="653" spans="1:25" ht="12.75">
      <c r="A653" s="2"/>
      <c r="B653" s="2"/>
      <c r="C653" s="2"/>
      <c r="D653" s="2"/>
      <c r="E653" s="2"/>
      <c r="F653" s="2"/>
      <c r="G653" s="2"/>
      <c r="H653" s="2"/>
      <c r="I653" s="2"/>
      <c r="J653" s="2"/>
      <c r="K653" s="2"/>
      <c r="L653" s="2"/>
      <c r="M653" s="2"/>
      <c r="N653" s="2"/>
      <c r="O653" s="2"/>
      <c r="P653" s="2"/>
      <c r="Q653" s="2"/>
      <c r="R653" s="2"/>
      <c r="S653" s="2"/>
      <c r="T653" s="2"/>
      <c r="U653" s="2"/>
      <c r="V653" s="2"/>
      <c r="W653" s="2"/>
      <c r="X653" s="2"/>
      <c r="Y653" s="2"/>
    </row>
    <row r="654" spans="1:25" ht="12.75">
      <c r="A654" s="2"/>
      <c r="B654" s="2"/>
      <c r="C654" s="2"/>
      <c r="D654" s="2"/>
      <c r="E654" s="2"/>
      <c r="F654" s="2"/>
      <c r="G654" s="2"/>
      <c r="H654" s="2"/>
      <c r="I654" s="2"/>
      <c r="J654" s="2"/>
      <c r="K654" s="2"/>
      <c r="L654" s="2"/>
      <c r="M654" s="2"/>
      <c r="N654" s="2"/>
      <c r="O654" s="2"/>
      <c r="P654" s="2"/>
      <c r="Q654" s="2"/>
      <c r="R654" s="2"/>
      <c r="S654" s="2"/>
      <c r="T654" s="2"/>
      <c r="U654" s="2"/>
      <c r="V654" s="2"/>
      <c r="W654" s="2"/>
      <c r="X654" s="2"/>
      <c r="Y654" s="2"/>
    </row>
    <row r="655" spans="1:25" ht="12.75">
      <c r="A655" s="2"/>
      <c r="B655" s="2"/>
      <c r="C655" s="2"/>
      <c r="D655" s="2"/>
      <c r="E655" s="2"/>
      <c r="F655" s="2"/>
      <c r="G655" s="2"/>
      <c r="H655" s="2"/>
      <c r="I655" s="2"/>
      <c r="J655" s="2"/>
      <c r="K655" s="2"/>
      <c r="L655" s="2"/>
      <c r="M655" s="2"/>
      <c r="N655" s="2"/>
      <c r="O655" s="2"/>
      <c r="P655" s="2"/>
      <c r="Q655" s="2"/>
      <c r="R655" s="2"/>
      <c r="S655" s="2"/>
      <c r="T655" s="2"/>
      <c r="U655" s="2"/>
      <c r="V655" s="2"/>
      <c r="W655" s="2"/>
      <c r="X655" s="2"/>
      <c r="Y655" s="2"/>
    </row>
    <row r="656" spans="1:25" ht="12.75">
      <c r="A656" s="2"/>
      <c r="B656" s="2"/>
      <c r="C656" s="2"/>
      <c r="D656" s="2"/>
      <c r="E656" s="2"/>
      <c r="F656" s="2"/>
      <c r="G656" s="2"/>
      <c r="H656" s="2"/>
      <c r="I656" s="2"/>
      <c r="J656" s="2"/>
      <c r="K656" s="2"/>
      <c r="L656" s="2"/>
      <c r="M656" s="2"/>
      <c r="N656" s="2"/>
      <c r="O656" s="2"/>
      <c r="P656" s="2"/>
      <c r="Q656" s="2"/>
      <c r="R656" s="2"/>
      <c r="S656" s="2"/>
      <c r="T656" s="2"/>
      <c r="U656" s="2"/>
      <c r="V656" s="2"/>
      <c r="W656" s="2"/>
      <c r="X656" s="2"/>
      <c r="Y656" s="2"/>
    </row>
    <row r="657" spans="1:25" ht="12.75">
      <c r="A657" s="2"/>
      <c r="B657" s="2"/>
      <c r="C657" s="2"/>
      <c r="D657" s="2"/>
      <c r="E657" s="2"/>
      <c r="F657" s="2"/>
      <c r="G657" s="2"/>
      <c r="H657" s="2"/>
      <c r="I657" s="2"/>
      <c r="J657" s="2"/>
      <c r="K657" s="2"/>
      <c r="L657" s="2"/>
      <c r="M657" s="2"/>
      <c r="N657" s="2"/>
      <c r="O657" s="2"/>
      <c r="P657" s="2"/>
      <c r="Q657" s="2"/>
      <c r="R657" s="2"/>
      <c r="S657" s="2"/>
      <c r="T657" s="2"/>
      <c r="U657" s="2"/>
      <c r="V657" s="2"/>
      <c r="W657" s="2"/>
      <c r="X657" s="2"/>
      <c r="Y657" s="2"/>
    </row>
    <row r="658" spans="1:25" ht="12.75">
      <c r="A658" s="2"/>
      <c r="B658" s="2"/>
      <c r="C658" s="2"/>
      <c r="D658" s="2"/>
      <c r="E658" s="2"/>
      <c r="F658" s="2"/>
      <c r="G658" s="2"/>
      <c r="H658" s="2"/>
      <c r="I658" s="2"/>
      <c r="J658" s="2"/>
      <c r="K658" s="2"/>
      <c r="L658" s="2"/>
      <c r="M658" s="2"/>
      <c r="N658" s="2"/>
      <c r="O658" s="2"/>
      <c r="P658" s="2"/>
      <c r="Q658" s="2"/>
      <c r="R658" s="2"/>
      <c r="S658" s="2"/>
      <c r="T658" s="2"/>
      <c r="U658" s="2"/>
      <c r="V658" s="2"/>
      <c r="W658" s="2"/>
      <c r="X658" s="2"/>
      <c r="Y658" s="2"/>
    </row>
    <row r="659" spans="1:25" ht="12.75">
      <c r="A659" s="2"/>
      <c r="B659" s="2"/>
      <c r="C659" s="2"/>
      <c r="D659" s="2"/>
      <c r="E659" s="2"/>
      <c r="F659" s="2"/>
      <c r="G659" s="2"/>
      <c r="H659" s="2"/>
      <c r="I659" s="2"/>
      <c r="J659" s="2"/>
      <c r="K659" s="2"/>
      <c r="L659" s="2"/>
      <c r="M659" s="2"/>
      <c r="N659" s="2"/>
      <c r="O659" s="2"/>
      <c r="P659" s="2"/>
      <c r="Q659" s="2"/>
      <c r="R659" s="2"/>
      <c r="S659" s="2"/>
      <c r="T659" s="2"/>
      <c r="U659" s="2"/>
      <c r="V659" s="2"/>
      <c r="W659" s="2"/>
      <c r="X659" s="2"/>
      <c r="Y659" s="2"/>
    </row>
    <row r="660" spans="1:25" ht="12.75">
      <c r="A660" s="2"/>
      <c r="B660" s="2"/>
      <c r="C660" s="2"/>
      <c r="D660" s="2"/>
      <c r="E660" s="2"/>
      <c r="F660" s="2"/>
      <c r="G660" s="2"/>
      <c r="H660" s="2"/>
      <c r="I660" s="2"/>
      <c r="J660" s="2"/>
      <c r="K660" s="2"/>
      <c r="L660" s="2"/>
      <c r="M660" s="2"/>
      <c r="N660" s="2"/>
      <c r="O660" s="2"/>
      <c r="P660" s="2"/>
      <c r="Q660" s="2"/>
      <c r="R660" s="2"/>
      <c r="S660" s="2"/>
      <c r="T660" s="2"/>
      <c r="U660" s="2"/>
      <c r="V660" s="2"/>
      <c r="W660" s="2"/>
      <c r="X660" s="2"/>
      <c r="Y660" s="2"/>
    </row>
    <row r="661" spans="1:25" ht="12.75">
      <c r="A661" s="2"/>
      <c r="B661" s="2"/>
      <c r="C661" s="2"/>
      <c r="D661" s="2"/>
      <c r="E661" s="2"/>
      <c r="F661" s="2"/>
      <c r="G661" s="2"/>
      <c r="H661" s="2"/>
      <c r="I661" s="2"/>
      <c r="J661" s="2"/>
      <c r="K661" s="2"/>
      <c r="L661" s="2"/>
      <c r="M661" s="2"/>
      <c r="N661" s="2"/>
      <c r="O661" s="2"/>
      <c r="P661" s="2"/>
      <c r="Q661" s="2"/>
      <c r="R661" s="2"/>
      <c r="S661" s="2"/>
      <c r="T661" s="2"/>
      <c r="U661" s="2"/>
      <c r="V661" s="2"/>
      <c r="W661" s="2"/>
      <c r="X661" s="2"/>
      <c r="Y661" s="2"/>
    </row>
    <row r="662" spans="1:25" ht="12.75">
      <c r="A662" s="2"/>
      <c r="B662" s="2"/>
      <c r="C662" s="2"/>
      <c r="D662" s="2"/>
      <c r="E662" s="2"/>
      <c r="F662" s="2"/>
      <c r="G662" s="2"/>
      <c r="H662" s="2"/>
      <c r="I662" s="2"/>
      <c r="J662" s="2"/>
      <c r="K662" s="2"/>
      <c r="L662" s="2"/>
      <c r="M662" s="2"/>
      <c r="N662" s="2"/>
      <c r="O662" s="2"/>
      <c r="P662" s="2"/>
      <c r="Q662" s="2"/>
      <c r="R662" s="2"/>
      <c r="S662" s="2"/>
      <c r="T662" s="2"/>
      <c r="U662" s="2"/>
      <c r="V662" s="2"/>
      <c r="W662" s="2"/>
      <c r="X662" s="2"/>
      <c r="Y662" s="2"/>
    </row>
    <row r="663" spans="1:25" ht="12.75">
      <c r="A663" s="2"/>
      <c r="B663" s="2"/>
      <c r="C663" s="2"/>
      <c r="D663" s="2"/>
      <c r="E663" s="2"/>
      <c r="F663" s="2"/>
      <c r="G663" s="2"/>
      <c r="H663" s="2"/>
      <c r="I663" s="2"/>
      <c r="J663" s="2"/>
      <c r="K663" s="2"/>
      <c r="L663" s="2"/>
      <c r="M663" s="2"/>
      <c r="N663" s="2"/>
      <c r="O663" s="2"/>
      <c r="P663" s="2"/>
      <c r="Q663" s="2"/>
      <c r="R663" s="2"/>
      <c r="S663" s="2"/>
      <c r="T663" s="2"/>
      <c r="U663" s="2"/>
      <c r="V663" s="2"/>
      <c r="W663" s="2"/>
      <c r="X663" s="2"/>
      <c r="Y663" s="2"/>
    </row>
    <row r="664" spans="1:25" ht="12.75">
      <c r="A664" s="2"/>
      <c r="B664" s="2"/>
      <c r="C664" s="2"/>
      <c r="D664" s="2"/>
      <c r="E664" s="2"/>
      <c r="F664" s="2"/>
      <c r="G664" s="2"/>
      <c r="H664" s="2"/>
      <c r="I664" s="2"/>
      <c r="J664" s="2"/>
      <c r="K664" s="2"/>
      <c r="L664" s="2"/>
      <c r="M664" s="2"/>
      <c r="N664" s="2"/>
      <c r="O664" s="2"/>
      <c r="P664" s="2"/>
      <c r="Q664" s="2"/>
      <c r="R664" s="2"/>
      <c r="S664" s="2"/>
      <c r="T664" s="2"/>
      <c r="U664" s="2"/>
      <c r="V664" s="2"/>
      <c r="W664" s="2"/>
      <c r="X664" s="2"/>
      <c r="Y664" s="2"/>
    </row>
    <row r="665" spans="1:25" ht="12.75">
      <c r="A665" s="2"/>
      <c r="B665" s="2"/>
      <c r="C665" s="2"/>
      <c r="D665" s="2"/>
      <c r="E665" s="2"/>
      <c r="F665" s="2"/>
      <c r="G665" s="2"/>
      <c r="H665" s="2"/>
      <c r="I665" s="2"/>
      <c r="J665" s="2"/>
      <c r="K665" s="2"/>
      <c r="L665" s="2"/>
      <c r="M665" s="2"/>
      <c r="N665" s="2"/>
      <c r="O665" s="2"/>
      <c r="P665" s="2"/>
      <c r="Q665" s="2"/>
      <c r="R665" s="2"/>
      <c r="S665" s="2"/>
      <c r="T665" s="2"/>
      <c r="U665" s="2"/>
      <c r="V665" s="2"/>
      <c r="W665" s="2"/>
      <c r="X665" s="2"/>
      <c r="Y665" s="2"/>
    </row>
    <row r="666" spans="1:25" ht="12.75">
      <c r="A666" s="2"/>
      <c r="B666" s="2"/>
      <c r="C666" s="2"/>
      <c r="D666" s="2"/>
      <c r="E666" s="2"/>
      <c r="F666" s="2"/>
      <c r="G666" s="2"/>
      <c r="H666" s="2"/>
      <c r="I666" s="2"/>
      <c r="J666" s="2"/>
      <c r="K666" s="2"/>
      <c r="L666" s="2"/>
      <c r="M666" s="2"/>
      <c r="N666" s="2"/>
      <c r="O666" s="2"/>
      <c r="P666" s="2"/>
      <c r="Q666" s="2"/>
      <c r="R666" s="2"/>
      <c r="S666" s="2"/>
      <c r="T666" s="2"/>
      <c r="U666" s="2"/>
      <c r="V666" s="2"/>
      <c r="W666" s="2"/>
      <c r="X666" s="2"/>
      <c r="Y666" s="2"/>
    </row>
    <row r="667" spans="1:25" ht="12.75">
      <c r="A667" s="2"/>
      <c r="B667" s="2"/>
      <c r="C667" s="2"/>
      <c r="D667" s="2"/>
      <c r="E667" s="2"/>
      <c r="F667" s="2"/>
      <c r="G667" s="2"/>
      <c r="H667" s="2"/>
      <c r="I667" s="2"/>
      <c r="J667" s="2"/>
      <c r="K667" s="2"/>
      <c r="L667" s="2"/>
      <c r="M667" s="2"/>
      <c r="N667" s="2"/>
      <c r="O667" s="2"/>
      <c r="P667" s="2"/>
      <c r="Q667" s="2"/>
      <c r="R667" s="2"/>
      <c r="S667" s="2"/>
      <c r="T667" s="2"/>
      <c r="U667" s="2"/>
      <c r="V667" s="2"/>
      <c r="W667" s="2"/>
      <c r="X667" s="2"/>
      <c r="Y667" s="2"/>
    </row>
    <row r="668" spans="1:25" ht="12.75">
      <c r="A668" s="2"/>
      <c r="B668" s="2"/>
      <c r="C668" s="2"/>
      <c r="D668" s="2"/>
      <c r="E668" s="2"/>
      <c r="F668" s="2"/>
      <c r="G668" s="2"/>
      <c r="H668" s="2"/>
      <c r="I668" s="2"/>
      <c r="J668" s="2"/>
      <c r="K668" s="2"/>
      <c r="L668" s="2"/>
      <c r="M668" s="2"/>
      <c r="N668" s="2"/>
      <c r="O668" s="2"/>
      <c r="P668" s="2"/>
      <c r="Q668" s="2"/>
      <c r="R668" s="2"/>
      <c r="S668" s="2"/>
      <c r="T668" s="2"/>
      <c r="U668" s="2"/>
      <c r="V668" s="2"/>
      <c r="W668" s="2"/>
      <c r="X668" s="2"/>
      <c r="Y668" s="2"/>
    </row>
    <row r="669" spans="1:25" ht="12.75">
      <c r="A669" s="2"/>
      <c r="B669" s="2"/>
      <c r="C669" s="2"/>
      <c r="D669" s="2"/>
      <c r="E669" s="2"/>
      <c r="F669" s="2"/>
      <c r="G669" s="2"/>
      <c r="H669" s="2"/>
      <c r="I669" s="2"/>
      <c r="J669" s="2"/>
      <c r="K669" s="2"/>
      <c r="L669" s="2"/>
      <c r="M669" s="2"/>
      <c r="N669" s="2"/>
      <c r="O669" s="2"/>
      <c r="P669" s="2"/>
      <c r="Q669" s="2"/>
      <c r="R669" s="2"/>
      <c r="S669" s="2"/>
      <c r="T669" s="2"/>
      <c r="U669" s="2"/>
      <c r="V669" s="2"/>
      <c r="W669" s="2"/>
      <c r="X669" s="2"/>
      <c r="Y669" s="2"/>
    </row>
    <row r="670" spans="1:25" ht="12.75">
      <c r="A670" s="2"/>
      <c r="B670" s="2"/>
      <c r="C670" s="2"/>
      <c r="D670" s="2"/>
      <c r="E670" s="2"/>
      <c r="F670" s="2"/>
      <c r="G670" s="2"/>
      <c r="H670" s="2"/>
      <c r="I670" s="2"/>
      <c r="J670" s="2"/>
      <c r="K670" s="2"/>
      <c r="L670" s="2"/>
      <c r="M670" s="2"/>
      <c r="N670" s="2"/>
      <c r="O670" s="2"/>
      <c r="P670" s="2"/>
      <c r="Q670" s="2"/>
      <c r="R670" s="2"/>
      <c r="S670" s="2"/>
      <c r="T670" s="2"/>
      <c r="U670" s="2"/>
      <c r="V670" s="2"/>
      <c r="W670" s="2"/>
      <c r="X670" s="2"/>
      <c r="Y670" s="2"/>
    </row>
    <row r="671" spans="1:25" ht="12.75">
      <c r="A671" s="2"/>
      <c r="B671" s="2"/>
      <c r="C671" s="2"/>
      <c r="D671" s="2"/>
      <c r="E671" s="2"/>
      <c r="F671" s="2"/>
      <c r="G671" s="2"/>
      <c r="H671" s="2"/>
      <c r="I671" s="2"/>
      <c r="J671" s="2"/>
      <c r="K671" s="2"/>
      <c r="L671" s="2"/>
      <c r="M671" s="2"/>
      <c r="N671" s="2"/>
      <c r="O671" s="2"/>
      <c r="P671" s="2"/>
      <c r="Q671" s="2"/>
      <c r="R671" s="2"/>
      <c r="S671" s="2"/>
      <c r="T671" s="2"/>
      <c r="U671" s="2"/>
      <c r="V671" s="2"/>
      <c r="W671" s="2"/>
      <c r="X671" s="2"/>
      <c r="Y671" s="2"/>
    </row>
    <row r="672" spans="1:25" ht="12.75">
      <c r="A672" s="2"/>
      <c r="B672" s="2"/>
      <c r="C672" s="2"/>
      <c r="D672" s="2"/>
      <c r="E672" s="2"/>
      <c r="F672" s="2"/>
      <c r="G672" s="2"/>
      <c r="H672" s="2"/>
      <c r="I672" s="2"/>
      <c r="J672" s="2"/>
      <c r="K672" s="2"/>
      <c r="L672" s="2"/>
      <c r="M672" s="2"/>
      <c r="N672" s="2"/>
      <c r="O672" s="2"/>
      <c r="P672" s="2"/>
      <c r="Q672" s="2"/>
      <c r="R672" s="2"/>
      <c r="S672" s="2"/>
      <c r="T672" s="2"/>
      <c r="U672" s="2"/>
      <c r="V672" s="2"/>
      <c r="W672" s="2"/>
      <c r="X672" s="2"/>
      <c r="Y672" s="2"/>
    </row>
    <row r="673" spans="1:25" ht="12.75">
      <c r="A673" s="2"/>
      <c r="B673" s="2"/>
      <c r="C673" s="2"/>
      <c r="D673" s="2"/>
      <c r="E673" s="2"/>
      <c r="F673" s="2"/>
      <c r="G673" s="2"/>
      <c r="H673" s="2"/>
      <c r="I673" s="2"/>
      <c r="J673" s="2"/>
      <c r="K673" s="2"/>
      <c r="L673" s="2"/>
      <c r="M673" s="2"/>
      <c r="N673" s="2"/>
      <c r="O673" s="2"/>
      <c r="P673" s="2"/>
      <c r="Q673" s="2"/>
      <c r="R673" s="2"/>
      <c r="S673" s="2"/>
      <c r="T673" s="2"/>
      <c r="U673" s="2"/>
      <c r="V673" s="2"/>
      <c r="W673" s="2"/>
      <c r="X673" s="2"/>
      <c r="Y673" s="2"/>
    </row>
    <row r="674" spans="1:25" ht="12.75">
      <c r="A674" s="2"/>
      <c r="B674" s="2"/>
      <c r="C674" s="2"/>
      <c r="D674" s="2"/>
      <c r="E674" s="2"/>
      <c r="F674" s="2"/>
      <c r="G674" s="2"/>
      <c r="H674" s="2"/>
      <c r="I674" s="2"/>
      <c r="J674" s="2"/>
      <c r="K674" s="2"/>
      <c r="L674" s="2"/>
      <c r="M674" s="2"/>
      <c r="N674" s="2"/>
      <c r="O674" s="2"/>
      <c r="P674" s="2"/>
      <c r="Q674" s="2"/>
      <c r="R674" s="2"/>
      <c r="S674" s="2"/>
      <c r="T674" s="2"/>
      <c r="U674" s="2"/>
      <c r="V674" s="2"/>
      <c r="W674" s="2"/>
      <c r="X674" s="2"/>
      <c r="Y674" s="2"/>
    </row>
    <row r="675" spans="1:25" ht="12.75">
      <c r="A675" s="2"/>
      <c r="B675" s="2"/>
      <c r="C675" s="2"/>
      <c r="D675" s="2"/>
      <c r="E675" s="2"/>
      <c r="F675" s="2"/>
      <c r="G675" s="2"/>
      <c r="H675" s="2"/>
      <c r="I675" s="2"/>
      <c r="J675" s="2"/>
      <c r="K675" s="2"/>
      <c r="L675" s="2"/>
      <c r="M675" s="2"/>
      <c r="N675" s="2"/>
      <c r="O675" s="2"/>
      <c r="P675" s="2"/>
      <c r="Q675" s="2"/>
      <c r="R675" s="2"/>
      <c r="S675" s="2"/>
      <c r="T675" s="2"/>
      <c r="U675" s="2"/>
      <c r="V675" s="2"/>
      <c r="W675" s="2"/>
      <c r="X675" s="2"/>
      <c r="Y675" s="2"/>
    </row>
    <row r="676" spans="1:25" ht="12.75">
      <c r="A676" s="2"/>
      <c r="B676" s="2"/>
      <c r="C676" s="2"/>
      <c r="D676" s="2"/>
      <c r="E676" s="2"/>
      <c r="F676" s="2"/>
      <c r="G676" s="2"/>
      <c r="H676" s="2"/>
      <c r="I676" s="2"/>
      <c r="J676" s="2"/>
      <c r="K676" s="2"/>
      <c r="L676" s="2"/>
      <c r="M676" s="2"/>
      <c r="N676" s="2"/>
      <c r="O676" s="2"/>
      <c r="P676" s="2"/>
      <c r="Q676" s="2"/>
      <c r="R676" s="2"/>
      <c r="S676" s="2"/>
      <c r="T676" s="2"/>
      <c r="U676" s="2"/>
      <c r="V676" s="2"/>
      <c r="W676" s="2"/>
      <c r="X676" s="2"/>
      <c r="Y676" s="2"/>
    </row>
    <row r="677" spans="1:25" ht="12.75">
      <c r="A677" s="2"/>
      <c r="B677" s="2"/>
      <c r="C677" s="2"/>
      <c r="D677" s="2"/>
      <c r="E677" s="2"/>
      <c r="F677" s="2"/>
      <c r="G677" s="2"/>
      <c r="H677" s="2"/>
      <c r="I677" s="2"/>
      <c r="J677" s="2"/>
      <c r="K677" s="2"/>
      <c r="L677" s="2"/>
      <c r="M677" s="2"/>
      <c r="N677" s="2"/>
      <c r="O677" s="2"/>
      <c r="P677" s="2"/>
      <c r="Q677" s="2"/>
      <c r="R677" s="2"/>
      <c r="S677" s="2"/>
      <c r="T677" s="2"/>
      <c r="U677" s="2"/>
      <c r="V677" s="2"/>
      <c r="W677" s="2"/>
      <c r="X677" s="2"/>
      <c r="Y677" s="2"/>
    </row>
    <row r="678" spans="1:25" ht="12.75">
      <c r="A678" s="2"/>
      <c r="B678" s="2"/>
      <c r="C678" s="2"/>
      <c r="D678" s="2"/>
      <c r="E678" s="2"/>
      <c r="F678" s="2"/>
      <c r="G678" s="2"/>
      <c r="H678" s="2"/>
      <c r="I678" s="2"/>
      <c r="J678" s="2"/>
      <c r="K678" s="2"/>
      <c r="L678" s="2"/>
      <c r="M678" s="2"/>
      <c r="N678" s="2"/>
      <c r="O678" s="2"/>
      <c r="P678" s="2"/>
      <c r="Q678" s="2"/>
      <c r="R678" s="2"/>
      <c r="S678" s="2"/>
      <c r="T678" s="2"/>
      <c r="U678" s="2"/>
      <c r="V678" s="2"/>
      <c r="W678" s="2"/>
      <c r="X678" s="2"/>
      <c r="Y678" s="2"/>
    </row>
    <row r="679" spans="1:25" ht="12.75">
      <c r="A679" s="2"/>
      <c r="B679" s="2"/>
      <c r="C679" s="2"/>
      <c r="D679" s="2"/>
      <c r="E679" s="2"/>
      <c r="F679" s="2"/>
      <c r="G679" s="2"/>
      <c r="H679" s="2"/>
      <c r="I679" s="2"/>
      <c r="J679" s="2"/>
      <c r="K679" s="2"/>
      <c r="L679" s="2"/>
      <c r="M679" s="2"/>
      <c r="N679" s="2"/>
      <c r="O679" s="2"/>
      <c r="P679" s="2"/>
      <c r="Q679" s="2"/>
      <c r="R679" s="2"/>
      <c r="S679" s="2"/>
      <c r="T679" s="2"/>
      <c r="U679" s="2"/>
      <c r="V679" s="2"/>
      <c r="W679" s="2"/>
      <c r="X679" s="2"/>
      <c r="Y679" s="2"/>
    </row>
    <row r="680" spans="1:25" ht="12.75">
      <c r="A680" s="2"/>
      <c r="B680" s="2"/>
      <c r="C680" s="2"/>
      <c r="D680" s="2"/>
      <c r="E680" s="2"/>
      <c r="F680" s="2"/>
      <c r="G680" s="2"/>
      <c r="H680" s="2"/>
      <c r="I680" s="2"/>
      <c r="J680" s="2"/>
      <c r="K680" s="2"/>
      <c r="L680" s="2"/>
      <c r="M680" s="2"/>
      <c r="N680" s="2"/>
      <c r="O680" s="2"/>
      <c r="P680" s="2"/>
      <c r="Q680" s="2"/>
      <c r="R680" s="2"/>
      <c r="S680" s="2"/>
      <c r="T680" s="2"/>
      <c r="U680" s="2"/>
      <c r="V680" s="2"/>
      <c r="W680" s="2"/>
      <c r="X680" s="2"/>
      <c r="Y680" s="2"/>
    </row>
    <row r="681" spans="1:25" ht="12.75">
      <c r="A681" s="2"/>
      <c r="B681" s="2"/>
      <c r="C681" s="2"/>
      <c r="D681" s="2"/>
      <c r="E681" s="2"/>
      <c r="F681" s="2"/>
      <c r="G681" s="2"/>
      <c r="H681" s="2"/>
      <c r="I681" s="2"/>
      <c r="J681" s="2"/>
      <c r="K681" s="2"/>
      <c r="L681" s="2"/>
      <c r="M681" s="2"/>
      <c r="N681" s="2"/>
      <c r="O681" s="2"/>
      <c r="P681" s="2"/>
      <c r="Q681" s="2"/>
      <c r="R681" s="2"/>
      <c r="S681" s="2"/>
      <c r="T681" s="2"/>
      <c r="U681" s="2"/>
      <c r="V681" s="2"/>
      <c r="W681" s="2"/>
      <c r="X681" s="2"/>
      <c r="Y681" s="2"/>
    </row>
    <row r="682" spans="1:25" ht="12.75">
      <c r="A682" s="2"/>
      <c r="B682" s="2"/>
      <c r="C682" s="2"/>
      <c r="D682" s="2"/>
      <c r="E682" s="2"/>
      <c r="F682" s="2"/>
      <c r="G682" s="2"/>
      <c r="H682" s="2"/>
      <c r="I682" s="2"/>
      <c r="J682" s="2"/>
      <c r="K682" s="2"/>
      <c r="L682" s="2"/>
      <c r="M682" s="2"/>
      <c r="N682" s="2"/>
      <c r="O682" s="2"/>
      <c r="P682" s="2"/>
      <c r="Q682" s="2"/>
      <c r="R682" s="2"/>
      <c r="S682" s="2"/>
      <c r="T682" s="2"/>
      <c r="U682" s="2"/>
      <c r="V682" s="2"/>
      <c r="W682" s="2"/>
      <c r="X682" s="2"/>
      <c r="Y682" s="2"/>
    </row>
    <row r="683" spans="1:25" ht="12.75">
      <c r="A683" s="2"/>
      <c r="B683" s="2"/>
      <c r="C683" s="2"/>
      <c r="D683" s="2"/>
      <c r="E683" s="2"/>
      <c r="F683" s="2"/>
      <c r="G683" s="2"/>
      <c r="H683" s="2"/>
      <c r="I683" s="2"/>
      <c r="J683" s="2"/>
      <c r="K683" s="2"/>
      <c r="L683" s="2"/>
      <c r="M683" s="2"/>
      <c r="N683" s="2"/>
      <c r="O683" s="2"/>
      <c r="P683" s="2"/>
      <c r="Q683" s="2"/>
      <c r="R683" s="2"/>
      <c r="S683" s="2"/>
      <c r="T683" s="2"/>
      <c r="U683" s="2"/>
      <c r="V683" s="2"/>
      <c r="W683" s="2"/>
      <c r="X683" s="2"/>
      <c r="Y683" s="2"/>
    </row>
    <row r="684" spans="1:25" ht="12.75">
      <c r="A684" s="2"/>
      <c r="B684" s="2"/>
      <c r="C684" s="2"/>
      <c r="D684" s="2"/>
      <c r="E684" s="2"/>
      <c r="F684" s="2"/>
      <c r="G684" s="2"/>
      <c r="H684" s="2"/>
      <c r="I684" s="2"/>
      <c r="J684" s="2"/>
      <c r="K684" s="2"/>
      <c r="L684" s="2"/>
      <c r="M684" s="2"/>
      <c r="N684" s="2"/>
      <c r="O684" s="2"/>
      <c r="P684" s="2"/>
      <c r="Q684" s="2"/>
      <c r="R684" s="2"/>
      <c r="S684" s="2"/>
      <c r="T684" s="2"/>
      <c r="U684" s="2"/>
      <c r="V684" s="2"/>
      <c r="W684" s="2"/>
      <c r="X684" s="2"/>
      <c r="Y684" s="2"/>
    </row>
    <row r="685" spans="1:25" ht="12.75">
      <c r="A685" s="2"/>
      <c r="B685" s="2"/>
      <c r="C685" s="2"/>
      <c r="D685" s="2"/>
      <c r="E685" s="2"/>
      <c r="F685" s="2"/>
      <c r="G685" s="2"/>
      <c r="H685" s="2"/>
      <c r="I685" s="2"/>
      <c r="J685" s="2"/>
      <c r="K685" s="2"/>
      <c r="L685" s="2"/>
      <c r="M685" s="2"/>
      <c r="N685" s="2"/>
      <c r="O685" s="2"/>
      <c r="P685" s="2"/>
      <c r="Q685" s="2"/>
      <c r="R685" s="2"/>
      <c r="S685" s="2"/>
      <c r="T685" s="2"/>
      <c r="U685" s="2"/>
      <c r="V685" s="2"/>
      <c r="W685" s="2"/>
      <c r="X685" s="2"/>
      <c r="Y685" s="2"/>
    </row>
    <row r="686" spans="1:25" ht="12.75">
      <c r="A686" s="2"/>
      <c r="B686" s="2"/>
      <c r="C686" s="2"/>
      <c r="D686" s="2"/>
      <c r="E686" s="2"/>
      <c r="F686" s="2"/>
      <c r="G686" s="2"/>
      <c r="H686" s="2"/>
      <c r="I686" s="2"/>
      <c r="J686" s="2"/>
      <c r="K686" s="2"/>
      <c r="L686" s="2"/>
      <c r="M686" s="2"/>
      <c r="N686" s="2"/>
      <c r="O686" s="2"/>
      <c r="P686" s="2"/>
      <c r="Q686" s="2"/>
      <c r="R686" s="2"/>
      <c r="S686" s="2"/>
      <c r="T686" s="2"/>
      <c r="U686" s="2"/>
      <c r="V686" s="2"/>
      <c r="W686" s="2"/>
      <c r="X686" s="2"/>
      <c r="Y686" s="2"/>
    </row>
    <row r="687" spans="1:25" ht="12.75">
      <c r="A687" s="2"/>
      <c r="B687" s="2"/>
      <c r="C687" s="2"/>
      <c r="D687" s="2"/>
      <c r="E687" s="2"/>
      <c r="F687" s="2"/>
      <c r="G687" s="2"/>
      <c r="H687" s="2"/>
      <c r="I687" s="2"/>
      <c r="J687" s="2"/>
      <c r="K687" s="2"/>
      <c r="L687" s="2"/>
      <c r="M687" s="2"/>
      <c r="N687" s="2"/>
      <c r="O687" s="2"/>
      <c r="P687" s="2"/>
      <c r="Q687" s="2"/>
      <c r="R687" s="2"/>
      <c r="S687" s="2"/>
      <c r="T687" s="2"/>
      <c r="U687" s="2"/>
      <c r="V687" s="2"/>
      <c r="W687" s="2"/>
      <c r="X687" s="2"/>
      <c r="Y687" s="2"/>
    </row>
    <row r="688" spans="1:25" ht="12.75">
      <c r="A688" s="2"/>
      <c r="B688" s="2"/>
      <c r="C688" s="2"/>
      <c r="D688" s="2"/>
      <c r="E688" s="2"/>
      <c r="F688" s="2"/>
      <c r="G688" s="2"/>
      <c r="H688" s="2"/>
      <c r="I688" s="2"/>
      <c r="J688" s="2"/>
      <c r="K688" s="2"/>
      <c r="L688" s="2"/>
      <c r="M688" s="2"/>
      <c r="N688" s="2"/>
      <c r="O688" s="2"/>
      <c r="P688" s="2"/>
      <c r="Q688" s="2"/>
      <c r="R688" s="2"/>
      <c r="S688" s="2"/>
      <c r="T688" s="2"/>
      <c r="U688" s="2"/>
      <c r="V688" s="2"/>
      <c r="W688" s="2"/>
      <c r="X688" s="2"/>
      <c r="Y688" s="2"/>
    </row>
    <row r="689" spans="1:25" ht="12.75">
      <c r="A689" s="2"/>
      <c r="B689" s="2"/>
      <c r="C689" s="2"/>
      <c r="D689" s="2"/>
      <c r="E689" s="2"/>
      <c r="F689" s="2"/>
      <c r="G689" s="2"/>
      <c r="H689" s="2"/>
      <c r="I689" s="2"/>
      <c r="J689" s="2"/>
      <c r="K689" s="2"/>
      <c r="L689" s="2"/>
      <c r="M689" s="2"/>
      <c r="N689" s="2"/>
      <c r="O689" s="2"/>
      <c r="P689" s="2"/>
      <c r="Q689" s="2"/>
      <c r="R689" s="2"/>
      <c r="S689" s="2"/>
      <c r="T689" s="2"/>
      <c r="U689" s="2"/>
      <c r="V689" s="2"/>
      <c r="W689" s="2"/>
      <c r="X689" s="2"/>
      <c r="Y689" s="2"/>
    </row>
    <row r="690" spans="1:25" ht="12.75">
      <c r="A690" s="2"/>
      <c r="B690" s="2"/>
      <c r="C690" s="2"/>
      <c r="D690" s="2"/>
      <c r="E690" s="2"/>
      <c r="F690" s="2"/>
      <c r="G690" s="2"/>
      <c r="H690" s="2"/>
      <c r="I690" s="2"/>
      <c r="J690" s="2"/>
      <c r="K690" s="2"/>
      <c r="L690" s="2"/>
      <c r="M690" s="2"/>
      <c r="N690" s="2"/>
      <c r="O690" s="2"/>
      <c r="P690" s="2"/>
      <c r="Q690" s="2"/>
      <c r="R690" s="2"/>
      <c r="S690" s="2"/>
      <c r="T690" s="2"/>
      <c r="U690" s="2"/>
      <c r="V690" s="2"/>
      <c r="W690" s="2"/>
      <c r="X690" s="2"/>
      <c r="Y690" s="2"/>
    </row>
    <row r="691" spans="1:25" ht="12.75">
      <c r="A691" s="2"/>
      <c r="B691" s="2"/>
      <c r="C691" s="2"/>
      <c r="D691" s="2"/>
      <c r="E691" s="2"/>
      <c r="F691" s="2"/>
      <c r="G691" s="2"/>
      <c r="H691" s="2"/>
      <c r="I691" s="2"/>
      <c r="J691" s="2"/>
      <c r="K691" s="2"/>
      <c r="L691" s="2"/>
      <c r="M691" s="2"/>
      <c r="N691" s="2"/>
      <c r="O691" s="2"/>
      <c r="P691" s="2"/>
      <c r="Q691" s="2"/>
      <c r="R691" s="2"/>
      <c r="S691" s="2"/>
      <c r="T691" s="2"/>
      <c r="U691" s="2"/>
      <c r="V691" s="2"/>
      <c r="W691" s="2"/>
      <c r="X691" s="2"/>
      <c r="Y691" s="2"/>
    </row>
    <row r="692" spans="1:25" ht="12.75">
      <c r="A692" s="2"/>
      <c r="B692" s="2"/>
      <c r="C692" s="2"/>
      <c r="D692" s="2"/>
      <c r="E692" s="2"/>
      <c r="F692" s="2"/>
      <c r="G692" s="2"/>
      <c r="H692" s="2"/>
      <c r="I692" s="2"/>
      <c r="J692" s="2"/>
      <c r="K692" s="2"/>
      <c r="L692" s="2"/>
      <c r="M692" s="2"/>
      <c r="N692" s="2"/>
      <c r="O692" s="2"/>
      <c r="P692" s="2"/>
      <c r="Q692" s="2"/>
      <c r="R692" s="2"/>
      <c r="S692" s="2"/>
      <c r="T692" s="2"/>
      <c r="U692" s="2"/>
      <c r="V692" s="2"/>
      <c r="W692" s="2"/>
      <c r="X692" s="2"/>
      <c r="Y692" s="2"/>
    </row>
    <row r="693" spans="1:25" ht="12.75">
      <c r="A693" s="2"/>
      <c r="B693" s="2"/>
      <c r="C693" s="2"/>
      <c r="D693" s="2"/>
      <c r="E693" s="2"/>
      <c r="F693" s="2"/>
      <c r="G693" s="2"/>
      <c r="H693" s="2"/>
      <c r="I693" s="2"/>
      <c r="J693" s="2"/>
      <c r="K693" s="2"/>
      <c r="L693" s="2"/>
      <c r="M693" s="2"/>
      <c r="N693" s="2"/>
      <c r="O693" s="2"/>
      <c r="P693" s="2"/>
      <c r="Q693" s="2"/>
      <c r="R693" s="2"/>
      <c r="S693" s="2"/>
      <c r="T693" s="2"/>
      <c r="U693" s="2"/>
      <c r="V693" s="2"/>
      <c r="W693" s="2"/>
      <c r="X693" s="2"/>
      <c r="Y693" s="2"/>
    </row>
    <row r="694" spans="1:25" ht="12.75">
      <c r="A694" s="2"/>
      <c r="B694" s="2"/>
      <c r="C694" s="2"/>
      <c r="D694" s="2"/>
      <c r="E694" s="2"/>
      <c r="F694" s="2"/>
      <c r="G694" s="2"/>
      <c r="H694" s="2"/>
      <c r="I694" s="2"/>
      <c r="J694" s="2"/>
      <c r="K694" s="2"/>
      <c r="L694" s="2"/>
      <c r="M694" s="2"/>
      <c r="N694" s="2"/>
      <c r="O694" s="2"/>
      <c r="P694" s="2"/>
      <c r="Q694" s="2"/>
      <c r="R694" s="2"/>
      <c r="S694" s="2"/>
      <c r="T694" s="2"/>
      <c r="U694" s="2"/>
      <c r="V694" s="2"/>
      <c r="W694" s="2"/>
      <c r="X694" s="2"/>
      <c r="Y694" s="2"/>
    </row>
    <row r="695" spans="1:25" ht="12.75">
      <c r="A695" s="2"/>
      <c r="B695" s="2"/>
      <c r="C695" s="2"/>
      <c r="D695" s="2"/>
      <c r="E695" s="2"/>
      <c r="F695" s="2"/>
      <c r="G695" s="2"/>
      <c r="H695" s="2"/>
      <c r="I695" s="2"/>
      <c r="J695" s="2"/>
      <c r="K695" s="2"/>
      <c r="L695" s="2"/>
      <c r="M695" s="2"/>
      <c r="N695" s="2"/>
      <c r="O695" s="2"/>
      <c r="P695" s="2"/>
      <c r="Q695" s="2"/>
      <c r="R695" s="2"/>
      <c r="S695" s="2"/>
      <c r="T695" s="2"/>
      <c r="U695" s="2"/>
      <c r="V695" s="2"/>
      <c r="W695" s="2"/>
      <c r="X695" s="2"/>
      <c r="Y695" s="2"/>
    </row>
    <row r="696" spans="1:25" ht="12.75">
      <c r="A696" s="2"/>
      <c r="B696" s="2"/>
      <c r="C696" s="2"/>
      <c r="D696" s="2"/>
      <c r="E696" s="2"/>
      <c r="F696" s="2"/>
      <c r="G696" s="2"/>
      <c r="H696" s="2"/>
      <c r="I696" s="2"/>
      <c r="J696" s="2"/>
      <c r="K696" s="2"/>
      <c r="L696" s="2"/>
      <c r="M696" s="2"/>
      <c r="N696" s="2"/>
      <c r="O696" s="2"/>
      <c r="P696" s="2"/>
      <c r="Q696" s="2"/>
      <c r="R696" s="2"/>
      <c r="S696" s="2"/>
      <c r="T696" s="2"/>
      <c r="U696" s="2"/>
      <c r="V696" s="2"/>
      <c r="W696" s="2"/>
      <c r="X696" s="2"/>
      <c r="Y696" s="2"/>
    </row>
    <row r="697" spans="1:25" ht="12.75">
      <c r="A697" s="2"/>
      <c r="B697" s="2"/>
      <c r="C697" s="2"/>
      <c r="D697" s="2"/>
      <c r="E697" s="2"/>
      <c r="F697" s="2"/>
      <c r="G697" s="2"/>
      <c r="H697" s="2"/>
      <c r="I697" s="2"/>
      <c r="J697" s="2"/>
      <c r="K697" s="2"/>
      <c r="L697" s="2"/>
      <c r="M697" s="2"/>
      <c r="N697" s="2"/>
      <c r="O697" s="2"/>
      <c r="P697" s="2"/>
      <c r="Q697" s="2"/>
      <c r="R697" s="2"/>
      <c r="S697" s="2"/>
      <c r="T697" s="2"/>
      <c r="U697" s="2"/>
      <c r="V697" s="2"/>
      <c r="W697" s="2"/>
      <c r="X697" s="2"/>
      <c r="Y697" s="2"/>
    </row>
    <row r="698" spans="1:25" ht="12.75">
      <c r="A698" s="2"/>
      <c r="B698" s="2"/>
      <c r="C698" s="2"/>
      <c r="D698" s="2"/>
      <c r="E698" s="2"/>
      <c r="F698" s="2"/>
      <c r="G698" s="2"/>
      <c r="H698" s="2"/>
      <c r="I698" s="2"/>
      <c r="J698" s="2"/>
      <c r="K698" s="2"/>
      <c r="L698" s="2"/>
      <c r="M698" s="2"/>
      <c r="N698" s="2"/>
      <c r="O698" s="2"/>
      <c r="P698" s="2"/>
      <c r="Q698" s="2"/>
      <c r="R698" s="2"/>
      <c r="S698" s="2"/>
      <c r="T698" s="2"/>
      <c r="U698" s="2"/>
      <c r="V698" s="2"/>
      <c r="W698" s="2"/>
      <c r="X698" s="2"/>
      <c r="Y698" s="2"/>
    </row>
    <row r="699" spans="1:25" ht="12.75">
      <c r="A699" s="2"/>
      <c r="B699" s="2"/>
      <c r="C699" s="2"/>
      <c r="D699" s="2"/>
      <c r="E699" s="2"/>
      <c r="F699" s="2"/>
      <c r="G699" s="2"/>
      <c r="H699" s="2"/>
      <c r="I699" s="2"/>
      <c r="J699" s="2"/>
      <c r="K699" s="2"/>
      <c r="L699" s="2"/>
      <c r="M699" s="2"/>
      <c r="N699" s="2"/>
      <c r="O699" s="2"/>
      <c r="P699" s="2"/>
      <c r="Q699" s="2"/>
      <c r="R699" s="2"/>
      <c r="S699" s="2"/>
      <c r="T699" s="2"/>
      <c r="U699" s="2"/>
      <c r="V699" s="2"/>
      <c r="W699" s="2"/>
      <c r="X699" s="2"/>
      <c r="Y699" s="2"/>
    </row>
    <row r="700" spans="1:25" ht="12.75">
      <c r="A700" s="2"/>
      <c r="B700" s="2"/>
      <c r="C700" s="2"/>
      <c r="D700" s="2"/>
      <c r="E700" s="2"/>
      <c r="F700" s="2"/>
      <c r="G700" s="2"/>
      <c r="H700" s="2"/>
      <c r="I700" s="2"/>
      <c r="J700" s="2"/>
      <c r="K700" s="2"/>
      <c r="L700" s="2"/>
      <c r="M700" s="2"/>
      <c r="N700" s="2"/>
      <c r="O700" s="2"/>
      <c r="P700" s="2"/>
      <c r="Q700" s="2"/>
      <c r="R700" s="2"/>
      <c r="S700" s="2"/>
      <c r="T700" s="2"/>
      <c r="U700" s="2"/>
      <c r="V700" s="2"/>
      <c r="W700" s="2"/>
      <c r="X700" s="2"/>
      <c r="Y700" s="2"/>
    </row>
    <row r="701" spans="1:25" ht="12.75">
      <c r="A701" s="2"/>
      <c r="B701" s="2"/>
      <c r="C701" s="2"/>
      <c r="D701" s="2"/>
      <c r="E701" s="2"/>
      <c r="F701" s="2"/>
      <c r="G701" s="2"/>
      <c r="H701" s="2"/>
      <c r="I701" s="2"/>
      <c r="J701" s="2"/>
      <c r="K701" s="2"/>
      <c r="L701" s="2"/>
      <c r="M701" s="2"/>
      <c r="N701" s="2"/>
      <c r="O701" s="2"/>
      <c r="P701" s="2"/>
      <c r="Q701" s="2"/>
      <c r="R701" s="2"/>
      <c r="S701" s="2"/>
      <c r="T701" s="2"/>
      <c r="U701" s="2"/>
      <c r="V701" s="2"/>
      <c r="W701" s="2"/>
      <c r="X701" s="2"/>
      <c r="Y701" s="2"/>
    </row>
    <row r="702" spans="1:25" ht="12.75">
      <c r="A702" s="2"/>
      <c r="B702" s="2"/>
      <c r="C702" s="2"/>
      <c r="D702" s="2"/>
      <c r="E702" s="2"/>
      <c r="F702" s="2"/>
      <c r="G702" s="2"/>
      <c r="H702" s="2"/>
      <c r="I702" s="2"/>
      <c r="J702" s="2"/>
      <c r="K702" s="2"/>
      <c r="L702" s="2"/>
      <c r="M702" s="2"/>
      <c r="N702" s="2"/>
      <c r="O702" s="2"/>
      <c r="P702" s="2"/>
      <c r="Q702" s="2"/>
      <c r="R702" s="2"/>
      <c r="S702" s="2"/>
      <c r="T702" s="2"/>
      <c r="U702" s="2"/>
      <c r="V702" s="2"/>
      <c r="W702" s="2"/>
      <c r="X702" s="2"/>
      <c r="Y702" s="2"/>
    </row>
    <row r="703" spans="1:25" ht="12.75">
      <c r="A703" s="2"/>
      <c r="B703" s="2"/>
      <c r="C703" s="2"/>
      <c r="D703" s="2"/>
      <c r="E703" s="2"/>
      <c r="F703" s="2"/>
      <c r="G703" s="2"/>
      <c r="H703" s="2"/>
      <c r="I703" s="2"/>
      <c r="J703" s="2"/>
      <c r="K703" s="2"/>
      <c r="L703" s="2"/>
      <c r="M703" s="2"/>
      <c r="N703" s="2"/>
      <c r="O703" s="2"/>
      <c r="P703" s="2"/>
      <c r="Q703" s="2"/>
      <c r="R703" s="2"/>
      <c r="S703" s="2"/>
      <c r="T703" s="2"/>
      <c r="U703" s="2"/>
      <c r="V703" s="2"/>
      <c r="W703" s="2"/>
      <c r="X703" s="2"/>
      <c r="Y703" s="2"/>
    </row>
    <row r="704" spans="1:25" ht="12.75">
      <c r="A704" s="2"/>
      <c r="B704" s="2"/>
      <c r="C704" s="2"/>
      <c r="D704" s="2"/>
      <c r="E704" s="2"/>
      <c r="F704" s="2"/>
      <c r="G704" s="2"/>
      <c r="H704" s="2"/>
      <c r="I704" s="2"/>
      <c r="J704" s="2"/>
      <c r="K704" s="2"/>
      <c r="L704" s="2"/>
      <c r="M704" s="2"/>
      <c r="N704" s="2"/>
      <c r="O704" s="2"/>
      <c r="P704" s="2"/>
      <c r="Q704" s="2"/>
      <c r="R704" s="2"/>
      <c r="S704" s="2"/>
      <c r="T704" s="2"/>
      <c r="U704" s="2"/>
      <c r="V704" s="2"/>
      <c r="W704" s="2"/>
      <c r="X704" s="2"/>
      <c r="Y704" s="2"/>
    </row>
    <row r="705" spans="1:25" ht="12.75">
      <c r="A705" s="2"/>
      <c r="B705" s="2"/>
      <c r="C705" s="2"/>
      <c r="D705" s="2"/>
      <c r="E705" s="2"/>
      <c r="F705" s="2"/>
      <c r="G705" s="2"/>
      <c r="H705" s="2"/>
      <c r="I705" s="2"/>
      <c r="J705" s="2"/>
      <c r="K705" s="2"/>
      <c r="L705" s="2"/>
      <c r="M705" s="2"/>
      <c r="N705" s="2"/>
      <c r="O705" s="2"/>
      <c r="P705" s="2"/>
      <c r="Q705" s="2"/>
      <c r="R705" s="2"/>
      <c r="S705" s="2"/>
      <c r="T705" s="2"/>
      <c r="U705" s="2"/>
      <c r="V705" s="2"/>
      <c r="W705" s="2"/>
      <c r="X705" s="2"/>
      <c r="Y705" s="2"/>
    </row>
    <row r="706" spans="1:25" ht="12.75">
      <c r="A706" s="2"/>
      <c r="B706" s="2"/>
      <c r="C706" s="2"/>
      <c r="D706" s="2"/>
      <c r="E706" s="2"/>
      <c r="F706" s="2"/>
      <c r="G706" s="2"/>
      <c r="H706" s="2"/>
      <c r="I706" s="2"/>
      <c r="J706" s="2"/>
      <c r="K706" s="2"/>
      <c r="L706" s="2"/>
      <c r="M706" s="2"/>
      <c r="N706" s="2"/>
      <c r="O706" s="2"/>
      <c r="P706" s="2"/>
      <c r="Q706" s="2"/>
      <c r="R706" s="2"/>
      <c r="S706" s="2"/>
      <c r="T706" s="2"/>
      <c r="U706" s="2"/>
      <c r="V706" s="2"/>
      <c r="W706" s="2"/>
      <c r="X706" s="2"/>
      <c r="Y706" s="2"/>
    </row>
    <row r="707" spans="1:25" ht="12.75">
      <c r="A707" s="2"/>
      <c r="B707" s="2"/>
      <c r="C707" s="2"/>
      <c r="D707" s="2"/>
      <c r="E707" s="2"/>
      <c r="F707" s="2"/>
      <c r="G707" s="2"/>
      <c r="H707" s="2"/>
      <c r="I707" s="2"/>
      <c r="J707" s="2"/>
      <c r="K707" s="2"/>
      <c r="L707" s="2"/>
      <c r="M707" s="2"/>
      <c r="N707" s="2"/>
      <c r="O707" s="2"/>
      <c r="P707" s="2"/>
      <c r="Q707" s="2"/>
      <c r="R707" s="2"/>
      <c r="S707" s="2"/>
      <c r="T707" s="2"/>
      <c r="U707" s="2"/>
      <c r="V707" s="2"/>
      <c r="W707" s="2"/>
      <c r="X707" s="2"/>
      <c r="Y707" s="2"/>
    </row>
    <row r="708" spans="1:25" ht="12.75">
      <c r="A708" s="2"/>
      <c r="B708" s="2"/>
      <c r="C708" s="2"/>
      <c r="D708" s="2"/>
      <c r="E708" s="2"/>
      <c r="F708" s="2"/>
      <c r="G708" s="2"/>
      <c r="H708" s="2"/>
      <c r="I708" s="2"/>
      <c r="J708" s="2"/>
      <c r="K708" s="2"/>
      <c r="L708" s="2"/>
      <c r="M708" s="2"/>
      <c r="N708" s="2"/>
      <c r="O708" s="2"/>
      <c r="P708" s="2"/>
      <c r="Q708" s="2"/>
      <c r="R708" s="2"/>
      <c r="S708" s="2"/>
      <c r="T708" s="2"/>
      <c r="U708" s="2"/>
      <c r="V708" s="2"/>
      <c r="W708" s="2"/>
      <c r="X708" s="2"/>
      <c r="Y708" s="2"/>
    </row>
    <row r="709" spans="1:25" ht="12.75">
      <c r="A709" s="2"/>
      <c r="B709" s="2"/>
      <c r="C709" s="2"/>
      <c r="D709" s="2"/>
      <c r="E709" s="2"/>
      <c r="F709" s="2"/>
      <c r="G709" s="2"/>
      <c r="H709" s="2"/>
      <c r="I709" s="2"/>
      <c r="J709" s="2"/>
      <c r="K709" s="2"/>
      <c r="L709" s="2"/>
      <c r="M709" s="2"/>
      <c r="N709" s="2"/>
      <c r="O709" s="2"/>
      <c r="P709" s="2"/>
      <c r="Q709" s="2"/>
      <c r="R709" s="2"/>
      <c r="S709" s="2"/>
      <c r="T709" s="2"/>
      <c r="U709" s="2"/>
      <c r="V709" s="2"/>
      <c r="W709" s="2"/>
      <c r="X709" s="2"/>
      <c r="Y709" s="2"/>
    </row>
    <row r="710" spans="1:25" ht="12.75">
      <c r="A710" s="2"/>
      <c r="B710" s="2"/>
      <c r="C710" s="2"/>
      <c r="D710" s="2"/>
      <c r="E710" s="2"/>
      <c r="F710" s="2"/>
      <c r="G710" s="2"/>
      <c r="H710" s="2"/>
      <c r="I710" s="2"/>
      <c r="J710" s="2"/>
      <c r="K710" s="2"/>
      <c r="L710" s="2"/>
      <c r="M710" s="2"/>
      <c r="N710" s="2"/>
      <c r="O710" s="2"/>
      <c r="P710" s="2"/>
      <c r="Q710" s="2"/>
      <c r="R710" s="2"/>
      <c r="S710" s="2"/>
      <c r="T710" s="2"/>
      <c r="U710" s="2"/>
      <c r="V710" s="2"/>
      <c r="W710" s="2"/>
      <c r="X710" s="2"/>
      <c r="Y710" s="2"/>
    </row>
    <row r="711" spans="1:25" ht="12.75">
      <c r="A711" s="2"/>
      <c r="B711" s="2"/>
      <c r="C711" s="2"/>
      <c r="D711" s="2"/>
      <c r="E711" s="2"/>
      <c r="F711" s="2"/>
      <c r="G711" s="2"/>
      <c r="H711" s="2"/>
      <c r="I711" s="2"/>
      <c r="J711" s="2"/>
      <c r="K711" s="2"/>
      <c r="L711" s="2"/>
      <c r="M711" s="2"/>
      <c r="N711" s="2"/>
      <c r="O711" s="2"/>
      <c r="P711" s="2"/>
      <c r="Q711" s="2"/>
      <c r="R711" s="2"/>
      <c r="S711" s="2"/>
      <c r="T711" s="2"/>
      <c r="U711" s="2"/>
      <c r="V711" s="2"/>
      <c r="W711" s="2"/>
      <c r="X711" s="2"/>
      <c r="Y711" s="2"/>
    </row>
    <row r="712" spans="1:25" ht="12.75">
      <c r="A712" s="2"/>
      <c r="B712" s="2"/>
      <c r="C712" s="2"/>
      <c r="D712" s="2"/>
      <c r="E712" s="2"/>
      <c r="F712" s="2"/>
      <c r="G712" s="2"/>
      <c r="H712" s="2"/>
      <c r="I712" s="2"/>
      <c r="J712" s="2"/>
      <c r="K712" s="2"/>
      <c r="L712" s="2"/>
      <c r="M712" s="2"/>
      <c r="N712" s="2"/>
      <c r="O712" s="2"/>
      <c r="P712" s="2"/>
      <c r="Q712" s="2"/>
      <c r="R712" s="2"/>
      <c r="S712" s="2"/>
      <c r="T712" s="2"/>
      <c r="U712" s="2"/>
      <c r="V712" s="2"/>
      <c r="W712" s="2"/>
      <c r="X712" s="2"/>
      <c r="Y712" s="2"/>
    </row>
    <row r="713" spans="1:25" ht="12.75">
      <c r="A713" s="2"/>
      <c r="B713" s="2"/>
      <c r="C713" s="2"/>
      <c r="D713" s="2"/>
      <c r="E713" s="2"/>
      <c r="F713" s="2"/>
      <c r="G713" s="2"/>
      <c r="H713" s="2"/>
      <c r="I713" s="2"/>
      <c r="J713" s="2"/>
      <c r="K713" s="2"/>
      <c r="L713" s="2"/>
      <c r="M713" s="2"/>
      <c r="N713" s="2"/>
      <c r="O713" s="2"/>
      <c r="P713" s="2"/>
      <c r="Q713" s="2"/>
      <c r="R713" s="2"/>
      <c r="S713" s="2"/>
      <c r="T713" s="2"/>
      <c r="U713" s="2"/>
      <c r="V713" s="2"/>
      <c r="W713" s="2"/>
      <c r="X713" s="2"/>
      <c r="Y713" s="2"/>
    </row>
    <row r="714" spans="1:25" ht="12.75">
      <c r="A714" s="2"/>
      <c r="B714" s="2"/>
      <c r="C714" s="2"/>
      <c r="D714" s="2"/>
      <c r="E714" s="2"/>
      <c r="F714" s="2"/>
      <c r="G714" s="2"/>
      <c r="H714" s="2"/>
      <c r="I714" s="2"/>
      <c r="J714" s="2"/>
      <c r="K714" s="2"/>
      <c r="L714" s="2"/>
      <c r="M714" s="2"/>
      <c r="N714" s="2"/>
      <c r="O714" s="2"/>
      <c r="P714" s="2"/>
      <c r="Q714" s="2"/>
      <c r="R714" s="2"/>
      <c r="S714" s="2"/>
      <c r="T714" s="2"/>
      <c r="U714" s="2"/>
      <c r="V714" s="2"/>
      <c r="W714" s="2"/>
      <c r="X714" s="2"/>
      <c r="Y714" s="2"/>
    </row>
    <row r="715" spans="1:25" ht="12.75">
      <c r="A715" s="2"/>
      <c r="B715" s="2"/>
      <c r="C715" s="2"/>
      <c r="D715" s="2"/>
      <c r="E715" s="2"/>
      <c r="F715" s="2"/>
      <c r="G715" s="2"/>
      <c r="H715" s="2"/>
      <c r="I715" s="2"/>
      <c r="J715" s="2"/>
      <c r="K715" s="2"/>
      <c r="L715" s="2"/>
      <c r="M715" s="2"/>
      <c r="N715" s="2"/>
      <c r="O715" s="2"/>
      <c r="P715" s="2"/>
      <c r="Q715" s="2"/>
      <c r="R715" s="2"/>
      <c r="S715" s="2"/>
      <c r="T715" s="2"/>
      <c r="U715" s="2"/>
      <c r="V715" s="2"/>
      <c r="W715" s="2"/>
      <c r="X715" s="2"/>
      <c r="Y715" s="2"/>
    </row>
    <row r="716" spans="1:25" ht="12.75">
      <c r="A716" s="2"/>
      <c r="B716" s="2"/>
      <c r="C716" s="2"/>
      <c r="D716" s="2"/>
      <c r="E716" s="2"/>
      <c r="F716" s="2"/>
      <c r="G716" s="2"/>
      <c r="H716" s="2"/>
      <c r="I716" s="2"/>
      <c r="J716" s="2"/>
      <c r="K716" s="2"/>
      <c r="L716" s="2"/>
      <c r="M716" s="2"/>
      <c r="N716" s="2"/>
      <c r="O716" s="2"/>
      <c r="P716" s="2"/>
      <c r="Q716" s="2"/>
      <c r="R716" s="2"/>
      <c r="S716" s="2"/>
      <c r="T716" s="2"/>
      <c r="U716" s="2"/>
      <c r="V716" s="2"/>
      <c r="W716" s="2"/>
      <c r="X716" s="2"/>
      <c r="Y716" s="2"/>
    </row>
    <row r="717" spans="1:25" ht="12.75">
      <c r="A717" s="2"/>
      <c r="B717" s="2"/>
      <c r="C717" s="2"/>
      <c r="D717" s="2"/>
      <c r="E717" s="2"/>
      <c r="F717" s="2"/>
      <c r="G717" s="2"/>
      <c r="H717" s="2"/>
      <c r="I717" s="2"/>
      <c r="J717" s="2"/>
      <c r="K717" s="2"/>
      <c r="L717" s="2"/>
      <c r="M717" s="2"/>
      <c r="N717" s="2"/>
      <c r="O717" s="2"/>
      <c r="P717" s="2"/>
      <c r="Q717" s="2"/>
      <c r="R717" s="2"/>
      <c r="S717" s="2"/>
      <c r="T717" s="2"/>
      <c r="U717" s="2"/>
      <c r="V717" s="2"/>
      <c r="W717" s="2"/>
      <c r="X717" s="2"/>
      <c r="Y717" s="2"/>
    </row>
    <row r="718" spans="1:25" ht="12.75">
      <c r="A718" s="2"/>
      <c r="B718" s="2"/>
      <c r="C718" s="2"/>
      <c r="D718" s="2"/>
      <c r="E718" s="2"/>
      <c r="F718" s="2"/>
      <c r="G718" s="2"/>
      <c r="H718" s="2"/>
      <c r="I718" s="2"/>
      <c r="J718" s="2"/>
      <c r="K718" s="2"/>
      <c r="L718" s="2"/>
      <c r="M718" s="2"/>
      <c r="N718" s="2"/>
      <c r="O718" s="2"/>
      <c r="P718" s="2"/>
      <c r="Q718" s="2"/>
      <c r="R718" s="2"/>
      <c r="S718" s="2"/>
      <c r="T718" s="2"/>
      <c r="U718" s="2"/>
      <c r="V718" s="2"/>
      <c r="W718" s="2"/>
      <c r="X718" s="2"/>
      <c r="Y718" s="2"/>
    </row>
    <row r="719" spans="1:25" ht="12.75">
      <c r="A719" s="2"/>
      <c r="B719" s="2"/>
      <c r="C719" s="2"/>
      <c r="D719" s="2"/>
      <c r="E719" s="2"/>
      <c r="F719" s="2"/>
      <c r="G719" s="2"/>
      <c r="H719" s="2"/>
      <c r="I719" s="2"/>
      <c r="J719" s="2"/>
      <c r="K719" s="2"/>
      <c r="L719" s="2"/>
      <c r="M719" s="2"/>
      <c r="N719" s="2"/>
      <c r="O719" s="2"/>
      <c r="P719" s="2"/>
      <c r="Q719" s="2"/>
      <c r="R719" s="2"/>
      <c r="S719" s="2"/>
      <c r="T719" s="2"/>
      <c r="U719" s="2"/>
      <c r="V719" s="2"/>
      <c r="W719" s="2"/>
      <c r="X719" s="2"/>
      <c r="Y719" s="2"/>
    </row>
    <row r="720" spans="1:25" ht="12.75">
      <c r="A720" s="2"/>
      <c r="B720" s="2"/>
      <c r="C720" s="2"/>
      <c r="D720" s="2"/>
      <c r="E720" s="2"/>
      <c r="F720" s="2"/>
      <c r="G720" s="2"/>
      <c r="H720" s="2"/>
      <c r="I720" s="2"/>
      <c r="J720" s="2"/>
      <c r="K720" s="2"/>
      <c r="L720" s="2"/>
      <c r="M720" s="2"/>
      <c r="N720" s="2"/>
      <c r="O720" s="2"/>
      <c r="P720" s="2"/>
      <c r="Q720" s="2"/>
      <c r="R720" s="2"/>
      <c r="S720" s="2"/>
      <c r="T720" s="2"/>
      <c r="U720" s="2"/>
      <c r="V720" s="2"/>
      <c r="W720" s="2"/>
      <c r="X720" s="2"/>
      <c r="Y720" s="2"/>
    </row>
    <row r="721" spans="1:25" ht="12.75">
      <c r="A721" s="2"/>
      <c r="B721" s="2"/>
      <c r="C721" s="2"/>
      <c r="D721" s="2"/>
      <c r="E721" s="2"/>
      <c r="F721" s="2"/>
      <c r="G721" s="2"/>
      <c r="H721" s="2"/>
      <c r="I721" s="2"/>
      <c r="J721" s="2"/>
      <c r="K721" s="2"/>
      <c r="L721" s="2"/>
      <c r="M721" s="2"/>
      <c r="N721" s="2"/>
      <c r="O721" s="2"/>
      <c r="P721" s="2"/>
      <c r="Q721" s="2"/>
      <c r="R721" s="2"/>
      <c r="S721" s="2"/>
      <c r="T721" s="2"/>
      <c r="U721" s="2"/>
      <c r="V721" s="2"/>
      <c r="W721" s="2"/>
      <c r="X721" s="2"/>
      <c r="Y721" s="2"/>
    </row>
    <row r="722" spans="1:25" ht="12.75">
      <c r="A722" s="2"/>
      <c r="B722" s="2"/>
      <c r="C722" s="2"/>
      <c r="D722" s="2"/>
      <c r="E722" s="2"/>
      <c r="F722" s="2"/>
      <c r="G722" s="2"/>
      <c r="H722" s="2"/>
      <c r="I722" s="2"/>
      <c r="J722" s="2"/>
      <c r="K722" s="2"/>
      <c r="L722" s="2"/>
      <c r="M722" s="2"/>
      <c r="N722" s="2"/>
      <c r="O722" s="2"/>
      <c r="P722" s="2"/>
      <c r="Q722" s="2"/>
      <c r="R722" s="2"/>
      <c r="S722" s="2"/>
      <c r="T722" s="2"/>
      <c r="U722" s="2"/>
      <c r="V722" s="2"/>
      <c r="W722" s="2"/>
      <c r="X722" s="2"/>
      <c r="Y722" s="2"/>
    </row>
    <row r="723" spans="1:25" ht="12.75">
      <c r="A723" s="2"/>
      <c r="B723" s="2"/>
      <c r="C723" s="2"/>
      <c r="D723" s="2"/>
      <c r="E723" s="2"/>
      <c r="F723" s="2"/>
      <c r="G723" s="2"/>
      <c r="H723" s="2"/>
      <c r="I723" s="2"/>
      <c r="J723" s="2"/>
      <c r="K723" s="2"/>
      <c r="L723" s="2"/>
      <c r="M723" s="2"/>
      <c r="N723" s="2"/>
      <c r="O723" s="2"/>
      <c r="P723" s="2"/>
      <c r="Q723" s="2"/>
      <c r="R723" s="2"/>
      <c r="S723" s="2"/>
      <c r="T723" s="2"/>
      <c r="U723" s="2"/>
      <c r="V723" s="2"/>
      <c r="W723" s="2"/>
      <c r="X723" s="2"/>
      <c r="Y723" s="2"/>
    </row>
    <row r="724" spans="1:25" ht="12.75">
      <c r="A724" s="2"/>
      <c r="B724" s="2"/>
      <c r="C724" s="2"/>
      <c r="D724" s="2"/>
      <c r="E724" s="2"/>
      <c r="F724" s="2"/>
      <c r="G724" s="2"/>
      <c r="H724" s="2"/>
      <c r="I724" s="2"/>
      <c r="J724" s="2"/>
      <c r="K724" s="2"/>
      <c r="L724" s="2"/>
      <c r="M724" s="2"/>
      <c r="N724" s="2"/>
      <c r="O724" s="2"/>
      <c r="P724" s="2"/>
      <c r="Q724" s="2"/>
      <c r="R724" s="2"/>
      <c r="S724" s="2"/>
      <c r="T724" s="2"/>
      <c r="U724" s="2"/>
      <c r="V724" s="2"/>
      <c r="W724" s="2"/>
      <c r="X724" s="2"/>
      <c r="Y724" s="2"/>
    </row>
    <row r="725" spans="1:25" ht="12.75">
      <c r="A725" s="2"/>
      <c r="B725" s="2"/>
      <c r="C725" s="2"/>
      <c r="D725" s="2"/>
      <c r="E725" s="2"/>
      <c r="F725" s="2"/>
      <c r="G725" s="2"/>
      <c r="H725" s="2"/>
      <c r="I725" s="2"/>
      <c r="J725" s="2"/>
      <c r="K725" s="2"/>
      <c r="L725" s="2"/>
      <c r="M725" s="2"/>
      <c r="N725" s="2"/>
      <c r="O725" s="2"/>
      <c r="P725" s="2"/>
      <c r="Q725" s="2"/>
      <c r="R725" s="2"/>
      <c r="S725" s="2"/>
      <c r="T725" s="2"/>
      <c r="U725" s="2"/>
      <c r="V725" s="2"/>
      <c r="W725" s="2"/>
      <c r="X725" s="2"/>
      <c r="Y725" s="2"/>
    </row>
    <row r="726" spans="1:25" ht="12.75">
      <c r="A726" s="2"/>
      <c r="B726" s="2"/>
      <c r="C726" s="2"/>
      <c r="D726" s="2"/>
      <c r="E726" s="2"/>
      <c r="F726" s="2"/>
      <c r="G726" s="2"/>
      <c r="H726" s="2"/>
      <c r="I726" s="2"/>
      <c r="J726" s="2"/>
      <c r="K726" s="2"/>
      <c r="L726" s="2"/>
      <c r="M726" s="2"/>
      <c r="N726" s="2"/>
      <c r="O726" s="2"/>
      <c r="P726" s="2"/>
      <c r="Q726" s="2"/>
      <c r="R726" s="2"/>
      <c r="S726" s="2"/>
      <c r="T726" s="2"/>
      <c r="U726" s="2"/>
      <c r="V726" s="2"/>
      <c r="W726" s="2"/>
      <c r="X726" s="2"/>
      <c r="Y726" s="2"/>
    </row>
    <row r="727" spans="1:25" ht="12.75">
      <c r="A727" s="2"/>
      <c r="B727" s="2"/>
      <c r="C727" s="2"/>
      <c r="D727" s="2"/>
      <c r="E727" s="2"/>
      <c r="F727" s="2"/>
      <c r="G727" s="2"/>
      <c r="H727" s="2"/>
      <c r="I727" s="2"/>
      <c r="J727" s="2"/>
      <c r="K727" s="2"/>
      <c r="L727" s="2"/>
      <c r="M727" s="2"/>
      <c r="N727" s="2"/>
      <c r="O727" s="2"/>
      <c r="P727" s="2"/>
      <c r="Q727" s="2"/>
      <c r="R727" s="2"/>
      <c r="S727" s="2"/>
      <c r="T727" s="2"/>
      <c r="U727" s="2"/>
      <c r="V727" s="2"/>
      <c r="W727" s="2"/>
      <c r="X727" s="2"/>
      <c r="Y727" s="2"/>
    </row>
    <row r="728" spans="1:25" ht="12.75">
      <c r="A728" s="2"/>
      <c r="B728" s="2"/>
      <c r="C728" s="2"/>
      <c r="D728" s="2"/>
      <c r="E728" s="2"/>
      <c r="F728" s="2"/>
      <c r="G728" s="2"/>
      <c r="H728" s="2"/>
      <c r="I728" s="2"/>
      <c r="J728" s="2"/>
      <c r="K728" s="2"/>
      <c r="L728" s="2"/>
      <c r="M728" s="2"/>
      <c r="N728" s="2"/>
      <c r="O728" s="2"/>
      <c r="P728" s="2"/>
      <c r="Q728" s="2"/>
      <c r="R728" s="2"/>
      <c r="S728" s="2"/>
      <c r="T728" s="2"/>
      <c r="U728" s="2"/>
      <c r="V728" s="2"/>
      <c r="W728" s="2"/>
      <c r="X728" s="2"/>
      <c r="Y728" s="2"/>
    </row>
    <row r="729" spans="1:25" ht="12.75">
      <c r="A729" s="2"/>
      <c r="B729" s="2"/>
      <c r="C729" s="2"/>
      <c r="D729" s="2"/>
      <c r="E729" s="2"/>
      <c r="F729" s="2"/>
      <c r="G729" s="2"/>
      <c r="H729" s="2"/>
      <c r="I729" s="2"/>
      <c r="J729" s="2"/>
      <c r="K729" s="2"/>
      <c r="L729" s="2"/>
      <c r="M729" s="2"/>
      <c r="N729" s="2"/>
      <c r="O729" s="2"/>
      <c r="P729" s="2"/>
      <c r="Q729" s="2"/>
      <c r="R729" s="2"/>
      <c r="S729" s="2"/>
      <c r="T729" s="2"/>
      <c r="U729" s="2"/>
      <c r="V729" s="2"/>
      <c r="W729" s="2"/>
      <c r="X729" s="2"/>
      <c r="Y729" s="2"/>
    </row>
    <row r="730" spans="1:25" ht="12.75">
      <c r="A730" s="2"/>
      <c r="B730" s="2"/>
      <c r="C730" s="2"/>
      <c r="D730" s="2"/>
      <c r="E730" s="2"/>
      <c r="F730" s="2"/>
      <c r="G730" s="2"/>
      <c r="H730" s="2"/>
      <c r="I730" s="2"/>
      <c r="J730" s="2"/>
      <c r="K730" s="2"/>
      <c r="L730" s="2"/>
      <c r="M730" s="2"/>
      <c r="N730" s="2"/>
      <c r="O730" s="2"/>
      <c r="P730" s="2"/>
      <c r="Q730" s="2"/>
      <c r="R730" s="2"/>
      <c r="S730" s="2"/>
      <c r="T730" s="2"/>
      <c r="U730" s="2"/>
      <c r="V730" s="2"/>
      <c r="W730" s="2"/>
      <c r="X730" s="2"/>
      <c r="Y730" s="2"/>
    </row>
    <row r="731" spans="1:25" ht="12.75">
      <c r="A731" s="2"/>
      <c r="B731" s="2"/>
      <c r="C731" s="2"/>
      <c r="D731" s="2"/>
      <c r="E731" s="2"/>
      <c r="F731" s="2"/>
      <c r="G731" s="2"/>
      <c r="H731" s="2"/>
      <c r="I731" s="2"/>
      <c r="J731" s="2"/>
      <c r="K731" s="2"/>
      <c r="L731" s="2"/>
      <c r="M731" s="2"/>
      <c r="N731" s="2"/>
      <c r="O731" s="2"/>
      <c r="P731" s="2"/>
      <c r="Q731" s="2"/>
      <c r="R731" s="2"/>
      <c r="S731" s="2"/>
      <c r="T731" s="2"/>
      <c r="U731" s="2"/>
      <c r="V731" s="2"/>
      <c r="W731" s="2"/>
      <c r="X731" s="2"/>
      <c r="Y731" s="2"/>
    </row>
    <row r="732" spans="1:25" ht="12.75">
      <c r="A732" s="2"/>
      <c r="B732" s="2"/>
      <c r="C732" s="2"/>
      <c r="D732" s="2"/>
      <c r="E732" s="2"/>
      <c r="F732" s="2"/>
      <c r="G732" s="2"/>
      <c r="H732" s="2"/>
      <c r="I732" s="2"/>
      <c r="J732" s="2"/>
      <c r="K732" s="2"/>
      <c r="L732" s="2"/>
      <c r="M732" s="2"/>
      <c r="N732" s="2"/>
      <c r="O732" s="2"/>
      <c r="P732" s="2"/>
      <c r="Q732" s="2"/>
      <c r="R732" s="2"/>
      <c r="S732" s="2"/>
      <c r="T732" s="2"/>
      <c r="U732" s="2"/>
      <c r="V732" s="2"/>
      <c r="W732" s="2"/>
      <c r="X732" s="2"/>
      <c r="Y732" s="2"/>
    </row>
    <row r="733" spans="1:25" ht="12.75">
      <c r="A733" s="2"/>
      <c r="B733" s="2"/>
      <c r="C733" s="2"/>
      <c r="D733" s="2"/>
      <c r="E733" s="2"/>
      <c r="F733" s="2"/>
      <c r="G733" s="2"/>
      <c r="H733" s="2"/>
      <c r="I733" s="2"/>
      <c r="J733" s="2"/>
      <c r="K733" s="2"/>
      <c r="L733" s="2"/>
      <c r="M733" s="2"/>
      <c r="N733" s="2"/>
      <c r="O733" s="2"/>
      <c r="P733" s="2"/>
      <c r="Q733" s="2"/>
      <c r="R733" s="2"/>
      <c r="S733" s="2"/>
      <c r="T733" s="2"/>
      <c r="U733" s="2"/>
      <c r="V733" s="2"/>
      <c r="W733" s="2"/>
      <c r="X733" s="2"/>
      <c r="Y733" s="2"/>
    </row>
    <row r="734" spans="1:25" ht="12.75">
      <c r="A734" s="2"/>
      <c r="B734" s="2"/>
      <c r="C734" s="2"/>
      <c r="D734" s="2"/>
      <c r="E734" s="2"/>
      <c r="F734" s="2"/>
      <c r="G734" s="2"/>
      <c r="H734" s="2"/>
      <c r="I734" s="2"/>
      <c r="J734" s="2"/>
      <c r="K734" s="2"/>
      <c r="L734" s="2"/>
      <c r="M734" s="2"/>
      <c r="N734" s="2"/>
      <c r="O734" s="2"/>
      <c r="P734" s="2"/>
      <c r="Q734" s="2"/>
      <c r="R734" s="2"/>
      <c r="S734" s="2"/>
      <c r="T734" s="2"/>
      <c r="U734" s="2"/>
      <c r="V734" s="2"/>
      <c r="W734" s="2"/>
      <c r="X734" s="2"/>
      <c r="Y734" s="2"/>
    </row>
    <row r="735" spans="1:25" ht="12.75">
      <c r="A735" s="2"/>
      <c r="B735" s="2"/>
      <c r="C735" s="2"/>
      <c r="D735" s="2"/>
      <c r="E735" s="2"/>
      <c r="F735" s="2"/>
      <c r="G735" s="2"/>
      <c r="H735" s="2"/>
      <c r="I735" s="2"/>
      <c r="J735" s="2"/>
      <c r="K735" s="2"/>
      <c r="L735" s="2"/>
      <c r="M735" s="2"/>
      <c r="N735" s="2"/>
      <c r="O735" s="2"/>
      <c r="P735" s="2"/>
      <c r="Q735" s="2"/>
      <c r="R735" s="2"/>
      <c r="S735" s="2"/>
      <c r="T735" s="2"/>
      <c r="U735" s="2"/>
      <c r="V735" s="2"/>
      <c r="W735" s="2"/>
      <c r="X735" s="2"/>
      <c r="Y735" s="2"/>
    </row>
    <row r="736" spans="1:25" ht="12.75">
      <c r="A736" s="2"/>
      <c r="B736" s="2"/>
      <c r="C736" s="2"/>
      <c r="D736" s="2"/>
      <c r="E736" s="2"/>
      <c r="F736" s="2"/>
      <c r="G736" s="2"/>
      <c r="H736" s="2"/>
      <c r="I736" s="2"/>
      <c r="J736" s="2"/>
      <c r="K736" s="2"/>
      <c r="L736" s="2"/>
      <c r="M736" s="2"/>
      <c r="N736" s="2"/>
      <c r="O736" s="2"/>
      <c r="P736" s="2"/>
      <c r="Q736" s="2"/>
      <c r="R736" s="2"/>
      <c r="S736" s="2"/>
      <c r="T736" s="2"/>
      <c r="U736" s="2"/>
      <c r="V736" s="2"/>
      <c r="W736" s="2"/>
      <c r="X736" s="2"/>
      <c r="Y736" s="2"/>
    </row>
    <row r="737" spans="1:25" ht="12.75">
      <c r="A737" s="2"/>
      <c r="B737" s="2"/>
      <c r="C737" s="2"/>
      <c r="D737" s="2"/>
      <c r="E737" s="2"/>
      <c r="F737" s="2"/>
      <c r="G737" s="2"/>
      <c r="H737" s="2"/>
      <c r="I737" s="2"/>
      <c r="J737" s="2"/>
      <c r="K737" s="2"/>
      <c r="L737" s="2"/>
      <c r="M737" s="2"/>
      <c r="N737" s="2"/>
      <c r="O737" s="2"/>
      <c r="P737" s="2"/>
      <c r="Q737" s="2"/>
      <c r="R737" s="2"/>
      <c r="S737" s="2"/>
      <c r="T737" s="2"/>
      <c r="U737" s="2"/>
      <c r="V737" s="2"/>
      <c r="W737" s="2"/>
      <c r="X737" s="2"/>
      <c r="Y737" s="2"/>
    </row>
    <row r="738" spans="1:25" ht="12.75">
      <c r="A738" s="2"/>
      <c r="B738" s="2"/>
      <c r="C738" s="2"/>
      <c r="D738" s="2"/>
      <c r="E738" s="2"/>
      <c r="F738" s="2"/>
      <c r="G738" s="2"/>
      <c r="H738" s="2"/>
      <c r="I738" s="2"/>
      <c r="J738" s="2"/>
      <c r="K738" s="2"/>
      <c r="L738" s="2"/>
      <c r="M738" s="2"/>
      <c r="N738" s="2"/>
      <c r="O738" s="2"/>
      <c r="P738" s="2"/>
      <c r="Q738" s="2"/>
      <c r="R738" s="2"/>
      <c r="S738" s="2"/>
      <c r="T738" s="2"/>
      <c r="U738" s="2"/>
      <c r="V738" s="2"/>
      <c r="W738" s="2"/>
      <c r="X738" s="2"/>
      <c r="Y738" s="2"/>
    </row>
    <row r="739" spans="1:25" ht="12.75">
      <c r="A739" s="2"/>
      <c r="B739" s="2"/>
      <c r="C739" s="2"/>
      <c r="D739" s="2"/>
      <c r="E739" s="2"/>
      <c r="F739" s="2"/>
      <c r="G739" s="2"/>
      <c r="H739" s="2"/>
      <c r="I739" s="2"/>
      <c r="J739" s="2"/>
      <c r="K739" s="2"/>
      <c r="L739" s="2"/>
      <c r="M739" s="2"/>
      <c r="N739" s="2"/>
      <c r="O739" s="2"/>
      <c r="P739" s="2"/>
      <c r="Q739" s="2"/>
      <c r="R739" s="2"/>
      <c r="S739" s="2"/>
      <c r="T739" s="2"/>
      <c r="U739" s="2"/>
      <c r="V739" s="2"/>
      <c r="W739" s="2"/>
      <c r="X739" s="2"/>
      <c r="Y739" s="2"/>
    </row>
    <row r="740" spans="1:25" ht="12.75">
      <c r="A740" s="2"/>
      <c r="B740" s="2"/>
      <c r="C740" s="2"/>
      <c r="D740" s="2"/>
      <c r="E740" s="2"/>
      <c r="F740" s="2"/>
      <c r="G740" s="2"/>
      <c r="H740" s="2"/>
      <c r="I740" s="2"/>
      <c r="J740" s="2"/>
      <c r="K740" s="2"/>
      <c r="L740" s="2"/>
      <c r="M740" s="2"/>
      <c r="N740" s="2"/>
      <c r="O740" s="2"/>
      <c r="P740" s="2"/>
      <c r="Q740" s="2"/>
      <c r="R740" s="2"/>
      <c r="S740" s="2"/>
      <c r="T740" s="2"/>
      <c r="U740" s="2"/>
      <c r="V740" s="2"/>
      <c r="W740" s="2"/>
      <c r="X740" s="2"/>
      <c r="Y740" s="2"/>
    </row>
    <row r="741" spans="1:25" ht="12.75">
      <c r="A741" s="2"/>
      <c r="B741" s="2"/>
      <c r="C741" s="2"/>
      <c r="D741" s="2"/>
      <c r="E741" s="2"/>
      <c r="F741" s="2"/>
      <c r="G741" s="2"/>
      <c r="H741" s="2"/>
      <c r="I741" s="2"/>
      <c r="J741" s="2"/>
      <c r="K741" s="2"/>
      <c r="L741" s="2"/>
      <c r="M741" s="2"/>
      <c r="N741" s="2"/>
      <c r="O741" s="2"/>
      <c r="P741" s="2"/>
      <c r="Q741" s="2"/>
      <c r="R741" s="2"/>
      <c r="S741" s="2"/>
      <c r="T741" s="2"/>
      <c r="U741" s="2"/>
      <c r="V741" s="2"/>
      <c r="W741" s="2"/>
      <c r="X741" s="2"/>
      <c r="Y741" s="2"/>
    </row>
    <row r="742" spans="1:25" ht="12.75">
      <c r="A742" s="2"/>
      <c r="B742" s="2"/>
      <c r="C742" s="2"/>
      <c r="D742" s="2"/>
      <c r="E742" s="2"/>
      <c r="F742" s="2"/>
      <c r="G742" s="2"/>
      <c r="H742" s="2"/>
      <c r="I742" s="2"/>
      <c r="J742" s="2"/>
      <c r="K742" s="2"/>
      <c r="L742" s="2"/>
      <c r="M742" s="2"/>
      <c r="N742" s="2"/>
      <c r="O742" s="2"/>
      <c r="P742" s="2"/>
      <c r="Q742" s="2"/>
      <c r="R742" s="2"/>
      <c r="S742" s="2"/>
      <c r="T742" s="2"/>
      <c r="U742" s="2"/>
      <c r="V742" s="2"/>
      <c r="W742" s="2"/>
      <c r="X742" s="2"/>
      <c r="Y742" s="2"/>
    </row>
    <row r="743" spans="1:25" ht="12.75">
      <c r="A743" s="2"/>
      <c r="B743" s="2"/>
      <c r="C743" s="2"/>
      <c r="D743" s="2"/>
      <c r="E743" s="2"/>
      <c r="F743" s="2"/>
      <c r="G743" s="2"/>
      <c r="H743" s="2"/>
      <c r="I743" s="2"/>
      <c r="J743" s="2"/>
      <c r="K743" s="2"/>
      <c r="L743" s="2"/>
      <c r="M743" s="2"/>
      <c r="N743" s="2"/>
      <c r="O743" s="2"/>
      <c r="P743" s="2"/>
      <c r="Q743" s="2"/>
      <c r="R743" s="2"/>
      <c r="S743" s="2"/>
      <c r="T743" s="2"/>
      <c r="U743" s="2"/>
      <c r="V743" s="2"/>
      <c r="W743" s="2"/>
      <c r="X743" s="2"/>
      <c r="Y743" s="2"/>
    </row>
    <row r="744" spans="1:25" ht="12.75">
      <c r="A744" s="2"/>
      <c r="B744" s="2"/>
      <c r="C744" s="2"/>
      <c r="D744" s="2"/>
      <c r="E744" s="2"/>
      <c r="F744" s="2"/>
      <c r="G744" s="2"/>
      <c r="H744" s="2"/>
      <c r="I744" s="2"/>
      <c r="J744" s="2"/>
      <c r="K744" s="2"/>
      <c r="L744" s="2"/>
      <c r="M744" s="2"/>
      <c r="N744" s="2"/>
      <c r="O744" s="2"/>
      <c r="P744" s="2"/>
      <c r="Q744" s="2"/>
      <c r="R744" s="2"/>
      <c r="S744" s="2"/>
      <c r="T744" s="2"/>
      <c r="U744" s="2"/>
      <c r="V744" s="2"/>
      <c r="W744" s="2"/>
      <c r="X744" s="2"/>
      <c r="Y744" s="2"/>
    </row>
    <row r="745" spans="1:25" ht="12.75">
      <c r="A745" s="2"/>
      <c r="B745" s="2"/>
      <c r="C745" s="2"/>
      <c r="D745" s="2"/>
      <c r="E745" s="2"/>
      <c r="F745" s="2"/>
      <c r="G745" s="2"/>
      <c r="H745" s="2"/>
      <c r="I745" s="2"/>
      <c r="J745" s="2"/>
      <c r="K745" s="2"/>
      <c r="L745" s="2"/>
      <c r="M745" s="2"/>
      <c r="N745" s="2"/>
      <c r="O745" s="2"/>
      <c r="P745" s="2"/>
      <c r="Q745" s="2"/>
      <c r="R745" s="2"/>
      <c r="S745" s="2"/>
      <c r="T745" s="2"/>
      <c r="U745" s="2"/>
      <c r="V745" s="2"/>
      <c r="W745" s="2"/>
      <c r="X745" s="2"/>
      <c r="Y745" s="2"/>
    </row>
    <row r="746" spans="1:25" ht="12.75">
      <c r="A746" s="2"/>
      <c r="B746" s="2"/>
      <c r="C746" s="2"/>
      <c r="D746" s="2"/>
      <c r="E746" s="2"/>
      <c r="F746" s="2"/>
      <c r="G746" s="2"/>
      <c r="H746" s="2"/>
      <c r="I746" s="2"/>
      <c r="J746" s="2"/>
      <c r="K746" s="2"/>
      <c r="L746" s="2"/>
      <c r="M746" s="2"/>
      <c r="N746" s="2"/>
      <c r="O746" s="2"/>
      <c r="P746" s="2"/>
      <c r="Q746" s="2"/>
      <c r="R746" s="2"/>
      <c r="S746" s="2"/>
      <c r="T746" s="2"/>
      <c r="U746" s="2"/>
      <c r="V746" s="2"/>
      <c r="W746" s="2"/>
      <c r="X746" s="2"/>
      <c r="Y746" s="2"/>
    </row>
    <row r="747" spans="1:25" ht="12.75">
      <c r="A747" s="2"/>
      <c r="B747" s="2"/>
      <c r="C747" s="2"/>
      <c r="D747" s="2"/>
      <c r="E747" s="2"/>
      <c r="F747" s="2"/>
      <c r="G747" s="2"/>
      <c r="H747" s="2"/>
      <c r="I747" s="2"/>
      <c r="J747" s="2"/>
      <c r="K747" s="2"/>
      <c r="L747" s="2"/>
      <c r="M747" s="2"/>
      <c r="N747" s="2"/>
      <c r="O747" s="2"/>
      <c r="P747" s="2"/>
      <c r="Q747" s="2"/>
      <c r="R747" s="2"/>
      <c r="S747" s="2"/>
      <c r="T747" s="2"/>
      <c r="U747" s="2"/>
      <c r="V747" s="2"/>
      <c r="W747" s="2"/>
      <c r="X747" s="2"/>
      <c r="Y747" s="2"/>
    </row>
    <row r="748" spans="1:25" ht="12.75">
      <c r="A748" s="2"/>
      <c r="B748" s="2"/>
      <c r="C748" s="2"/>
      <c r="D748" s="2"/>
      <c r="E748" s="2"/>
      <c r="F748" s="2"/>
      <c r="G748" s="2"/>
      <c r="H748" s="2"/>
      <c r="I748" s="2"/>
      <c r="J748" s="2"/>
      <c r="K748" s="2"/>
      <c r="L748" s="2"/>
      <c r="M748" s="2"/>
      <c r="N748" s="2"/>
      <c r="O748" s="2"/>
      <c r="P748" s="2"/>
      <c r="Q748" s="2"/>
      <c r="R748" s="2"/>
      <c r="S748" s="2"/>
      <c r="T748" s="2"/>
      <c r="U748" s="2"/>
      <c r="V748" s="2"/>
      <c r="W748" s="2"/>
      <c r="X748" s="2"/>
      <c r="Y748" s="2"/>
    </row>
    <row r="749" spans="1:25" ht="12.75">
      <c r="A749" s="2"/>
      <c r="B749" s="2"/>
      <c r="C749" s="2"/>
      <c r="D749" s="2"/>
      <c r="E749" s="2"/>
      <c r="F749" s="2"/>
      <c r="G749" s="2"/>
      <c r="H749" s="2"/>
      <c r="I749" s="2"/>
      <c r="J749" s="2"/>
      <c r="K749" s="2"/>
      <c r="L749" s="2"/>
      <c r="M749" s="2"/>
      <c r="N749" s="2"/>
      <c r="O749" s="2"/>
      <c r="P749" s="2"/>
      <c r="Q749" s="2"/>
      <c r="R749" s="2"/>
      <c r="S749" s="2"/>
      <c r="T749" s="2"/>
      <c r="U749" s="2"/>
      <c r="V749" s="2"/>
      <c r="W749" s="2"/>
      <c r="X749" s="2"/>
      <c r="Y749" s="2"/>
    </row>
    <row r="750" spans="1:25" ht="12.75">
      <c r="A750" s="2"/>
      <c r="B750" s="2"/>
      <c r="C750" s="2"/>
      <c r="D750" s="2"/>
      <c r="E750" s="2"/>
      <c r="F750" s="2"/>
      <c r="G750" s="2"/>
      <c r="H750" s="2"/>
      <c r="I750" s="2"/>
      <c r="J750" s="2"/>
      <c r="K750" s="2"/>
      <c r="L750" s="2"/>
      <c r="M750" s="2"/>
      <c r="N750" s="2"/>
      <c r="O750" s="2"/>
      <c r="P750" s="2"/>
      <c r="Q750" s="2"/>
      <c r="R750" s="2"/>
      <c r="S750" s="2"/>
      <c r="T750" s="2"/>
      <c r="U750" s="2"/>
      <c r="V750" s="2"/>
      <c r="W750" s="2"/>
      <c r="X750" s="2"/>
      <c r="Y750" s="2"/>
    </row>
    <row r="751" spans="1:25" ht="12.75">
      <c r="A751" s="2"/>
      <c r="B751" s="2"/>
      <c r="C751" s="2"/>
      <c r="D751" s="2"/>
      <c r="E751" s="2"/>
      <c r="F751" s="2"/>
      <c r="G751" s="2"/>
      <c r="H751" s="2"/>
      <c r="I751" s="2"/>
      <c r="J751" s="2"/>
      <c r="K751" s="2"/>
      <c r="L751" s="2"/>
      <c r="M751" s="2"/>
      <c r="N751" s="2"/>
      <c r="O751" s="2"/>
      <c r="P751" s="2"/>
      <c r="Q751" s="2"/>
      <c r="R751" s="2"/>
      <c r="S751" s="2"/>
      <c r="T751" s="2"/>
      <c r="U751" s="2"/>
      <c r="V751" s="2"/>
      <c r="W751" s="2"/>
      <c r="X751" s="2"/>
      <c r="Y751" s="2"/>
    </row>
    <row r="752" spans="1:25" ht="12.75">
      <c r="A752" s="2"/>
      <c r="B752" s="2"/>
      <c r="C752" s="2"/>
      <c r="D752" s="2"/>
      <c r="E752" s="2"/>
      <c r="F752" s="2"/>
      <c r="G752" s="2"/>
      <c r="H752" s="2"/>
      <c r="I752" s="2"/>
      <c r="J752" s="2"/>
      <c r="K752" s="2"/>
      <c r="L752" s="2"/>
      <c r="M752" s="2"/>
      <c r="N752" s="2"/>
      <c r="O752" s="2"/>
      <c r="P752" s="2"/>
      <c r="Q752" s="2"/>
      <c r="R752" s="2"/>
      <c r="S752" s="2"/>
      <c r="T752" s="2"/>
      <c r="U752" s="2"/>
      <c r="V752" s="2"/>
      <c r="W752" s="2"/>
      <c r="X752" s="2"/>
      <c r="Y752" s="2"/>
    </row>
    <row r="753" spans="1:25" ht="12.75">
      <c r="A753" s="2"/>
      <c r="B753" s="2"/>
      <c r="C753" s="2"/>
      <c r="D753" s="2"/>
      <c r="E753" s="2"/>
      <c r="F753" s="2"/>
      <c r="G753" s="2"/>
      <c r="H753" s="2"/>
      <c r="I753" s="2"/>
      <c r="J753" s="2"/>
      <c r="K753" s="2"/>
      <c r="L753" s="2"/>
      <c r="M753" s="2"/>
      <c r="N753" s="2"/>
      <c r="O753" s="2"/>
      <c r="P753" s="2"/>
      <c r="Q753" s="2"/>
      <c r="R753" s="2"/>
      <c r="S753" s="2"/>
      <c r="T753" s="2"/>
      <c r="U753" s="2"/>
      <c r="V753" s="2"/>
      <c r="W753" s="2"/>
      <c r="X753" s="2"/>
      <c r="Y753" s="2"/>
    </row>
    <row r="754" spans="1:25" ht="12.75">
      <c r="A754" s="2"/>
      <c r="B754" s="2"/>
      <c r="C754" s="2"/>
      <c r="D754" s="2"/>
      <c r="E754" s="2"/>
      <c r="F754" s="2"/>
      <c r="G754" s="2"/>
      <c r="H754" s="2"/>
      <c r="I754" s="2"/>
      <c r="J754" s="2"/>
      <c r="K754" s="2"/>
      <c r="L754" s="2"/>
      <c r="M754" s="2"/>
      <c r="N754" s="2"/>
      <c r="O754" s="2"/>
      <c r="P754" s="2"/>
      <c r="Q754" s="2"/>
      <c r="R754" s="2"/>
      <c r="S754" s="2"/>
      <c r="T754" s="2"/>
      <c r="U754" s="2"/>
      <c r="V754" s="2"/>
      <c r="W754" s="2"/>
      <c r="X754" s="2"/>
      <c r="Y754" s="2"/>
    </row>
    <row r="755" spans="1:25" ht="12.75">
      <c r="A755" s="2"/>
      <c r="B755" s="2"/>
      <c r="C755" s="2"/>
      <c r="D755" s="2"/>
      <c r="E755" s="2"/>
      <c r="F755" s="2"/>
      <c r="G755" s="2"/>
      <c r="H755" s="2"/>
      <c r="I755" s="2"/>
      <c r="J755" s="2"/>
      <c r="K755" s="2"/>
      <c r="L755" s="2"/>
      <c r="M755" s="2"/>
      <c r="N755" s="2"/>
      <c r="O755" s="2"/>
      <c r="P755" s="2"/>
      <c r="Q755" s="2"/>
      <c r="R755" s="2"/>
      <c r="S755" s="2"/>
      <c r="T755" s="2"/>
      <c r="U755" s="2"/>
      <c r="V755" s="2"/>
      <c r="W755" s="2"/>
      <c r="X755" s="2"/>
      <c r="Y755" s="2"/>
    </row>
    <row r="756" spans="1:25" ht="12.75">
      <c r="A756" s="2"/>
      <c r="B756" s="2"/>
      <c r="C756" s="2"/>
      <c r="D756" s="2"/>
      <c r="E756" s="2"/>
      <c r="F756" s="2"/>
      <c r="G756" s="2"/>
      <c r="H756" s="2"/>
      <c r="I756" s="2"/>
      <c r="J756" s="2"/>
      <c r="K756" s="2"/>
      <c r="L756" s="2"/>
      <c r="M756" s="2"/>
      <c r="N756" s="2"/>
      <c r="O756" s="2"/>
      <c r="P756" s="2"/>
      <c r="Q756" s="2"/>
      <c r="R756" s="2"/>
      <c r="S756" s="2"/>
      <c r="T756" s="2"/>
      <c r="U756" s="2"/>
      <c r="V756" s="2"/>
      <c r="W756" s="2"/>
      <c r="X756" s="2"/>
      <c r="Y756" s="2"/>
    </row>
    <row r="757" spans="1:25" ht="12.75">
      <c r="A757" s="2"/>
      <c r="B757" s="2"/>
      <c r="C757" s="2"/>
      <c r="D757" s="2"/>
      <c r="E757" s="2"/>
      <c r="F757" s="2"/>
      <c r="G757" s="2"/>
      <c r="H757" s="2"/>
      <c r="I757" s="2"/>
      <c r="J757" s="2"/>
      <c r="K757" s="2"/>
      <c r="L757" s="2"/>
      <c r="M757" s="2"/>
      <c r="N757" s="2"/>
      <c r="O757" s="2"/>
      <c r="P757" s="2"/>
      <c r="Q757" s="2"/>
      <c r="R757" s="2"/>
      <c r="S757" s="2"/>
      <c r="T757" s="2"/>
      <c r="U757" s="2"/>
      <c r="V757" s="2"/>
      <c r="W757" s="2"/>
      <c r="X757" s="2"/>
      <c r="Y757" s="2"/>
    </row>
    <row r="758" spans="1:25" ht="12.75">
      <c r="A758" s="2"/>
      <c r="B758" s="2"/>
      <c r="C758" s="2"/>
      <c r="D758" s="2"/>
      <c r="E758" s="2"/>
      <c r="F758" s="2"/>
      <c r="G758" s="2"/>
      <c r="H758" s="2"/>
      <c r="I758" s="2"/>
      <c r="J758" s="2"/>
      <c r="K758" s="2"/>
      <c r="L758" s="2"/>
      <c r="M758" s="2"/>
      <c r="N758" s="2"/>
      <c r="O758" s="2"/>
      <c r="P758" s="2"/>
      <c r="Q758" s="2"/>
      <c r="R758" s="2"/>
      <c r="S758" s="2"/>
      <c r="T758" s="2"/>
      <c r="U758" s="2"/>
      <c r="V758" s="2"/>
      <c r="W758" s="2"/>
      <c r="X758" s="2"/>
      <c r="Y758" s="2"/>
    </row>
    <row r="759" spans="1:25" ht="12.75">
      <c r="A759" s="2"/>
      <c r="B759" s="2"/>
      <c r="C759" s="2"/>
      <c r="D759" s="2"/>
      <c r="E759" s="2"/>
      <c r="F759" s="2"/>
      <c r="G759" s="2"/>
      <c r="H759" s="2"/>
      <c r="I759" s="2"/>
      <c r="J759" s="2"/>
      <c r="K759" s="2"/>
      <c r="L759" s="2"/>
      <c r="M759" s="2"/>
      <c r="N759" s="2"/>
      <c r="O759" s="2"/>
      <c r="P759" s="2"/>
      <c r="Q759" s="2"/>
      <c r="R759" s="2"/>
      <c r="S759" s="2"/>
      <c r="T759" s="2"/>
      <c r="U759" s="2"/>
      <c r="V759" s="2"/>
      <c r="W759" s="2"/>
      <c r="X759" s="2"/>
      <c r="Y759" s="2"/>
    </row>
    <row r="760" spans="1:25" ht="12.75">
      <c r="A760" s="2"/>
      <c r="B760" s="2"/>
      <c r="C760" s="2"/>
      <c r="D760" s="2"/>
      <c r="E760" s="2"/>
      <c r="F760" s="2"/>
      <c r="G760" s="2"/>
      <c r="H760" s="2"/>
      <c r="I760" s="2"/>
      <c r="J760" s="2"/>
      <c r="K760" s="2"/>
      <c r="L760" s="2"/>
      <c r="M760" s="2"/>
      <c r="N760" s="2"/>
      <c r="O760" s="2"/>
      <c r="P760" s="2"/>
      <c r="Q760" s="2"/>
      <c r="R760" s="2"/>
      <c r="S760" s="2"/>
      <c r="T760" s="2"/>
      <c r="U760" s="2"/>
      <c r="V760" s="2"/>
      <c r="W760" s="2"/>
      <c r="X760" s="2"/>
      <c r="Y760" s="2"/>
    </row>
    <row r="761" spans="1:25" ht="12.75">
      <c r="A761" s="2"/>
      <c r="B761" s="2"/>
      <c r="C761" s="2"/>
      <c r="D761" s="2"/>
      <c r="E761" s="2"/>
      <c r="F761" s="2"/>
      <c r="G761" s="2"/>
      <c r="H761" s="2"/>
      <c r="I761" s="2"/>
      <c r="J761" s="2"/>
      <c r="K761" s="2"/>
      <c r="L761" s="2"/>
      <c r="M761" s="2"/>
      <c r="N761" s="2"/>
      <c r="O761" s="2"/>
      <c r="P761" s="2"/>
      <c r="Q761" s="2"/>
      <c r="R761" s="2"/>
      <c r="S761" s="2"/>
      <c r="T761" s="2"/>
      <c r="U761" s="2"/>
      <c r="V761" s="2"/>
      <c r="W761" s="2"/>
      <c r="X761" s="2"/>
      <c r="Y761" s="2"/>
    </row>
    <row r="762" spans="1:25" ht="12.75">
      <c r="A762" s="2"/>
      <c r="B762" s="2"/>
      <c r="C762" s="2"/>
      <c r="D762" s="2"/>
      <c r="E762" s="2"/>
      <c r="F762" s="2"/>
      <c r="G762" s="2"/>
      <c r="H762" s="2"/>
      <c r="I762" s="2"/>
      <c r="J762" s="2"/>
      <c r="K762" s="2"/>
      <c r="L762" s="2"/>
      <c r="M762" s="2"/>
      <c r="N762" s="2"/>
      <c r="O762" s="2"/>
      <c r="P762" s="2"/>
      <c r="Q762" s="2"/>
      <c r="R762" s="2"/>
      <c r="S762" s="2"/>
      <c r="T762" s="2"/>
      <c r="U762" s="2"/>
      <c r="V762" s="2"/>
      <c r="W762" s="2"/>
      <c r="X762" s="2"/>
      <c r="Y762" s="2"/>
    </row>
    <row r="763" spans="1:25" ht="12.75">
      <c r="A763" s="2"/>
      <c r="B763" s="2"/>
      <c r="C763" s="2"/>
      <c r="D763" s="2"/>
      <c r="E763" s="2"/>
      <c r="F763" s="2"/>
      <c r="G763" s="2"/>
      <c r="H763" s="2"/>
      <c r="I763" s="2"/>
      <c r="J763" s="2"/>
      <c r="K763" s="2"/>
      <c r="L763" s="2"/>
      <c r="M763" s="2"/>
      <c r="N763" s="2"/>
      <c r="O763" s="2"/>
      <c r="P763" s="2"/>
      <c r="Q763" s="2"/>
      <c r="R763" s="2"/>
      <c r="S763" s="2"/>
      <c r="T763" s="2"/>
      <c r="U763" s="2"/>
      <c r="V763" s="2"/>
      <c r="W763" s="2"/>
      <c r="X763" s="2"/>
      <c r="Y763" s="2"/>
    </row>
    <row r="764" spans="1:25" ht="12.75">
      <c r="A764" s="2"/>
      <c r="B764" s="2"/>
      <c r="C764" s="2"/>
      <c r="D764" s="2"/>
      <c r="E764" s="2"/>
      <c r="F764" s="2"/>
      <c r="G764" s="2"/>
      <c r="H764" s="2"/>
      <c r="I764" s="2"/>
      <c r="J764" s="2"/>
      <c r="K764" s="2"/>
      <c r="L764" s="2"/>
      <c r="M764" s="2"/>
      <c r="N764" s="2"/>
      <c r="O764" s="2"/>
      <c r="P764" s="2"/>
      <c r="Q764" s="2"/>
      <c r="R764" s="2"/>
      <c r="S764" s="2"/>
      <c r="T764" s="2"/>
      <c r="U764" s="2"/>
      <c r="V764" s="2"/>
      <c r="W764" s="2"/>
      <c r="X764" s="2"/>
      <c r="Y764" s="2"/>
    </row>
    <row r="765" spans="1:25" ht="12.75">
      <c r="A765" s="2"/>
      <c r="B765" s="2"/>
      <c r="C765" s="2"/>
      <c r="D765" s="2"/>
      <c r="E765" s="2"/>
      <c r="F765" s="2"/>
      <c r="G765" s="2"/>
      <c r="H765" s="2"/>
      <c r="I765" s="2"/>
      <c r="J765" s="2"/>
      <c r="K765" s="2"/>
      <c r="L765" s="2"/>
      <c r="M765" s="2"/>
      <c r="N765" s="2"/>
      <c r="O765" s="2"/>
      <c r="P765" s="2"/>
      <c r="Q765" s="2"/>
      <c r="R765" s="2"/>
      <c r="S765" s="2"/>
      <c r="T765" s="2"/>
      <c r="U765" s="2"/>
      <c r="V765" s="2"/>
      <c r="W765" s="2"/>
      <c r="X765" s="2"/>
      <c r="Y765" s="2"/>
    </row>
    <row r="766" spans="1:25" ht="12.75">
      <c r="A766" s="2"/>
      <c r="B766" s="2"/>
      <c r="C766" s="2"/>
      <c r="D766" s="2"/>
      <c r="E766" s="2"/>
      <c r="F766" s="2"/>
      <c r="G766" s="2"/>
      <c r="H766" s="2"/>
      <c r="I766" s="2"/>
      <c r="J766" s="2"/>
      <c r="K766" s="2"/>
      <c r="L766" s="2"/>
      <c r="M766" s="2"/>
      <c r="N766" s="2"/>
      <c r="O766" s="2"/>
      <c r="P766" s="2"/>
      <c r="Q766" s="2"/>
      <c r="R766" s="2"/>
      <c r="S766" s="2"/>
      <c r="T766" s="2"/>
      <c r="U766" s="2"/>
      <c r="V766" s="2"/>
      <c r="W766" s="2"/>
      <c r="X766" s="2"/>
      <c r="Y766" s="2"/>
    </row>
    <row r="767" spans="1:25" ht="12.75">
      <c r="A767" s="2"/>
      <c r="B767" s="2"/>
      <c r="C767" s="2"/>
      <c r="D767" s="2"/>
      <c r="E767" s="2"/>
      <c r="F767" s="2"/>
      <c r="G767" s="2"/>
      <c r="H767" s="2"/>
      <c r="I767" s="2"/>
      <c r="J767" s="2"/>
      <c r="K767" s="2"/>
      <c r="L767" s="2"/>
      <c r="M767" s="2"/>
      <c r="N767" s="2"/>
      <c r="O767" s="2"/>
      <c r="P767" s="2"/>
      <c r="Q767" s="2"/>
      <c r="R767" s="2"/>
      <c r="S767" s="2"/>
      <c r="T767" s="2"/>
      <c r="U767" s="2"/>
      <c r="V767" s="2"/>
      <c r="W767" s="2"/>
      <c r="X767" s="2"/>
      <c r="Y767" s="2"/>
    </row>
    <row r="768" spans="1:25" ht="12.75">
      <c r="A768" s="2"/>
      <c r="B768" s="2"/>
      <c r="C768" s="2"/>
      <c r="D768" s="2"/>
      <c r="E768" s="2"/>
      <c r="F768" s="2"/>
      <c r="G768" s="2"/>
      <c r="H768" s="2"/>
      <c r="I768" s="2"/>
      <c r="J768" s="2"/>
      <c r="K768" s="2"/>
      <c r="L768" s="2"/>
      <c r="M768" s="2"/>
      <c r="N768" s="2"/>
      <c r="O768" s="2"/>
      <c r="P768" s="2"/>
      <c r="Q768" s="2"/>
      <c r="R768" s="2"/>
      <c r="S768" s="2"/>
      <c r="T768" s="2"/>
      <c r="U768" s="2"/>
      <c r="V768" s="2"/>
      <c r="W768" s="2"/>
      <c r="X768" s="2"/>
      <c r="Y768" s="2"/>
    </row>
    <row r="769" spans="1:25" ht="12.75">
      <c r="A769" s="2"/>
      <c r="B769" s="2"/>
      <c r="C769" s="2"/>
      <c r="D769" s="2"/>
      <c r="E769" s="2"/>
      <c r="F769" s="2"/>
      <c r="G769" s="2"/>
      <c r="H769" s="2"/>
      <c r="I769" s="2"/>
      <c r="J769" s="2"/>
      <c r="K769" s="2"/>
      <c r="L769" s="2"/>
      <c r="M769" s="2"/>
      <c r="N769" s="2"/>
      <c r="O769" s="2"/>
      <c r="P769" s="2"/>
      <c r="Q769" s="2"/>
      <c r="R769" s="2"/>
      <c r="S769" s="2"/>
      <c r="T769" s="2"/>
      <c r="U769" s="2"/>
      <c r="V769" s="2"/>
      <c r="W769" s="2"/>
      <c r="X769" s="2"/>
      <c r="Y769" s="2"/>
    </row>
    <row r="770" spans="1:25" ht="12.75">
      <c r="A770" s="2"/>
      <c r="B770" s="2"/>
      <c r="C770" s="2"/>
      <c r="D770" s="2"/>
      <c r="E770" s="2"/>
      <c r="F770" s="2"/>
      <c r="G770" s="2"/>
      <c r="H770" s="2"/>
      <c r="I770" s="2"/>
      <c r="J770" s="2"/>
      <c r="K770" s="2"/>
      <c r="L770" s="2"/>
      <c r="M770" s="2"/>
      <c r="N770" s="2"/>
      <c r="O770" s="2"/>
      <c r="P770" s="2"/>
      <c r="Q770" s="2"/>
      <c r="R770" s="2"/>
      <c r="S770" s="2"/>
      <c r="T770" s="2"/>
      <c r="U770" s="2"/>
      <c r="V770" s="2"/>
      <c r="W770" s="2"/>
      <c r="X770" s="2"/>
      <c r="Y770" s="2"/>
    </row>
    <row r="771" spans="1:25" ht="12.75">
      <c r="A771" s="2"/>
      <c r="B771" s="2"/>
      <c r="C771" s="2"/>
      <c r="D771" s="2"/>
      <c r="E771" s="2"/>
      <c r="F771" s="2"/>
      <c r="G771" s="2"/>
      <c r="H771" s="2"/>
      <c r="I771" s="2"/>
      <c r="J771" s="2"/>
      <c r="K771" s="2"/>
      <c r="L771" s="2"/>
      <c r="M771" s="2"/>
      <c r="N771" s="2"/>
      <c r="O771" s="2"/>
      <c r="P771" s="2"/>
      <c r="Q771" s="2"/>
      <c r="R771" s="2"/>
      <c r="S771" s="2"/>
      <c r="T771" s="2"/>
      <c r="U771" s="2"/>
      <c r="V771" s="2"/>
      <c r="W771" s="2"/>
      <c r="X771" s="2"/>
      <c r="Y771" s="2"/>
    </row>
    <row r="772" spans="1:25" ht="12.75">
      <c r="A772" s="2"/>
      <c r="B772" s="2"/>
      <c r="C772" s="2"/>
      <c r="D772" s="2"/>
      <c r="E772" s="2"/>
      <c r="F772" s="2"/>
      <c r="G772" s="2"/>
      <c r="H772" s="2"/>
      <c r="I772" s="2"/>
      <c r="J772" s="2"/>
      <c r="K772" s="2"/>
      <c r="L772" s="2"/>
      <c r="M772" s="2"/>
      <c r="N772" s="2"/>
      <c r="O772" s="2"/>
      <c r="P772" s="2"/>
      <c r="Q772" s="2"/>
      <c r="R772" s="2"/>
      <c r="S772" s="2"/>
      <c r="T772" s="2"/>
      <c r="U772" s="2"/>
      <c r="V772" s="2"/>
      <c r="W772" s="2"/>
      <c r="X772" s="2"/>
      <c r="Y772" s="2"/>
    </row>
    <row r="773" spans="1:25" ht="12.75">
      <c r="A773" s="2"/>
      <c r="B773" s="2"/>
      <c r="C773" s="2"/>
      <c r="D773" s="2"/>
      <c r="E773" s="2"/>
      <c r="F773" s="2"/>
      <c r="G773" s="2"/>
      <c r="H773" s="2"/>
      <c r="I773" s="2"/>
      <c r="J773" s="2"/>
      <c r="K773" s="2"/>
      <c r="L773" s="2"/>
      <c r="M773" s="2"/>
      <c r="N773" s="2"/>
      <c r="O773" s="2"/>
      <c r="P773" s="2"/>
      <c r="Q773" s="2"/>
      <c r="R773" s="2"/>
      <c r="S773" s="2"/>
      <c r="T773" s="2"/>
      <c r="U773" s="2"/>
      <c r="V773" s="2"/>
      <c r="W773" s="2"/>
      <c r="X773" s="2"/>
      <c r="Y773" s="2"/>
    </row>
    <row r="774" spans="1:25" ht="12.75">
      <c r="A774" s="2"/>
      <c r="B774" s="2"/>
      <c r="C774" s="2"/>
      <c r="D774" s="2"/>
      <c r="E774" s="2"/>
      <c r="F774" s="2"/>
      <c r="G774" s="2"/>
      <c r="H774" s="2"/>
      <c r="I774" s="2"/>
      <c r="J774" s="2"/>
      <c r="K774" s="2"/>
      <c r="L774" s="2"/>
      <c r="M774" s="2"/>
      <c r="N774" s="2"/>
      <c r="O774" s="2"/>
      <c r="P774" s="2"/>
      <c r="Q774" s="2"/>
      <c r="R774" s="2"/>
      <c r="S774" s="2"/>
      <c r="T774" s="2"/>
      <c r="U774" s="2"/>
      <c r="V774" s="2"/>
      <c r="W774" s="2"/>
      <c r="X774" s="2"/>
      <c r="Y774" s="2"/>
    </row>
    <row r="775" spans="1:25" ht="12.75">
      <c r="A775" s="2"/>
      <c r="B775" s="2"/>
      <c r="C775" s="2"/>
      <c r="D775" s="2"/>
      <c r="E775" s="2"/>
      <c r="F775" s="2"/>
      <c r="G775" s="2"/>
      <c r="H775" s="2"/>
      <c r="I775" s="2"/>
      <c r="J775" s="2"/>
      <c r="K775" s="2"/>
      <c r="L775" s="2"/>
      <c r="M775" s="2"/>
      <c r="N775" s="2"/>
      <c r="O775" s="2"/>
      <c r="P775" s="2"/>
      <c r="Q775" s="2"/>
      <c r="R775" s="2"/>
      <c r="S775" s="2"/>
      <c r="T775" s="2"/>
      <c r="U775" s="2"/>
      <c r="V775" s="2"/>
      <c r="W775" s="2"/>
      <c r="X775" s="2"/>
      <c r="Y775" s="2"/>
    </row>
    <row r="776" spans="1:25" ht="12.75">
      <c r="A776" s="2"/>
      <c r="B776" s="2"/>
      <c r="C776" s="2"/>
      <c r="D776" s="2"/>
      <c r="E776" s="2"/>
      <c r="F776" s="2"/>
      <c r="G776" s="2"/>
      <c r="H776" s="2"/>
      <c r="I776" s="2"/>
      <c r="J776" s="2"/>
      <c r="K776" s="2"/>
      <c r="L776" s="2"/>
      <c r="M776" s="2"/>
      <c r="N776" s="2"/>
      <c r="O776" s="2"/>
      <c r="P776" s="2"/>
      <c r="Q776" s="2"/>
      <c r="R776" s="2"/>
      <c r="S776" s="2"/>
      <c r="T776" s="2"/>
      <c r="U776" s="2"/>
      <c r="V776" s="2"/>
      <c r="W776" s="2"/>
      <c r="X776" s="2"/>
      <c r="Y776" s="2"/>
    </row>
    <row r="777" spans="1:25" ht="12.75">
      <c r="A777" s="2"/>
      <c r="B777" s="2"/>
      <c r="C777" s="2"/>
      <c r="D777" s="2"/>
      <c r="E777" s="2"/>
      <c r="F777" s="2"/>
      <c r="G777" s="2"/>
      <c r="H777" s="2"/>
      <c r="I777" s="2"/>
      <c r="J777" s="2"/>
      <c r="K777" s="2"/>
      <c r="L777" s="2"/>
      <c r="M777" s="2"/>
      <c r="N777" s="2"/>
      <c r="O777" s="2"/>
      <c r="P777" s="2"/>
      <c r="Q777" s="2"/>
      <c r="R777" s="2"/>
      <c r="S777" s="2"/>
      <c r="T777" s="2"/>
      <c r="U777" s="2"/>
      <c r="V777" s="2"/>
      <c r="W777" s="2"/>
      <c r="X777" s="2"/>
      <c r="Y777" s="2"/>
    </row>
    <row r="778" spans="1:25" ht="12.75">
      <c r="A778" s="2"/>
      <c r="B778" s="2"/>
      <c r="C778" s="2"/>
      <c r="D778" s="2"/>
      <c r="E778" s="2"/>
      <c r="F778" s="2"/>
      <c r="G778" s="2"/>
      <c r="H778" s="2"/>
      <c r="I778" s="2"/>
      <c r="J778" s="2"/>
      <c r="K778" s="2"/>
      <c r="L778" s="2"/>
      <c r="M778" s="2"/>
      <c r="N778" s="2"/>
      <c r="O778" s="2"/>
      <c r="P778" s="2"/>
      <c r="Q778" s="2"/>
      <c r="R778" s="2"/>
      <c r="S778" s="2"/>
      <c r="T778" s="2"/>
      <c r="U778" s="2"/>
      <c r="V778" s="2"/>
      <c r="W778" s="2"/>
      <c r="X778" s="2"/>
      <c r="Y778" s="2"/>
    </row>
    <row r="779" spans="1:25" ht="12.75">
      <c r="A779" s="2"/>
      <c r="B779" s="2"/>
      <c r="C779" s="2"/>
      <c r="D779" s="2"/>
      <c r="E779" s="2"/>
      <c r="F779" s="2"/>
      <c r="G779" s="2"/>
      <c r="H779" s="2"/>
      <c r="I779" s="2"/>
      <c r="J779" s="2"/>
      <c r="K779" s="2"/>
      <c r="L779" s="2"/>
      <c r="M779" s="2"/>
      <c r="N779" s="2"/>
      <c r="O779" s="2"/>
      <c r="P779" s="2"/>
      <c r="Q779" s="2"/>
      <c r="R779" s="2"/>
      <c r="S779" s="2"/>
      <c r="T779" s="2"/>
      <c r="U779" s="2"/>
      <c r="V779" s="2"/>
      <c r="W779" s="2"/>
      <c r="X779" s="2"/>
      <c r="Y779" s="2"/>
    </row>
    <row r="780" spans="1:25" ht="12.75">
      <c r="A780" s="2"/>
      <c r="B780" s="2"/>
      <c r="C780" s="2"/>
      <c r="D780" s="2"/>
      <c r="E780" s="2"/>
      <c r="F780" s="2"/>
      <c r="G780" s="2"/>
      <c r="H780" s="2"/>
      <c r="I780" s="2"/>
      <c r="J780" s="2"/>
      <c r="K780" s="2"/>
      <c r="L780" s="2"/>
      <c r="M780" s="2"/>
      <c r="N780" s="2"/>
      <c r="O780" s="2"/>
      <c r="P780" s="2"/>
      <c r="Q780" s="2"/>
      <c r="R780" s="2"/>
      <c r="S780" s="2"/>
      <c r="T780" s="2"/>
      <c r="U780" s="2"/>
      <c r="V780" s="2"/>
      <c r="W780" s="2"/>
      <c r="X780" s="2"/>
      <c r="Y780" s="2"/>
    </row>
    <row r="781" spans="1:25" ht="12.75">
      <c r="A781" s="2"/>
      <c r="B781" s="2"/>
      <c r="C781" s="2"/>
      <c r="D781" s="2"/>
      <c r="E781" s="2"/>
      <c r="F781" s="2"/>
      <c r="G781" s="2"/>
      <c r="H781" s="2"/>
      <c r="I781" s="2"/>
      <c r="J781" s="2"/>
      <c r="K781" s="2"/>
      <c r="L781" s="2"/>
      <c r="M781" s="2"/>
      <c r="N781" s="2"/>
      <c r="O781" s="2"/>
      <c r="P781" s="2"/>
      <c r="Q781" s="2"/>
      <c r="R781" s="2"/>
      <c r="S781" s="2"/>
      <c r="T781" s="2"/>
      <c r="U781" s="2"/>
      <c r="V781" s="2"/>
      <c r="W781" s="2"/>
      <c r="X781" s="2"/>
      <c r="Y781" s="2"/>
    </row>
    <row r="782" spans="1:25" ht="12.75">
      <c r="A782" s="2"/>
      <c r="B782" s="2"/>
      <c r="C782" s="2"/>
      <c r="D782" s="2"/>
      <c r="E782" s="2"/>
      <c r="F782" s="2"/>
      <c r="G782" s="2"/>
      <c r="H782" s="2"/>
      <c r="I782" s="2"/>
      <c r="J782" s="2"/>
      <c r="K782" s="2"/>
      <c r="L782" s="2"/>
      <c r="M782" s="2"/>
      <c r="N782" s="2"/>
      <c r="O782" s="2"/>
      <c r="P782" s="2"/>
      <c r="Q782" s="2"/>
      <c r="R782" s="2"/>
      <c r="S782" s="2"/>
      <c r="T782" s="2"/>
      <c r="U782" s="2"/>
      <c r="V782" s="2"/>
      <c r="W782" s="2"/>
      <c r="X782" s="2"/>
      <c r="Y782" s="2"/>
    </row>
    <row r="783" spans="1:25" ht="12.75">
      <c r="A783" s="2"/>
      <c r="B783" s="2"/>
      <c r="C783" s="2"/>
      <c r="D783" s="2"/>
      <c r="E783" s="2"/>
      <c r="F783" s="2"/>
      <c r="G783" s="2"/>
      <c r="H783" s="2"/>
      <c r="I783" s="2"/>
      <c r="J783" s="2"/>
      <c r="K783" s="2"/>
      <c r="L783" s="2"/>
      <c r="M783" s="2"/>
      <c r="N783" s="2"/>
      <c r="O783" s="2"/>
      <c r="P783" s="2"/>
      <c r="Q783" s="2"/>
      <c r="R783" s="2"/>
      <c r="S783" s="2"/>
      <c r="T783" s="2"/>
      <c r="U783" s="2"/>
      <c r="V783" s="2"/>
      <c r="W783" s="2"/>
      <c r="X783" s="2"/>
      <c r="Y783" s="2"/>
    </row>
    <row r="784" spans="1:25" ht="12.75">
      <c r="A784" s="2"/>
      <c r="B784" s="2"/>
      <c r="C784" s="2"/>
      <c r="D784" s="2"/>
      <c r="E784" s="2"/>
      <c r="F784" s="2"/>
      <c r="G784" s="2"/>
      <c r="H784" s="2"/>
      <c r="I784" s="2"/>
      <c r="J784" s="2"/>
      <c r="K784" s="2"/>
      <c r="L784" s="2"/>
      <c r="M784" s="2"/>
      <c r="N784" s="2"/>
      <c r="O784" s="2"/>
      <c r="P784" s="2"/>
      <c r="Q784" s="2"/>
      <c r="R784" s="2"/>
      <c r="S784" s="2"/>
      <c r="T784" s="2"/>
      <c r="U784" s="2"/>
      <c r="V784" s="2"/>
      <c r="W784" s="2"/>
      <c r="X784" s="2"/>
      <c r="Y784" s="2"/>
    </row>
    <row r="785" spans="1:25" ht="12.75">
      <c r="A785" s="2"/>
      <c r="B785" s="2"/>
      <c r="C785" s="2"/>
      <c r="D785" s="2"/>
      <c r="E785" s="2"/>
      <c r="F785" s="2"/>
      <c r="G785" s="2"/>
      <c r="H785" s="2"/>
      <c r="I785" s="2"/>
      <c r="J785" s="2"/>
      <c r="K785" s="2"/>
      <c r="L785" s="2"/>
      <c r="M785" s="2"/>
      <c r="N785" s="2"/>
      <c r="O785" s="2"/>
      <c r="P785" s="2"/>
      <c r="Q785" s="2"/>
      <c r="R785" s="2"/>
      <c r="S785" s="2"/>
      <c r="T785" s="2"/>
      <c r="U785" s="2"/>
      <c r="V785" s="2"/>
      <c r="W785" s="2"/>
      <c r="X785" s="2"/>
      <c r="Y785" s="2"/>
    </row>
    <row r="786" spans="1:25" ht="12.75">
      <c r="A786" s="2"/>
      <c r="B786" s="2"/>
      <c r="C786" s="2"/>
      <c r="D786" s="2"/>
      <c r="E786" s="2"/>
      <c r="F786" s="2"/>
      <c r="G786" s="2"/>
      <c r="H786" s="2"/>
      <c r="I786" s="2"/>
      <c r="J786" s="2"/>
      <c r="K786" s="2"/>
      <c r="L786" s="2"/>
      <c r="M786" s="2"/>
      <c r="N786" s="2"/>
      <c r="O786" s="2"/>
      <c r="P786" s="2"/>
      <c r="Q786" s="2"/>
      <c r="R786" s="2"/>
      <c r="S786" s="2"/>
      <c r="T786" s="2"/>
      <c r="U786" s="2"/>
      <c r="V786" s="2"/>
      <c r="W786" s="2"/>
      <c r="X786" s="2"/>
      <c r="Y786" s="2"/>
    </row>
    <row r="787" spans="1:25" ht="12.75">
      <c r="A787" s="2"/>
      <c r="B787" s="2"/>
      <c r="C787" s="2"/>
      <c r="D787" s="2"/>
      <c r="E787" s="2"/>
      <c r="F787" s="2"/>
      <c r="G787" s="2"/>
      <c r="H787" s="2"/>
      <c r="I787" s="2"/>
      <c r="J787" s="2"/>
      <c r="K787" s="2"/>
      <c r="L787" s="2"/>
      <c r="M787" s="2"/>
      <c r="N787" s="2"/>
      <c r="O787" s="2"/>
      <c r="P787" s="2"/>
      <c r="Q787" s="2"/>
      <c r="R787" s="2"/>
      <c r="S787" s="2"/>
      <c r="T787" s="2"/>
      <c r="U787" s="2"/>
      <c r="V787" s="2"/>
      <c r="W787" s="2"/>
      <c r="X787" s="2"/>
      <c r="Y787" s="2"/>
    </row>
    <row r="788" spans="1:25" ht="12.75">
      <c r="A788" s="2"/>
      <c r="B788" s="2"/>
      <c r="C788" s="2"/>
      <c r="D788" s="2"/>
      <c r="E788" s="2"/>
      <c r="F788" s="2"/>
      <c r="G788" s="2"/>
      <c r="H788" s="2"/>
      <c r="I788" s="2"/>
      <c r="J788" s="2"/>
      <c r="K788" s="2"/>
      <c r="L788" s="2"/>
      <c r="M788" s="2"/>
      <c r="N788" s="2"/>
      <c r="O788" s="2"/>
      <c r="P788" s="2"/>
      <c r="Q788" s="2"/>
      <c r="R788" s="2"/>
      <c r="S788" s="2"/>
      <c r="T788" s="2"/>
      <c r="U788" s="2"/>
      <c r="V788" s="2"/>
      <c r="W788" s="2"/>
      <c r="X788" s="2"/>
      <c r="Y788" s="2"/>
    </row>
    <row r="789" spans="1:25" ht="12.75">
      <c r="A789" s="2"/>
      <c r="B789" s="2"/>
      <c r="C789" s="2"/>
      <c r="D789" s="2"/>
      <c r="E789" s="2"/>
      <c r="F789" s="2"/>
      <c r="G789" s="2"/>
      <c r="H789" s="2"/>
      <c r="I789" s="2"/>
      <c r="J789" s="2"/>
      <c r="K789" s="2"/>
      <c r="L789" s="2"/>
      <c r="M789" s="2"/>
      <c r="N789" s="2"/>
      <c r="O789" s="2"/>
      <c r="P789" s="2"/>
      <c r="Q789" s="2"/>
      <c r="R789" s="2"/>
      <c r="S789" s="2"/>
      <c r="T789" s="2"/>
      <c r="U789" s="2"/>
      <c r="V789" s="2"/>
      <c r="W789" s="2"/>
      <c r="X789" s="2"/>
      <c r="Y789" s="2"/>
    </row>
    <row r="790" spans="1:25" ht="12.75">
      <c r="A790" s="2"/>
      <c r="B790" s="2"/>
      <c r="C790" s="2"/>
      <c r="D790" s="2"/>
      <c r="E790" s="2"/>
      <c r="F790" s="2"/>
      <c r="G790" s="2"/>
      <c r="H790" s="2"/>
      <c r="I790" s="2"/>
      <c r="J790" s="2"/>
      <c r="K790" s="2"/>
      <c r="L790" s="2"/>
      <c r="M790" s="2"/>
      <c r="N790" s="2"/>
      <c r="O790" s="2"/>
      <c r="P790" s="2"/>
      <c r="Q790" s="2"/>
      <c r="R790" s="2"/>
      <c r="S790" s="2"/>
      <c r="T790" s="2"/>
      <c r="U790" s="2"/>
      <c r="V790" s="2"/>
      <c r="W790" s="2"/>
      <c r="X790" s="2"/>
      <c r="Y790" s="2"/>
    </row>
    <row r="791" spans="1:25" ht="12.75">
      <c r="A791" s="2"/>
      <c r="B791" s="2"/>
      <c r="C791" s="2"/>
      <c r="D791" s="2"/>
      <c r="E791" s="2"/>
      <c r="F791" s="2"/>
      <c r="G791" s="2"/>
      <c r="H791" s="2"/>
      <c r="I791" s="2"/>
      <c r="J791" s="2"/>
      <c r="K791" s="2"/>
      <c r="L791" s="2"/>
      <c r="M791" s="2"/>
      <c r="N791" s="2"/>
      <c r="O791" s="2"/>
      <c r="P791" s="2"/>
      <c r="Q791" s="2"/>
      <c r="R791" s="2"/>
      <c r="S791" s="2"/>
      <c r="T791" s="2"/>
      <c r="U791" s="2"/>
      <c r="V791" s="2"/>
      <c r="W791" s="2"/>
      <c r="X791" s="2"/>
      <c r="Y791" s="2"/>
    </row>
    <row r="792" spans="1:25" ht="12.75">
      <c r="A792" s="2"/>
      <c r="B792" s="2"/>
      <c r="C792" s="2"/>
      <c r="D792" s="2"/>
      <c r="E792" s="2"/>
      <c r="F792" s="2"/>
      <c r="G792" s="2"/>
      <c r="H792" s="2"/>
      <c r="I792" s="2"/>
      <c r="J792" s="2"/>
      <c r="K792" s="2"/>
      <c r="L792" s="2"/>
      <c r="M792" s="2"/>
      <c r="N792" s="2"/>
      <c r="O792" s="2"/>
      <c r="P792" s="2"/>
      <c r="Q792" s="2"/>
      <c r="R792" s="2"/>
      <c r="S792" s="2"/>
      <c r="T792" s="2"/>
      <c r="U792" s="2"/>
      <c r="V792" s="2"/>
      <c r="W792" s="2"/>
      <c r="X792" s="2"/>
      <c r="Y792" s="2"/>
    </row>
    <row r="793" spans="1:25" ht="12.75">
      <c r="A793" s="2"/>
      <c r="B793" s="2"/>
      <c r="C793" s="2"/>
      <c r="D793" s="2"/>
      <c r="E793" s="2"/>
      <c r="F793" s="2"/>
      <c r="G793" s="2"/>
      <c r="H793" s="2"/>
      <c r="I793" s="2"/>
      <c r="J793" s="2"/>
      <c r="K793" s="2"/>
      <c r="L793" s="2"/>
      <c r="M793" s="2"/>
      <c r="N793" s="2"/>
      <c r="O793" s="2"/>
      <c r="P793" s="2"/>
      <c r="Q793" s="2"/>
      <c r="R793" s="2"/>
      <c r="S793" s="2"/>
      <c r="T793" s="2"/>
      <c r="U793" s="2"/>
      <c r="V793" s="2"/>
      <c r="W793" s="2"/>
      <c r="X793" s="2"/>
      <c r="Y793" s="2"/>
    </row>
    <row r="794" spans="1:25" ht="12.75">
      <c r="A794" s="2"/>
      <c r="B794" s="2"/>
      <c r="C794" s="2"/>
      <c r="D794" s="2"/>
      <c r="E794" s="2"/>
      <c r="F794" s="2"/>
      <c r="G794" s="2"/>
      <c r="H794" s="2"/>
      <c r="I794" s="2"/>
      <c r="J794" s="2"/>
      <c r="K794" s="2"/>
      <c r="L794" s="2"/>
      <c r="M794" s="2"/>
      <c r="N794" s="2"/>
      <c r="O794" s="2"/>
      <c r="P794" s="2"/>
      <c r="Q794" s="2"/>
      <c r="R794" s="2"/>
      <c r="S794" s="2"/>
      <c r="T794" s="2"/>
      <c r="U794" s="2"/>
      <c r="V794" s="2"/>
      <c r="W794" s="2"/>
      <c r="X794" s="2"/>
      <c r="Y794" s="2"/>
    </row>
    <row r="795" spans="1:25" ht="12.75">
      <c r="A795" s="2"/>
      <c r="B795" s="2"/>
      <c r="C795" s="2"/>
      <c r="D795" s="2"/>
      <c r="E795" s="2"/>
      <c r="F795" s="2"/>
      <c r="G795" s="2"/>
      <c r="H795" s="2"/>
      <c r="I795" s="2"/>
      <c r="J795" s="2"/>
      <c r="K795" s="2"/>
      <c r="L795" s="2"/>
      <c r="M795" s="2"/>
      <c r="N795" s="2"/>
      <c r="O795" s="2"/>
      <c r="P795" s="2"/>
      <c r="Q795" s="2"/>
      <c r="R795" s="2"/>
      <c r="S795" s="2"/>
      <c r="T795" s="2"/>
      <c r="U795" s="2"/>
      <c r="V795" s="2"/>
      <c r="W795" s="2"/>
      <c r="X795" s="2"/>
      <c r="Y795" s="2"/>
    </row>
    <row r="796" spans="1:25" ht="12.75">
      <c r="A796" s="2"/>
      <c r="B796" s="2"/>
      <c r="C796" s="2"/>
      <c r="D796" s="2"/>
      <c r="E796" s="2"/>
      <c r="F796" s="2"/>
      <c r="G796" s="2"/>
      <c r="H796" s="2"/>
      <c r="I796" s="2"/>
      <c r="J796" s="2"/>
      <c r="K796" s="2"/>
      <c r="L796" s="2"/>
      <c r="M796" s="2"/>
      <c r="N796" s="2"/>
      <c r="O796" s="2"/>
      <c r="P796" s="2"/>
      <c r="Q796" s="2"/>
      <c r="R796" s="2"/>
      <c r="S796" s="2"/>
      <c r="T796" s="2"/>
      <c r="U796" s="2"/>
      <c r="V796" s="2"/>
      <c r="W796" s="2"/>
      <c r="X796" s="2"/>
      <c r="Y796" s="2"/>
    </row>
    <row r="797" spans="1:25" ht="12.75">
      <c r="A797" s="2"/>
      <c r="B797" s="2"/>
      <c r="C797" s="2"/>
      <c r="D797" s="2"/>
      <c r="E797" s="2"/>
      <c r="F797" s="2"/>
      <c r="G797" s="2"/>
      <c r="H797" s="2"/>
      <c r="I797" s="2"/>
      <c r="J797" s="2"/>
      <c r="K797" s="2"/>
      <c r="L797" s="2"/>
      <c r="M797" s="2"/>
      <c r="N797" s="2"/>
      <c r="O797" s="2"/>
      <c r="P797" s="2"/>
      <c r="Q797" s="2"/>
      <c r="R797" s="2"/>
      <c r="S797" s="2"/>
      <c r="T797" s="2"/>
      <c r="U797" s="2"/>
      <c r="V797" s="2"/>
      <c r="W797" s="2"/>
      <c r="X797" s="2"/>
      <c r="Y797" s="2"/>
    </row>
    <row r="798" spans="1:25" ht="12.75">
      <c r="A798" s="2"/>
      <c r="B798" s="2"/>
      <c r="C798" s="2"/>
      <c r="D798" s="2"/>
      <c r="E798" s="2"/>
      <c r="F798" s="2"/>
      <c r="G798" s="2"/>
      <c r="H798" s="2"/>
      <c r="I798" s="2"/>
      <c r="J798" s="2"/>
      <c r="K798" s="2"/>
      <c r="L798" s="2"/>
      <c r="M798" s="2"/>
      <c r="N798" s="2"/>
      <c r="O798" s="2"/>
      <c r="P798" s="2"/>
      <c r="Q798" s="2"/>
      <c r="R798" s="2"/>
      <c r="S798" s="2"/>
      <c r="T798" s="2"/>
      <c r="U798" s="2"/>
      <c r="V798" s="2"/>
      <c r="W798" s="2"/>
      <c r="X798" s="2"/>
      <c r="Y798" s="2"/>
    </row>
    <row r="799" spans="1:25" ht="12.75">
      <c r="A799" s="2"/>
      <c r="B799" s="2"/>
      <c r="C799" s="2"/>
      <c r="D799" s="2"/>
      <c r="E799" s="2"/>
      <c r="F799" s="2"/>
      <c r="G799" s="2"/>
      <c r="H799" s="2"/>
      <c r="I799" s="2"/>
      <c r="J799" s="2"/>
      <c r="K799" s="2"/>
      <c r="L799" s="2"/>
      <c r="M799" s="2"/>
      <c r="N799" s="2"/>
      <c r="O799" s="2"/>
      <c r="P799" s="2"/>
      <c r="Q799" s="2"/>
      <c r="R799" s="2"/>
      <c r="S799" s="2"/>
      <c r="T799" s="2"/>
      <c r="U799" s="2"/>
      <c r="V799" s="2"/>
      <c r="W799" s="2"/>
      <c r="X799" s="2"/>
      <c r="Y799" s="2"/>
    </row>
    <row r="800" spans="1:25" ht="12.75">
      <c r="A800" s="2"/>
      <c r="B800" s="2"/>
      <c r="C800" s="2"/>
      <c r="D800" s="2"/>
      <c r="E800" s="2"/>
      <c r="F800" s="2"/>
      <c r="G800" s="2"/>
      <c r="H800" s="2"/>
      <c r="I800" s="2"/>
      <c r="J800" s="2"/>
      <c r="K800" s="2"/>
      <c r="L800" s="2"/>
      <c r="M800" s="2"/>
      <c r="N800" s="2"/>
      <c r="O800" s="2"/>
      <c r="P800" s="2"/>
      <c r="Q800" s="2"/>
      <c r="R800" s="2"/>
      <c r="S800" s="2"/>
      <c r="T800" s="2"/>
      <c r="U800" s="2"/>
      <c r="V800" s="2"/>
      <c r="W800" s="2"/>
      <c r="X800" s="2"/>
      <c r="Y800" s="2"/>
    </row>
    <row r="801" spans="1:25" ht="12.75">
      <c r="A801" s="2"/>
      <c r="B801" s="2"/>
      <c r="C801" s="2"/>
      <c r="D801" s="2"/>
      <c r="E801" s="2"/>
      <c r="F801" s="2"/>
      <c r="G801" s="2"/>
      <c r="H801" s="2"/>
      <c r="I801" s="2"/>
      <c r="J801" s="2"/>
      <c r="K801" s="2"/>
      <c r="L801" s="2"/>
      <c r="M801" s="2"/>
      <c r="N801" s="2"/>
      <c r="O801" s="2"/>
      <c r="P801" s="2"/>
      <c r="Q801" s="2"/>
      <c r="R801" s="2"/>
      <c r="S801" s="2"/>
      <c r="T801" s="2"/>
      <c r="U801" s="2"/>
      <c r="V801" s="2"/>
      <c r="W801" s="2"/>
      <c r="X801" s="2"/>
      <c r="Y801" s="2"/>
    </row>
    <row r="802" spans="1:25" ht="12.75">
      <c r="A802" s="2"/>
      <c r="B802" s="2"/>
      <c r="C802" s="2"/>
      <c r="D802" s="2"/>
      <c r="E802" s="2"/>
      <c r="F802" s="2"/>
      <c r="G802" s="2"/>
      <c r="H802" s="2"/>
      <c r="I802" s="2"/>
      <c r="J802" s="2"/>
      <c r="K802" s="2"/>
      <c r="L802" s="2"/>
      <c r="M802" s="2"/>
      <c r="N802" s="2"/>
      <c r="O802" s="2"/>
      <c r="P802" s="2"/>
      <c r="Q802" s="2"/>
      <c r="R802" s="2"/>
      <c r="S802" s="2"/>
      <c r="T802" s="2"/>
      <c r="U802" s="2"/>
      <c r="V802" s="2"/>
      <c r="W802" s="2"/>
      <c r="X802" s="2"/>
      <c r="Y802" s="2"/>
    </row>
    <row r="803" spans="1:25" ht="12.75">
      <c r="A803" s="2"/>
      <c r="B803" s="2"/>
      <c r="C803" s="2"/>
      <c r="D803" s="2"/>
      <c r="E803" s="2"/>
      <c r="F803" s="2"/>
      <c r="G803" s="2"/>
      <c r="H803" s="2"/>
      <c r="I803" s="2"/>
      <c r="J803" s="2"/>
      <c r="K803" s="2"/>
      <c r="L803" s="2"/>
      <c r="M803" s="2"/>
      <c r="N803" s="2"/>
      <c r="O803" s="2"/>
      <c r="P803" s="2"/>
      <c r="Q803" s="2"/>
      <c r="R803" s="2"/>
      <c r="S803" s="2"/>
      <c r="T803" s="2"/>
      <c r="U803" s="2"/>
      <c r="V803" s="2"/>
      <c r="W803" s="2"/>
      <c r="X803" s="2"/>
      <c r="Y803" s="2"/>
    </row>
    <row r="804" spans="1:25" ht="12.75">
      <c r="A804" s="2"/>
      <c r="B804" s="2"/>
      <c r="C804" s="2"/>
      <c r="D804" s="2"/>
      <c r="E804" s="2"/>
      <c r="F804" s="2"/>
      <c r="G804" s="2"/>
      <c r="H804" s="2"/>
      <c r="I804" s="2"/>
      <c r="J804" s="2"/>
      <c r="K804" s="2"/>
      <c r="L804" s="2"/>
      <c r="M804" s="2"/>
      <c r="N804" s="2"/>
      <c r="O804" s="2"/>
      <c r="P804" s="2"/>
      <c r="Q804" s="2"/>
      <c r="R804" s="2"/>
      <c r="S804" s="2"/>
      <c r="T804" s="2"/>
      <c r="U804" s="2"/>
      <c r="V804" s="2"/>
      <c r="W804" s="2"/>
      <c r="X804" s="2"/>
      <c r="Y804" s="2"/>
    </row>
    <row r="805" spans="1:25" ht="12.75">
      <c r="A805" s="2"/>
      <c r="B805" s="2"/>
      <c r="C805" s="2"/>
      <c r="D805" s="2"/>
      <c r="E805" s="2"/>
      <c r="F805" s="2"/>
      <c r="G805" s="2"/>
      <c r="H805" s="2"/>
      <c r="I805" s="2"/>
      <c r="J805" s="2"/>
      <c r="K805" s="2"/>
      <c r="L805" s="2"/>
      <c r="M805" s="2"/>
      <c r="N805" s="2"/>
      <c r="O805" s="2"/>
      <c r="P805" s="2"/>
      <c r="Q805" s="2"/>
      <c r="R805" s="2"/>
      <c r="S805" s="2"/>
      <c r="T805" s="2"/>
      <c r="U805" s="2"/>
      <c r="V805" s="2"/>
      <c r="W805" s="2"/>
      <c r="X805" s="2"/>
      <c r="Y805" s="2"/>
    </row>
    <row r="806" spans="1:25" ht="12.75">
      <c r="A806" s="2"/>
      <c r="B806" s="2"/>
      <c r="C806" s="2"/>
      <c r="D806" s="2"/>
      <c r="E806" s="2"/>
      <c r="F806" s="2"/>
      <c r="G806" s="2"/>
      <c r="H806" s="2"/>
      <c r="I806" s="2"/>
      <c r="J806" s="2"/>
      <c r="K806" s="2"/>
      <c r="L806" s="2"/>
      <c r="M806" s="2"/>
      <c r="N806" s="2"/>
      <c r="O806" s="2"/>
      <c r="P806" s="2"/>
      <c r="Q806" s="2"/>
      <c r="R806" s="2"/>
      <c r="S806" s="2"/>
      <c r="T806" s="2"/>
      <c r="U806" s="2"/>
      <c r="V806" s="2"/>
      <c r="W806" s="2"/>
      <c r="X806" s="2"/>
      <c r="Y806" s="2"/>
    </row>
    <row r="807" spans="1:25" ht="12.75">
      <c r="A807" s="2"/>
      <c r="B807" s="2"/>
      <c r="C807" s="2"/>
      <c r="D807" s="2"/>
      <c r="E807" s="2"/>
      <c r="F807" s="2"/>
      <c r="G807" s="2"/>
      <c r="H807" s="2"/>
      <c r="I807" s="2"/>
      <c r="J807" s="2"/>
      <c r="K807" s="2"/>
      <c r="L807" s="2"/>
      <c r="M807" s="2"/>
      <c r="N807" s="2"/>
      <c r="O807" s="2"/>
      <c r="P807" s="2"/>
      <c r="Q807" s="2"/>
      <c r="R807" s="2"/>
      <c r="S807" s="2"/>
      <c r="T807" s="2"/>
      <c r="U807" s="2"/>
      <c r="V807" s="2"/>
      <c r="W807" s="2"/>
      <c r="X807" s="2"/>
      <c r="Y807" s="2"/>
    </row>
    <row r="808" spans="1:25" ht="12.75">
      <c r="A808" s="2"/>
      <c r="B808" s="2"/>
      <c r="C808" s="2"/>
      <c r="D808" s="2"/>
      <c r="E808" s="2"/>
      <c r="F808" s="2"/>
      <c r="G808" s="2"/>
      <c r="H808" s="2"/>
      <c r="I808" s="2"/>
      <c r="J808" s="2"/>
      <c r="K808" s="2"/>
      <c r="L808" s="2"/>
      <c r="M808" s="2"/>
      <c r="N808" s="2"/>
      <c r="O808" s="2"/>
      <c r="P808" s="2"/>
      <c r="Q808" s="2"/>
      <c r="R808" s="2"/>
      <c r="S808" s="2"/>
      <c r="T808" s="2"/>
      <c r="U808" s="2"/>
      <c r="V808" s="2"/>
      <c r="W808" s="2"/>
      <c r="X808" s="2"/>
      <c r="Y808" s="2"/>
    </row>
    <row r="809" spans="1:25" ht="12.75">
      <c r="A809" s="2"/>
      <c r="B809" s="2"/>
      <c r="C809" s="2"/>
      <c r="D809" s="2"/>
      <c r="E809" s="2"/>
      <c r="F809" s="2"/>
      <c r="G809" s="2"/>
      <c r="H809" s="2"/>
      <c r="I809" s="2"/>
      <c r="J809" s="2"/>
      <c r="K809" s="2"/>
      <c r="L809" s="2"/>
      <c r="M809" s="2"/>
      <c r="N809" s="2"/>
      <c r="O809" s="2"/>
      <c r="P809" s="2"/>
      <c r="Q809" s="2"/>
      <c r="R809" s="2"/>
      <c r="S809" s="2"/>
      <c r="T809" s="2"/>
      <c r="U809" s="2"/>
      <c r="V809" s="2"/>
      <c r="W809" s="2"/>
      <c r="X809" s="2"/>
      <c r="Y809" s="2"/>
    </row>
    <row r="810" spans="1:25" ht="12.75">
      <c r="A810" s="2"/>
      <c r="B810" s="2"/>
      <c r="C810" s="2"/>
      <c r="D810" s="2"/>
      <c r="E810" s="2"/>
      <c r="F810" s="2"/>
      <c r="G810" s="2"/>
      <c r="H810" s="2"/>
      <c r="I810" s="2"/>
      <c r="J810" s="2"/>
      <c r="K810" s="2"/>
      <c r="L810" s="2"/>
      <c r="M810" s="2"/>
      <c r="N810" s="2"/>
      <c r="O810" s="2"/>
      <c r="P810" s="2"/>
      <c r="Q810" s="2"/>
      <c r="R810" s="2"/>
      <c r="S810" s="2"/>
      <c r="T810" s="2"/>
      <c r="U810" s="2"/>
      <c r="V810" s="2"/>
      <c r="W810" s="2"/>
      <c r="X810" s="2"/>
      <c r="Y810" s="2"/>
    </row>
    <row r="811" spans="1:25" ht="12.75">
      <c r="A811" s="2"/>
      <c r="B811" s="2"/>
      <c r="C811" s="2"/>
      <c r="D811" s="2"/>
      <c r="E811" s="2"/>
      <c r="F811" s="2"/>
      <c r="G811" s="2"/>
      <c r="H811" s="2"/>
      <c r="I811" s="2"/>
      <c r="J811" s="2"/>
      <c r="K811" s="2"/>
      <c r="L811" s="2"/>
      <c r="M811" s="2"/>
      <c r="N811" s="2"/>
      <c r="O811" s="2"/>
      <c r="P811" s="2"/>
      <c r="Q811" s="2"/>
      <c r="R811" s="2"/>
      <c r="S811" s="2"/>
      <c r="T811" s="2"/>
      <c r="U811" s="2"/>
      <c r="V811" s="2"/>
      <c r="W811" s="2"/>
      <c r="X811" s="2"/>
      <c r="Y811" s="2"/>
    </row>
    <row r="812" spans="1:25" ht="12.75">
      <c r="A812" s="2"/>
      <c r="B812" s="2"/>
      <c r="C812" s="2"/>
      <c r="D812" s="2"/>
      <c r="E812" s="2"/>
      <c r="F812" s="2"/>
      <c r="G812" s="2"/>
      <c r="H812" s="2"/>
      <c r="I812" s="2"/>
      <c r="J812" s="2"/>
      <c r="K812" s="2"/>
      <c r="L812" s="2"/>
      <c r="M812" s="2"/>
      <c r="N812" s="2"/>
      <c r="O812" s="2"/>
      <c r="P812" s="2"/>
      <c r="Q812" s="2"/>
      <c r="R812" s="2"/>
      <c r="S812" s="2"/>
      <c r="T812" s="2"/>
      <c r="U812" s="2"/>
      <c r="V812" s="2"/>
      <c r="W812" s="2"/>
      <c r="X812" s="2"/>
      <c r="Y812" s="2"/>
    </row>
    <row r="813" spans="1:25" ht="12.75">
      <c r="A813" s="2"/>
      <c r="B813" s="2"/>
      <c r="C813" s="2"/>
      <c r="D813" s="2"/>
      <c r="E813" s="2"/>
      <c r="F813" s="2"/>
      <c r="G813" s="2"/>
      <c r="H813" s="2"/>
      <c r="I813" s="2"/>
      <c r="J813" s="2"/>
      <c r="K813" s="2"/>
      <c r="L813" s="2"/>
      <c r="M813" s="2"/>
      <c r="N813" s="2"/>
      <c r="O813" s="2"/>
      <c r="P813" s="2"/>
      <c r="Q813" s="2"/>
      <c r="R813" s="2"/>
      <c r="S813" s="2"/>
      <c r="T813" s="2"/>
      <c r="U813" s="2"/>
      <c r="V813" s="2"/>
      <c r="W813" s="2"/>
      <c r="X813" s="2"/>
      <c r="Y813" s="2"/>
    </row>
    <row r="814" spans="1:25" ht="12.75">
      <c r="A814" s="2"/>
      <c r="B814" s="2"/>
      <c r="C814" s="2"/>
      <c r="D814" s="2"/>
      <c r="E814" s="2"/>
      <c r="F814" s="2"/>
      <c r="G814" s="2"/>
      <c r="H814" s="2"/>
      <c r="I814" s="2"/>
      <c r="J814" s="2"/>
      <c r="K814" s="2"/>
      <c r="L814" s="2"/>
      <c r="M814" s="2"/>
      <c r="N814" s="2"/>
      <c r="O814" s="2"/>
      <c r="P814" s="2"/>
      <c r="Q814" s="2"/>
      <c r="R814" s="2"/>
      <c r="S814" s="2"/>
      <c r="T814" s="2"/>
      <c r="U814" s="2"/>
      <c r="V814" s="2"/>
      <c r="W814" s="2"/>
      <c r="X814" s="2"/>
      <c r="Y814" s="2"/>
    </row>
    <row r="815" spans="1:25" ht="12.75">
      <c r="A815" s="2"/>
      <c r="B815" s="2"/>
      <c r="C815" s="2"/>
      <c r="D815" s="2"/>
      <c r="E815" s="2"/>
      <c r="F815" s="2"/>
      <c r="G815" s="2"/>
      <c r="H815" s="2"/>
      <c r="I815" s="2"/>
      <c r="J815" s="2"/>
      <c r="K815" s="2"/>
      <c r="L815" s="2"/>
      <c r="M815" s="2"/>
      <c r="N815" s="2"/>
      <c r="O815" s="2"/>
      <c r="P815" s="2"/>
      <c r="Q815" s="2"/>
      <c r="R815" s="2"/>
      <c r="S815" s="2"/>
      <c r="T815" s="2"/>
      <c r="U815" s="2"/>
      <c r="V815" s="2"/>
      <c r="W815" s="2"/>
      <c r="X815" s="2"/>
      <c r="Y815" s="2"/>
    </row>
    <row r="816" spans="1:25" ht="12.75">
      <c r="A816" s="2"/>
      <c r="B816" s="2"/>
      <c r="C816" s="2"/>
      <c r="D816" s="2"/>
      <c r="E816" s="2"/>
      <c r="F816" s="2"/>
      <c r="G816" s="2"/>
      <c r="H816" s="2"/>
      <c r="I816" s="2"/>
      <c r="J816" s="2"/>
      <c r="K816" s="2"/>
      <c r="L816" s="2"/>
      <c r="M816" s="2"/>
      <c r="N816" s="2"/>
      <c r="O816" s="2"/>
      <c r="P816" s="2"/>
      <c r="Q816" s="2"/>
      <c r="R816" s="2"/>
      <c r="S816" s="2"/>
      <c r="T816" s="2"/>
      <c r="U816" s="2"/>
      <c r="V816" s="2"/>
      <c r="W816" s="2"/>
      <c r="X816" s="2"/>
      <c r="Y816" s="2"/>
    </row>
    <row r="817" spans="1:25" ht="12.75">
      <c r="A817" s="2"/>
      <c r="B817" s="2"/>
      <c r="C817" s="2"/>
      <c r="D817" s="2"/>
      <c r="E817" s="2"/>
      <c r="F817" s="2"/>
      <c r="G817" s="2"/>
      <c r="H817" s="2"/>
      <c r="I817" s="2"/>
      <c r="J817" s="2"/>
      <c r="K817" s="2"/>
      <c r="L817" s="2"/>
      <c r="M817" s="2"/>
      <c r="N817" s="2"/>
      <c r="O817" s="2"/>
      <c r="P817" s="2"/>
      <c r="Q817" s="2"/>
      <c r="R817" s="2"/>
      <c r="S817" s="2"/>
      <c r="T817" s="2"/>
      <c r="U817" s="2"/>
      <c r="V817" s="2"/>
      <c r="W817" s="2"/>
      <c r="X817" s="2"/>
      <c r="Y817" s="2"/>
    </row>
    <row r="818" spans="1:25" ht="12.75">
      <c r="A818" s="2"/>
      <c r="B818" s="2"/>
      <c r="C818" s="2"/>
      <c r="D818" s="2"/>
      <c r="E818" s="2"/>
      <c r="F818" s="2"/>
      <c r="G818" s="2"/>
      <c r="H818" s="2"/>
      <c r="I818" s="2"/>
      <c r="J818" s="2"/>
      <c r="K818" s="2"/>
      <c r="L818" s="2"/>
      <c r="M818" s="2"/>
      <c r="N818" s="2"/>
      <c r="O818" s="2"/>
      <c r="P818" s="2"/>
      <c r="Q818" s="2"/>
      <c r="R818" s="2"/>
      <c r="S818" s="2"/>
      <c r="T818" s="2"/>
      <c r="U818" s="2"/>
      <c r="V818" s="2"/>
      <c r="W818" s="2"/>
      <c r="X818" s="2"/>
      <c r="Y818" s="2"/>
    </row>
    <row r="819" spans="1:25" ht="12.75">
      <c r="A819" s="2"/>
      <c r="B819" s="2"/>
      <c r="C819" s="2"/>
      <c r="D819" s="2"/>
      <c r="E819" s="2"/>
      <c r="F819" s="2"/>
      <c r="G819" s="2"/>
      <c r="H819" s="2"/>
      <c r="I819" s="2"/>
      <c r="J819" s="2"/>
      <c r="K819" s="2"/>
      <c r="L819" s="2"/>
      <c r="M819" s="2"/>
      <c r="N819" s="2"/>
      <c r="O819" s="2"/>
      <c r="P819" s="2"/>
      <c r="Q819" s="2"/>
      <c r="R819" s="2"/>
      <c r="S819" s="2"/>
      <c r="T819" s="2"/>
      <c r="U819" s="2"/>
      <c r="V819" s="2"/>
      <c r="W819" s="2"/>
      <c r="X819" s="2"/>
      <c r="Y819" s="2"/>
    </row>
    <row r="820" spans="1:25" ht="12.75">
      <c r="A820" s="2"/>
      <c r="B820" s="2"/>
      <c r="C820" s="2"/>
      <c r="D820" s="2"/>
      <c r="E820" s="2"/>
      <c r="F820" s="2"/>
      <c r="G820" s="2"/>
      <c r="H820" s="2"/>
      <c r="I820" s="2"/>
      <c r="J820" s="2"/>
      <c r="K820" s="2"/>
      <c r="L820" s="2"/>
      <c r="M820" s="2"/>
      <c r="N820" s="2"/>
      <c r="O820" s="2"/>
      <c r="P820" s="2"/>
      <c r="Q820" s="2"/>
      <c r="R820" s="2"/>
      <c r="S820" s="2"/>
      <c r="T820" s="2"/>
      <c r="U820" s="2"/>
      <c r="V820" s="2"/>
      <c r="W820" s="2"/>
      <c r="X820" s="2"/>
      <c r="Y820" s="2"/>
    </row>
    <row r="821" spans="1:25" ht="12.75">
      <c r="A821" s="2"/>
      <c r="B821" s="2"/>
      <c r="C821" s="2"/>
      <c r="D821" s="2"/>
      <c r="E821" s="2"/>
      <c r="F821" s="2"/>
      <c r="G821" s="2"/>
      <c r="H821" s="2"/>
      <c r="I821" s="2"/>
      <c r="J821" s="2"/>
      <c r="K821" s="2"/>
      <c r="L821" s="2"/>
      <c r="M821" s="2"/>
      <c r="N821" s="2"/>
      <c r="O821" s="2"/>
      <c r="P821" s="2"/>
      <c r="Q821" s="2"/>
      <c r="R821" s="2"/>
      <c r="S821" s="2"/>
      <c r="T821" s="2"/>
      <c r="U821" s="2"/>
      <c r="V821" s="2"/>
      <c r="W821" s="2"/>
      <c r="X821" s="2"/>
      <c r="Y821" s="2"/>
    </row>
    <row r="822" spans="1:25" ht="12.75">
      <c r="A822" s="2"/>
      <c r="B822" s="2"/>
      <c r="C822" s="2"/>
      <c r="D822" s="2"/>
      <c r="E822" s="2"/>
      <c r="F822" s="2"/>
      <c r="G822" s="2"/>
      <c r="H822" s="2"/>
      <c r="I822" s="2"/>
      <c r="J822" s="2"/>
      <c r="K822" s="2"/>
      <c r="L822" s="2"/>
      <c r="M822" s="2"/>
      <c r="N822" s="2"/>
      <c r="O822" s="2"/>
      <c r="P822" s="2"/>
      <c r="Q822" s="2"/>
      <c r="R822" s="2"/>
      <c r="S822" s="2"/>
      <c r="T822" s="2"/>
      <c r="U822" s="2"/>
      <c r="V822" s="2"/>
      <c r="W822" s="2"/>
      <c r="X822" s="2"/>
      <c r="Y822" s="2"/>
    </row>
    <row r="823" spans="1:25" ht="12.75">
      <c r="A823" s="2"/>
      <c r="B823" s="2"/>
      <c r="C823" s="2"/>
      <c r="D823" s="2"/>
      <c r="E823" s="2"/>
      <c r="F823" s="2"/>
      <c r="G823" s="2"/>
      <c r="H823" s="2"/>
      <c r="I823" s="2"/>
      <c r="J823" s="2"/>
      <c r="K823" s="2"/>
      <c r="L823" s="2"/>
      <c r="M823" s="2"/>
      <c r="N823" s="2"/>
      <c r="O823" s="2"/>
      <c r="P823" s="2"/>
      <c r="Q823" s="2"/>
      <c r="R823" s="2"/>
      <c r="S823" s="2"/>
      <c r="T823" s="2"/>
      <c r="U823" s="2"/>
      <c r="V823" s="2"/>
      <c r="W823" s="2"/>
      <c r="X823" s="2"/>
      <c r="Y823" s="2"/>
    </row>
    <row r="824" spans="1:25" ht="12.75">
      <c r="A824" s="2"/>
      <c r="B824" s="2"/>
      <c r="C824" s="2"/>
      <c r="D824" s="2"/>
      <c r="E824" s="2"/>
      <c r="F824" s="2"/>
      <c r="G824" s="2"/>
      <c r="H824" s="2"/>
      <c r="I824" s="2"/>
      <c r="J824" s="2"/>
      <c r="K824" s="2"/>
      <c r="L824" s="2"/>
      <c r="M824" s="2"/>
      <c r="N824" s="2"/>
      <c r="O824" s="2"/>
      <c r="P824" s="2"/>
      <c r="Q824" s="2"/>
      <c r="R824" s="2"/>
      <c r="S824" s="2"/>
      <c r="T824" s="2"/>
      <c r="U824" s="2"/>
      <c r="V824" s="2"/>
      <c r="W824" s="2"/>
      <c r="X824" s="2"/>
      <c r="Y824" s="2"/>
    </row>
    <row r="825" spans="1:25" ht="12.75">
      <c r="A825" s="2"/>
      <c r="B825" s="2"/>
      <c r="C825" s="2"/>
      <c r="D825" s="2"/>
      <c r="E825" s="2"/>
      <c r="F825" s="2"/>
      <c r="G825" s="2"/>
      <c r="H825" s="2"/>
      <c r="I825" s="2"/>
      <c r="J825" s="2"/>
      <c r="K825" s="2"/>
      <c r="L825" s="2"/>
      <c r="M825" s="2"/>
      <c r="N825" s="2"/>
      <c r="O825" s="2"/>
      <c r="P825" s="2"/>
      <c r="Q825" s="2"/>
      <c r="R825" s="2"/>
      <c r="S825" s="2"/>
      <c r="T825" s="2"/>
      <c r="U825" s="2"/>
      <c r="V825" s="2"/>
      <c r="W825" s="2"/>
      <c r="X825" s="2"/>
      <c r="Y825" s="2"/>
    </row>
    <row r="826" spans="1:25" ht="12.75">
      <c r="A826" s="2"/>
      <c r="B826" s="2"/>
      <c r="C826" s="2"/>
      <c r="D826" s="2"/>
      <c r="E826" s="2"/>
      <c r="F826" s="2"/>
      <c r="G826" s="2"/>
      <c r="H826" s="2"/>
      <c r="I826" s="2"/>
      <c r="J826" s="2"/>
      <c r="K826" s="2"/>
      <c r="L826" s="2"/>
      <c r="M826" s="2"/>
      <c r="N826" s="2"/>
      <c r="O826" s="2"/>
      <c r="P826" s="2"/>
      <c r="Q826" s="2"/>
      <c r="R826" s="2"/>
      <c r="S826" s="2"/>
      <c r="T826" s="2"/>
      <c r="U826" s="2"/>
      <c r="V826" s="2"/>
      <c r="W826" s="2"/>
      <c r="X826" s="2"/>
      <c r="Y826" s="2"/>
    </row>
    <row r="827" spans="1:25" ht="12.75">
      <c r="A827" s="2"/>
      <c r="B827" s="2"/>
      <c r="C827" s="2"/>
      <c r="D827" s="2"/>
      <c r="E827" s="2"/>
      <c r="F827" s="2"/>
      <c r="G827" s="2"/>
      <c r="H827" s="2"/>
      <c r="I827" s="2"/>
      <c r="J827" s="2"/>
      <c r="K827" s="2"/>
      <c r="L827" s="2"/>
      <c r="M827" s="2"/>
      <c r="N827" s="2"/>
      <c r="O827" s="2"/>
      <c r="P827" s="2"/>
      <c r="Q827" s="2"/>
      <c r="R827" s="2"/>
      <c r="S827" s="2"/>
      <c r="T827" s="2"/>
      <c r="U827" s="2"/>
      <c r="V827" s="2"/>
      <c r="W827" s="2"/>
      <c r="X827" s="2"/>
      <c r="Y827" s="2"/>
    </row>
    <row r="828" spans="1:25" ht="12.75">
      <c r="A828" s="2"/>
      <c r="B828" s="2"/>
      <c r="C828" s="2"/>
      <c r="D828" s="2"/>
      <c r="E828" s="2"/>
      <c r="F828" s="2"/>
      <c r="G828" s="2"/>
      <c r="H828" s="2"/>
      <c r="I828" s="2"/>
      <c r="J828" s="2"/>
      <c r="K828" s="2"/>
      <c r="L828" s="2"/>
      <c r="M828" s="2"/>
      <c r="N828" s="2"/>
      <c r="O828" s="2"/>
      <c r="P828" s="2"/>
      <c r="Q828" s="2"/>
      <c r="R828" s="2"/>
      <c r="S828" s="2"/>
      <c r="T828" s="2"/>
      <c r="U828" s="2"/>
      <c r="V828" s="2"/>
      <c r="W828" s="2"/>
      <c r="X828" s="2"/>
      <c r="Y828" s="2"/>
    </row>
    <row r="829" spans="1:25" ht="12.75">
      <c r="A829" s="2"/>
      <c r="B829" s="2"/>
      <c r="C829" s="2"/>
      <c r="D829" s="2"/>
      <c r="E829" s="2"/>
      <c r="F829" s="2"/>
      <c r="G829" s="2"/>
      <c r="H829" s="2"/>
      <c r="I829" s="2"/>
      <c r="J829" s="2"/>
      <c r="K829" s="2"/>
      <c r="L829" s="2"/>
      <c r="M829" s="2"/>
      <c r="N829" s="2"/>
      <c r="O829" s="2"/>
      <c r="P829" s="2"/>
      <c r="Q829" s="2"/>
      <c r="R829" s="2"/>
      <c r="S829" s="2"/>
      <c r="T829" s="2"/>
      <c r="U829" s="2"/>
      <c r="V829" s="2"/>
      <c r="W829" s="2"/>
      <c r="X829" s="2"/>
      <c r="Y829" s="2"/>
    </row>
    <row r="830" spans="1:25" ht="12.75">
      <c r="A830" s="2"/>
      <c r="B830" s="2"/>
      <c r="C830" s="2"/>
      <c r="D830" s="2"/>
      <c r="E830" s="2"/>
      <c r="F830" s="2"/>
      <c r="G830" s="2"/>
      <c r="H830" s="2"/>
      <c r="I830" s="2"/>
      <c r="J830" s="2"/>
      <c r="K830" s="2"/>
      <c r="L830" s="2"/>
      <c r="M830" s="2"/>
      <c r="N830" s="2"/>
      <c r="O830" s="2"/>
      <c r="P830" s="2"/>
      <c r="Q830" s="2"/>
      <c r="R830" s="2"/>
      <c r="S830" s="2"/>
      <c r="T830" s="2"/>
      <c r="U830" s="2"/>
      <c r="V830" s="2"/>
      <c r="W830" s="2"/>
      <c r="X830" s="2"/>
      <c r="Y830" s="2"/>
    </row>
    <row r="831" spans="1:25" ht="12.75">
      <c r="A831" s="2"/>
      <c r="B831" s="2"/>
      <c r="C831" s="2"/>
      <c r="D831" s="2"/>
      <c r="E831" s="2"/>
      <c r="F831" s="2"/>
      <c r="G831" s="2"/>
      <c r="H831" s="2"/>
      <c r="I831" s="2"/>
      <c r="J831" s="2"/>
      <c r="K831" s="2"/>
      <c r="L831" s="2"/>
      <c r="M831" s="2"/>
      <c r="N831" s="2"/>
      <c r="O831" s="2"/>
      <c r="P831" s="2"/>
      <c r="Q831" s="2"/>
      <c r="R831" s="2"/>
      <c r="S831" s="2"/>
      <c r="T831" s="2"/>
      <c r="U831" s="2"/>
      <c r="V831" s="2"/>
      <c r="W831" s="2"/>
      <c r="X831" s="2"/>
      <c r="Y831" s="2"/>
    </row>
    <row r="832" spans="1:25" ht="12.75">
      <c r="A832" s="2"/>
      <c r="B832" s="2"/>
      <c r="C832" s="2"/>
      <c r="D832" s="2"/>
      <c r="E832" s="2"/>
      <c r="F832" s="2"/>
      <c r="G832" s="2"/>
      <c r="H832" s="2"/>
      <c r="I832" s="2"/>
      <c r="J832" s="2"/>
      <c r="K832" s="2"/>
      <c r="L832" s="2"/>
      <c r="M832" s="2"/>
      <c r="N832" s="2"/>
      <c r="O832" s="2"/>
      <c r="P832" s="2"/>
      <c r="Q832" s="2"/>
      <c r="R832" s="2"/>
      <c r="S832" s="2"/>
      <c r="T832" s="2"/>
      <c r="U832" s="2"/>
      <c r="V832" s="2"/>
      <c r="W832" s="2"/>
      <c r="X832" s="2"/>
      <c r="Y832" s="2"/>
    </row>
    <row r="833" spans="1:25" ht="12.75">
      <c r="A833" s="2"/>
      <c r="B833" s="2"/>
      <c r="C833" s="2"/>
      <c r="D833" s="2"/>
      <c r="E833" s="2"/>
      <c r="F833" s="2"/>
      <c r="G833" s="2"/>
      <c r="H833" s="2"/>
      <c r="I833" s="2"/>
      <c r="J833" s="2"/>
      <c r="K833" s="2"/>
      <c r="L833" s="2"/>
      <c r="M833" s="2"/>
      <c r="N833" s="2"/>
      <c r="O833" s="2"/>
      <c r="P833" s="2"/>
      <c r="Q833" s="2"/>
      <c r="R833" s="2"/>
      <c r="S833" s="2"/>
      <c r="T833" s="2"/>
      <c r="U833" s="2"/>
      <c r="V833" s="2"/>
      <c r="W833" s="2"/>
      <c r="X833" s="2"/>
      <c r="Y833" s="2"/>
    </row>
    <row r="834" spans="1:25" ht="12.75">
      <c r="A834" s="2"/>
      <c r="B834" s="2"/>
      <c r="C834" s="2"/>
      <c r="D834" s="2"/>
      <c r="E834" s="2"/>
      <c r="F834" s="2"/>
      <c r="G834" s="2"/>
      <c r="H834" s="2"/>
      <c r="I834" s="2"/>
      <c r="J834" s="2"/>
      <c r="K834" s="2"/>
      <c r="L834" s="2"/>
      <c r="M834" s="2"/>
      <c r="N834" s="2"/>
      <c r="O834" s="2"/>
      <c r="P834" s="2"/>
      <c r="Q834" s="2"/>
      <c r="R834" s="2"/>
      <c r="S834" s="2"/>
      <c r="T834" s="2"/>
      <c r="U834" s="2"/>
      <c r="V834" s="2"/>
      <c r="W834" s="2"/>
      <c r="X834" s="2"/>
      <c r="Y834" s="2"/>
    </row>
    <row r="835" spans="1:25" ht="12.75">
      <c r="A835" s="2"/>
      <c r="B835" s="2"/>
      <c r="C835" s="2"/>
      <c r="D835" s="2"/>
      <c r="E835" s="2"/>
      <c r="F835" s="2"/>
      <c r="G835" s="2"/>
      <c r="H835" s="2"/>
      <c r="I835" s="2"/>
      <c r="J835" s="2"/>
      <c r="K835" s="2"/>
      <c r="L835" s="2"/>
      <c r="M835" s="2"/>
      <c r="N835" s="2"/>
      <c r="O835" s="2"/>
      <c r="P835" s="2"/>
      <c r="Q835" s="2"/>
      <c r="R835" s="2"/>
      <c r="S835" s="2"/>
      <c r="T835" s="2"/>
      <c r="U835" s="2"/>
      <c r="V835" s="2"/>
      <c r="W835" s="2"/>
      <c r="X835" s="2"/>
      <c r="Y835" s="2"/>
    </row>
    <row r="836" spans="1:25" ht="12.75">
      <c r="A836" s="2"/>
      <c r="B836" s="2"/>
      <c r="C836" s="2"/>
      <c r="D836" s="2"/>
      <c r="E836" s="2"/>
      <c r="F836" s="2"/>
      <c r="G836" s="2"/>
      <c r="H836" s="2"/>
      <c r="I836" s="2"/>
      <c r="J836" s="2"/>
      <c r="K836" s="2"/>
      <c r="L836" s="2"/>
      <c r="M836" s="2"/>
      <c r="N836" s="2"/>
      <c r="O836" s="2"/>
      <c r="P836" s="2"/>
      <c r="Q836" s="2"/>
      <c r="R836" s="2"/>
      <c r="S836" s="2"/>
      <c r="T836" s="2"/>
      <c r="U836" s="2"/>
      <c r="V836" s="2"/>
      <c r="W836" s="2"/>
      <c r="X836" s="2"/>
      <c r="Y836" s="2"/>
    </row>
    <row r="837" spans="1:25" ht="12.75">
      <c r="A837" s="2"/>
      <c r="B837" s="2"/>
      <c r="C837" s="2"/>
      <c r="D837" s="2"/>
      <c r="E837" s="2"/>
      <c r="F837" s="2"/>
      <c r="G837" s="2"/>
      <c r="H837" s="2"/>
      <c r="I837" s="2"/>
      <c r="J837" s="2"/>
      <c r="K837" s="2"/>
      <c r="L837" s="2"/>
      <c r="M837" s="2"/>
      <c r="N837" s="2"/>
      <c r="O837" s="2"/>
      <c r="P837" s="2"/>
      <c r="Q837" s="2"/>
      <c r="R837" s="2"/>
      <c r="S837" s="2"/>
      <c r="T837" s="2"/>
      <c r="U837" s="2"/>
      <c r="V837" s="2"/>
      <c r="W837" s="2"/>
      <c r="X837" s="2"/>
      <c r="Y837" s="2"/>
    </row>
    <row r="838" spans="1:25" ht="12.75">
      <c r="A838" s="2"/>
      <c r="B838" s="2"/>
      <c r="C838" s="2"/>
      <c r="D838" s="2"/>
      <c r="E838" s="2"/>
      <c r="F838" s="2"/>
      <c r="G838" s="2"/>
      <c r="H838" s="2"/>
      <c r="I838" s="2"/>
      <c r="J838" s="2"/>
      <c r="K838" s="2"/>
      <c r="L838" s="2"/>
      <c r="M838" s="2"/>
      <c r="N838" s="2"/>
      <c r="O838" s="2"/>
      <c r="P838" s="2"/>
      <c r="Q838" s="2"/>
      <c r="R838" s="2"/>
      <c r="S838" s="2"/>
      <c r="T838" s="2"/>
      <c r="U838" s="2"/>
      <c r="V838" s="2"/>
      <c r="W838" s="2"/>
      <c r="X838" s="2"/>
      <c r="Y838" s="2"/>
    </row>
    <row r="839" spans="1:25" ht="12.75">
      <c r="A839" s="2"/>
      <c r="B839" s="2"/>
      <c r="C839" s="2"/>
      <c r="D839" s="2"/>
      <c r="E839" s="2"/>
      <c r="F839" s="2"/>
      <c r="G839" s="2"/>
      <c r="H839" s="2"/>
      <c r="I839" s="2"/>
      <c r="J839" s="2"/>
      <c r="K839" s="2"/>
      <c r="L839" s="2"/>
      <c r="M839" s="2"/>
      <c r="N839" s="2"/>
      <c r="O839" s="2"/>
      <c r="P839" s="2"/>
      <c r="Q839" s="2"/>
      <c r="R839" s="2"/>
      <c r="S839" s="2"/>
      <c r="T839" s="2"/>
      <c r="U839" s="2"/>
      <c r="V839" s="2"/>
      <c r="W839" s="2"/>
      <c r="X839" s="2"/>
      <c r="Y839" s="2"/>
    </row>
    <row r="840" spans="1:25" ht="12.75">
      <c r="A840" s="2"/>
      <c r="B840" s="2"/>
      <c r="C840" s="2"/>
      <c r="D840" s="2"/>
      <c r="E840" s="2"/>
      <c r="F840" s="2"/>
      <c r="G840" s="2"/>
      <c r="H840" s="2"/>
      <c r="I840" s="2"/>
      <c r="J840" s="2"/>
      <c r="K840" s="2"/>
      <c r="L840" s="2"/>
      <c r="M840" s="2"/>
      <c r="N840" s="2"/>
      <c r="O840" s="2"/>
      <c r="P840" s="2"/>
      <c r="Q840" s="2"/>
      <c r="R840" s="2"/>
      <c r="S840" s="2"/>
      <c r="T840" s="2"/>
      <c r="U840" s="2"/>
      <c r="V840" s="2"/>
      <c r="W840" s="2"/>
      <c r="X840" s="2"/>
      <c r="Y840" s="2"/>
    </row>
    <row r="841" spans="1:25" ht="12.75">
      <c r="A841" s="2"/>
      <c r="B841" s="2"/>
      <c r="C841" s="2"/>
      <c r="D841" s="2"/>
      <c r="E841" s="2"/>
      <c r="F841" s="2"/>
      <c r="G841" s="2"/>
      <c r="H841" s="2"/>
      <c r="I841" s="2"/>
      <c r="J841" s="2"/>
      <c r="K841" s="2"/>
      <c r="L841" s="2"/>
      <c r="M841" s="2"/>
      <c r="N841" s="2"/>
      <c r="O841" s="2"/>
      <c r="P841" s="2"/>
      <c r="Q841" s="2"/>
      <c r="R841" s="2"/>
      <c r="S841" s="2"/>
      <c r="T841" s="2"/>
      <c r="U841" s="2"/>
      <c r="V841" s="2"/>
      <c r="W841" s="2"/>
      <c r="X841" s="2"/>
      <c r="Y841" s="2"/>
    </row>
    <row r="842" spans="1:25" ht="12.75">
      <c r="A842" s="2"/>
      <c r="B842" s="2"/>
      <c r="C842" s="2"/>
      <c r="D842" s="2"/>
      <c r="E842" s="2"/>
      <c r="F842" s="2"/>
      <c r="G842" s="2"/>
      <c r="H842" s="2"/>
      <c r="I842" s="2"/>
      <c r="J842" s="2"/>
      <c r="K842" s="2"/>
      <c r="L842" s="2"/>
      <c r="M842" s="2"/>
      <c r="N842" s="2"/>
      <c r="O842" s="2"/>
      <c r="P842" s="2"/>
      <c r="Q842" s="2"/>
      <c r="R842" s="2"/>
      <c r="S842" s="2"/>
      <c r="T842" s="2"/>
      <c r="U842" s="2"/>
      <c r="V842" s="2"/>
      <c r="W842" s="2"/>
      <c r="X842" s="2"/>
      <c r="Y842" s="2"/>
    </row>
    <row r="843" spans="1:25" ht="12.75">
      <c r="A843" s="2"/>
      <c r="B843" s="2"/>
      <c r="C843" s="2"/>
      <c r="D843" s="2"/>
      <c r="E843" s="2"/>
      <c r="F843" s="2"/>
      <c r="G843" s="2"/>
      <c r="H843" s="2"/>
      <c r="I843" s="2"/>
      <c r="J843" s="2"/>
      <c r="K843" s="2"/>
      <c r="L843" s="2"/>
      <c r="M843" s="2"/>
      <c r="N843" s="2"/>
      <c r="O843" s="2"/>
      <c r="P843" s="2"/>
      <c r="Q843" s="2"/>
      <c r="R843" s="2"/>
      <c r="S843" s="2"/>
      <c r="T843" s="2"/>
      <c r="U843" s="2"/>
      <c r="V843" s="2"/>
      <c r="W843" s="2"/>
      <c r="X843" s="2"/>
      <c r="Y843" s="2"/>
    </row>
    <row r="844" spans="1:25" ht="12.75">
      <c r="A844" s="2"/>
      <c r="B844" s="2"/>
      <c r="C844" s="2"/>
      <c r="D844" s="2"/>
      <c r="E844" s="2"/>
      <c r="F844" s="2"/>
      <c r="G844" s="2"/>
      <c r="H844" s="2"/>
      <c r="I844" s="2"/>
      <c r="J844" s="2"/>
      <c r="K844" s="2"/>
      <c r="L844" s="2"/>
      <c r="M844" s="2"/>
      <c r="N844" s="2"/>
      <c r="O844" s="2"/>
      <c r="P844" s="2"/>
      <c r="Q844" s="2"/>
      <c r="R844" s="2"/>
      <c r="S844" s="2"/>
      <c r="T844" s="2"/>
      <c r="U844" s="2"/>
      <c r="V844" s="2"/>
      <c r="W844" s="2"/>
      <c r="X844" s="2"/>
      <c r="Y844" s="2"/>
    </row>
    <row r="845" spans="1:25" ht="12.75">
      <c r="A845" s="2"/>
      <c r="B845" s="2"/>
      <c r="C845" s="2"/>
      <c r="D845" s="2"/>
      <c r="E845" s="2"/>
      <c r="F845" s="2"/>
      <c r="G845" s="2"/>
      <c r="H845" s="2"/>
      <c r="I845" s="2"/>
      <c r="J845" s="2"/>
      <c r="K845" s="2"/>
      <c r="L845" s="2"/>
      <c r="M845" s="2"/>
      <c r="N845" s="2"/>
      <c r="O845" s="2"/>
      <c r="P845" s="2"/>
      <c r="Q845" s="2"/>
      <c r="R845" s="2"/>
      <c r="S845" s="2"/>
      <c r="T845" s="2"/>
      <c r="U845" s="2"/>
      <c r="V845" s="2"/>
      <c r="W845" s="2"/>
      <c r="X845" s="2"/>
      <c r="Y845" s="2"/>
    </row>
    <row r="846" spans="1:25" ht="12.75">
      <c r="A846" s="2"/>
      <c r="B846" s="2"/>
      <c r="C846" s="2"/>
      <c r="D846" s="2"/>
      <c r="E846" s="2"/>
      <c r="F846" s="2"/>
      <c r="G846" s="2"/>
      <c r="H846" s="2"/>
      <c r="I846" s="2"/>
      <c r="J846" s="2"/>
      <c r="K846" s="2"/>
      <c r="L846" s="2"/>
      <c r="M846" s="2"/>
      <c r="N846" s="2"/>
      <c r="O846" s="2"/>
      <c r="P846" s="2"/>
      <c r="Q846" s="2"/>
      <c r="R846" s="2"/>
      <c r="S846" s="2"/>
      <c r="T846" s="2"/>
      <c r="U846" s="2"/>
      <c r="V846" s="2"/>
      <c r="W846" s="2"/>
      <c r="X846" s="2"/>
      <c r="Y846" s="2"/>
    </row>
    <row r="847" spans="1:25" ht="12.75">
      <c r="A847" s="2"/>
      <c r="B847" s="2"/>
      <c r="C847" s="2"/>
      <c r="D847" s="2"/>
      <c r="E847" s="2"/>
      <c r="F847" s="2"/>
      <c r="G847" s="2"/>
      <c r="H847" s="2"/>
      <c r="I847" s="2"/>
      <c r="J847" s="2"/>
      <c r="K847" s="2"/>
      <c r="L847" s="2"/>
      <c r="M847" s="2"/>
      <c r="N847" s="2"/>
      <c r="O847" s="2"/>
      <c r="P847" s="2"/>
      <c r="Q847" s="2"/>
      <c r="R847" s="2"/>
      <c r="S847" s="2"/>
      <c r="T847" s="2"/>
      <c r="U847" s="2"/>
      <c r="V847" s="2"/>
      <c r="W847" s="2"/>
      <c r="X847" s="2"/>
      <c r="Y847" s="2"/>
    </row>
    <row r="848" spans="1:25" ht="12.75">
      <c r="A848" s="2"/>
      <c r="B848" s="2"/>
      <c r="C848" s="2"/>
      <c r="D848" s="2"/>
      <c r="E848" s="2"/>
      <c r="F848" s="2"/>
      <c r="G848" s="2"/>
      <c r="H848" s="2"/>
      <c r="I848" s="2"/>
      <c r="J848" s="2"/>
      <c r="K848" s="2"/>
      <c r="L848" s="2"/>
      <c r="M848" s="2"/>
      <c r="N848" s="2"/>
      <c r="O848" s="2"/>
      <c r="P848" s="2"/>
      <c r="Q848" s="2"/>
      <c r="R848" s="2"/>
      <c r="S848" s="2"/>
      <c r="T848" s="2"/>
      <c r="U848" s="2"/>
      <c r="V848" s="2"/>
      <c r="W848" s="2"/>
      <c r="X848" s="2"/>
      <c r="Y848" s="2"/>
    </row>
    <row r="849" spans="1:25" ht="12.75">
      <c r="A849" s="2"/>
      <c r="B849" s="2"/>
      <c r="C849" s="2"/>
      <c r="D849" s="2"/>
      <c r="E849" s="2"/>
      <c r="F849" s="2"/>
      <c r="G849" s="2"/>
      <c r="H849" s="2"/>
      <c r="I849" s="2"/>
      <c r="J849" s="2"/>
      <c r="K849" s="2"/>
      <c r="L849" s="2"/>
      <c r="M849" s="2"/>
      <c r="N849" s="2"/>
      <c r="O849" s="2"/>
      <c r="P849" s="2"/>
      <c r="Q849" s="2"/>
      <c r="R849" s="2"/>
      <c r="S849" s="2"/>
      <c r="T849" s="2"/>
      <c r="U849" s="2"/>
      <c r="V849" s="2"/>
      <c r="W849" s="2"/>
      <c r="X849" s="2"/>
      <c r="Y849" s="2"/>
    </row>
    <row r="850" spans="1:25" ht="12.75">
      <c r="A850" s="2"/>
      <c r="B850" s="2"/>
      <c r="C850" s="2"/>
      <c r="D850" s="2"/>
      <c r="E850" s="2"/>
      <c r="F850" s="2"/>
      <c r="G850" s="2"/>
      <c r="H850" s="2"/>
      <c r="I850" s="2"/>
      <c r="J850" s="2"/>
      <c r="K850" s="2"/>
      <c r="L850" s="2"/>
      <c r="M850" s="2"/>
      <c r="N850" s="2"/>
      <c r="O850" s="2"/>
      <c r="P850" s="2"/>
      <c r="Q850" s="2"/>
      <c r="R850" s="2"/>
      <c r="S850" s="2"/>
      <c r="T850" s="2"/>
      <c r="U850" s="2"/>
      <c r="V850" s="2"/>
      <c r="W850" s="2"/>
      <c r="X850" s="2"/>
      <c r="Y850" s="2"/>
    </row>
    <row r="851" spans="1:25" ht="12.75">
      <c r="A851" s="2"/>
      <c r="B851" s="2"/>
      <c r="C851" s="2"/>
      <c r="D851" s="2"/>
      <c r="E851" s="2"/>
      <c r="F851" s="2"/>
      <c r="G851" s="2"/>
      <c r="H851" s="2"/>
      <c r="I851" s="2"/>
      <c r="J851" s="2"/>
      <c r="K851" s="2"/>
      <c r="L851" s="2"/>
      <c r="M851" s="2"/>
      <c r="N851" s="2"/>
      <c r="O851" s="2"/>
      <c r="P851" s="2"/>
      <c r="Q851" s="2"/>
      <c r="R851" s="2"/>
      <c r="S851" s="2"/>
      <c r="T851" s="2"/>
      <c r="U851" s="2"/>
      <c r="V851" s="2"/>
      <c r="W851" s="2"/>
      <c r="X851" s="2"/>
      <c r="Y851" s="2"/>
    </row>
    <row r="852" spans="1:25" ht="12.75">
      <c r="A852" s="2"/>
      <c r="B852" s="2"/>
      <c r="C852" s="2"/>
      <c r="D852" s="2"/>
      <c r="E852" s="2"/>
      <c r="F852" s="2"/>
      <c r="G852" s="2"/>
      <c r="H852" s="2"/>
      <c r="I852" s="2"/>
      <c r="J852" s="2"/>
      <c r="K852" s="2"/>
      <c r="L852" s="2"/>
      <c r="M852" s="2"/>
      <c r="N852" s="2"/>
      <c r="O852" s="2"/>
      <c r="P852" s="2"/>
      <c r="Q852" s="2"/>
      <c r="R852" s="2"/>
      <c r="S852" s="2"/>
      <c r="T852" s="2"/>
      <c r="U852" s="2"/>
      <c r="V852" s="2"/>
      <c r="W852" s="2"/>
      <c r="X852" s="2"/>
      <c r="Y852" s="2"/>
    </row>
    <row r="853" spans="1:25" ht="12.75">
      <c r="A853" s="2"/>
      <c r="B853" s="2"/>
      <c r="C853" s="2"/>
      <c r="D853" s="2"/>
      <c r="E853" s="2"/>
      <c r="F853" s="2"/>
      <c r="G853" s="2"/>
      <c r="H853" s="2"/>
      <c r="I853" s="2"/>
      <c r="J853" s="2"/>
      <c r="K853" s="2"/>
      <c r="L853" s="2"/>
      <c r="M853" s="2"/>
      <c r="N853" s="2"/>
      <c r="O853" s="2"/>
      <c r="P853" s="2"/>
      <c r="Q853" s="2"/>
      <c r="R853" s="2"/>
      <c r="S853" s="2"/>
      <c r="T853" s="2"/>
      <c r="U853" s="2"/>
      <c r="V853" s="2"/>
      <c r="W853" s="2"/>
      <c r="X853" s="2"/>
      <c r="Y853" s="2"/>
    </row>
    <row r="854" spans="1:25" ht="12.75">
      <c r="A854" s="2"/>
      <c r="B854" s="2"/>
      <c r="C854" s="2"/>
      <c r="D854" s="2"/>
      <c r="E854" s="2"/>
      <c r="F854" s="2"/>
      <c r="G854" s="2"/>
      <c r="H854" s="2"/>
      <c r="I854" s="2"/>
      <c r="J854" s="2"/>
      <c r="K854" s="2"/>
      <c r="L854" s="2"/>
      <c r="M854" s="2"/>
      <c r="N854" s="2"/>
      <c r="O854" s="2"/>
      <c r="P854" s="2"/>
      <c r="Q854" s="2"/>
      <c r="R854" s="2"/>
      <c r="S854" s="2"/>
      <c r="T854" s="2"/>
      <c r="U854" s="2"/>
      <c r="V854" s="2"/>
      <c r="W854" s="2"/>
      <c r="X854" s="2"/>
      <c r="Y854" s="2"/>
    </row>
    <row r="855" spans="1:25" ht="12.75">
      <c r="A855" s="2"/>
      <c r="B855" s="2"/>
      <c r="C855" s="2"/>
      <c r="D855" s="2"/>
      <c r="E855" s="2"/>
      <c r="F855" s="2"/>
      <c r="G855" s="2"/>
      <c r="H855" s="2"/>
      <c r="I855" s="2"/>
      <c r="J855" s="2"/>
      <c r="K855" s="2"/>
      <c r="L855" s="2"/>
      <c r="M855" s="2"/>
      <c r="N855" s="2"/>
      <c r="O855" s="2"/>
      <c r="P855" s="2"/>
      <c r="Q855" s="2"/>
      <c r="R855" s="2"/>
      <c r="S855" s="2"/>
      <c r="T855" s="2"/>
      <c r="U855" s="2"/>
      <c r="V855" s="2"/>
      <c r="W855" s="2"/>
      <c r="X855" s="2"/>
      <c r="Y855" s="2"/>
    </row>
    <row r="856" spans="1:25" ht="12.75">
      <c r="A856" s="2"/>
      <c r="B856" s="2"/>
      <c r="C856" s="2"/>
      <c r="D856" s="2"/>
      <c r="E856" s="2"/>
      <c r="F856" s="2"/>
      <c r="G856" s="2"/>
      <c r="H856" s="2"/>
      <c r="I856" s="2"/>
      <c r="J856" s="2"/>
      <c r="K856" s="2"/>
      <c r="L856" s="2"/>
      <c r="M856" s="2"/>
      <c r="N856" s="2"/>
      <c r="O856" s="2"/>
      <c r="P856" s="2"/>
      <c r="Q856" s="2"/>
      <c r="R856" s="2"/>
      <c r="S856" s="2"/>
      <c r="T856" s="2"/>
      <c r="U856" s="2"/>
      <c r="V856" s="2"/>
      <c r="W856" s="2"/>
      <c r="X856" s="2"/>
      <c r="Y856" s="2"/>
    </row>
    <row r="857" spans="1:25" ht="12.75">
      <c r="A857" s="2"/>
      <c r="B857" s="2"/>
      <c r="C857" s="2"/>
      <c r="D857" s="2"/>
      <c r="E857" s="2"/>
      <c r="F857" s="2"/>
      <c r="G857" s="2"/>
      <c r="H857" s="2"/>
      <c r="I857" s="2"/>
      <c r="J857" s="2"/>
      <c r="K857" s="2"/>
      <c r="L857" s="2"/>
      <c r="M857" s="2"/>
      <c r="N857" s="2"/>
      <c r="O857" s="2"/>
      <c r="P857" s="2"/>
      <c r="Q857" s="2"/>
      <c r="R857" s="2"/>
      <c r="S857" s="2"/>
      <c r="T857" s="2"/>
      <c r="U857" s="2"/>
      <c r="V857" s="2"/>
      <c r="W857" s="2"/>
      <c r="X857" s="2"/>
      <c r="Y857" s="2"/>
    </row>
    <row r="858" spans="1:25" ht="12.75">
      <c r="A858" s="2"/>
      <c r="B858" s="2"/>
      <c r="C858" s="2"/>
      <c r="D858" s="2"/>
      <c r="E858" s="2"/>
      <c r="F858" s="2"/>
      <c r="G858" s="2"/>
      <c r="H858" s="2"/>
      <c r="I858" s="2"/>
      <c r="J858" s="2"/>
      <c r="K858" s="2"/>
      <c r="L858" s="2"/>
      <c r="M858" s="2"/>
      <c r="N858" s="2"/>
      <c r="O858" s="2"/>
      <c r="P858" s="2"/>
      <c r="Q858" s="2"/>
      <c r="R858" s="2"/>
      <c r="S858" s="2"/>
      <c r="T858" s="2"/>
      <c r="U858" s="2"/>
      <c r="V858" s="2"/>
      <c r="W858" s="2"/>
      <c r="X858" s="2"/>
      <c r="Y858" s="2"/>
    </row>
    <row r="859" spans="1:25" ht="12.75">
      <c r="A859" s="2"/>
      <c r="B859" s="2"/>
      <c r="C859" s="2"/>
      <c r="D859" s="2"/>
      <c r="E859" s="2"/>
      <c r="F859" s="2"/>
      <c r="G859" s="2"/>
      <c r="H859" s="2"/>
      <c r="I859" s="2"/>
      <c r="J859" s="2"/>
      <c r="K859" s="2"/>
      <c r="L859" s="2"/>
      <c r="M859" s="2"/>
      <c r="N859" s="2"/>
      <c r="O859" s="2"/>
      <c r="P859" s="2"/>
      <c r="Q859" s="2"/>
      <c r="R859" s="2"/>
      <c r="S859" s="2"/>
      <c r="T859" s="2"/>
      <c r="U859" s="2"/>
      <c r="V859" s="2"/>
      <c r="W859" s="2"/>
      <c r="X859" s="2"/>
      <c r="Y859" s="2"/>
    </row>
    <row r="860" spans="1:25" ht="12.75">
      <c r="A860" s="2"/>
      <c r="B860" s="2"/>
      <c r="C860" s="2"/>
      <c r="D860" s="2"/>
      <c r="E860" s="2"/>
      <c r="F860" s="2"/>
      <c r="G860" s="2"/>
      <c r="H860" s="2"/>
      <c r="I860" s="2"/>
      <c r="J860" s="2"/>
      <c r="K860" s="2"/>
      <c r="L860" s="2"/>
      <c r="M860" s="2"/>
      <c r="N860" s="2"/>
      <c r="O860" s="2"/>
      <c r="P860" s="2"/>
      <c r="Q860" s="2"/>
      <c r="R860" s="2"/>
      <c r="S860" s="2"/>
      <c r="T860" s="2"/>
      <c r="U860" s="2"/>
      <c r="V860" s="2"/>
      <c r="W860" s="2"/>
      <c r="X860" s="2"/>
      <c r="Y860" s="2"/>
    </row>
    <row r="861" spans="1:25" ht="12.75">
      <c r="A861" s="2"/>
      <c r="B861" s="2"/>
      <c r="C861" s="2"/>
      <c r="D861" s="2"/>
      <c r="E861" s="2"/>
      <c r="F861" s="2"/>
      <c r="G861" s="2"/>
      <c r="H861" s="2"/>
      <c r="I861" s="2"/>
      <c r="J861" s="2"/>
      <c r="K861" s="2"/>
      <c r="L861" s="2"/>
      <c r="M861" s="2"/>
      <c r="N861" s="2"/>
      <c r="O861" s="2"/>
      <c r="P861" s="2"/>
      <c r="Q861" s="2"/>
      <c r="R861" s="2"/>
      <c r="S861" s="2"/>
      <c r="T861" s="2"/>
      <c r="U861" s="2"/>
      <c r="V861" s="2"/>
      <c r="W861" s="2"/>
      <c r="X861" s="2"/>
      <c r="Y861" s="2"/>
    </row>
    <row r="862" spans="1:25" ht="12.75">
      <c r="A862" s="2"/>
      <c r="B862" s="2"/>
      <c r="C862" s="2"/>
      <c r="D862" s="2"/>
      <c r="E862" s="2"/>
      <c r="F862" s="2"/>
      <c r="G862" s="2"/>
      <c r="H862" s="2"/>
      <c r="I862" s="2"/>
      <c r="J862" s="2"/>
      <c r="K862" s="2"/>
      <c r="L862" s="2"/>
      <c r="M862" s="2"/>
      <c r="N862" s="2"/>
      <c r="O862" s="2"/>
      <c r="P862" s="2"/>
      <c r="Q862" s="2"/>
      <c r="R862" s="2"/>
      <c r="S862" s="2"/>
      <c r="T862" s="2"/>
      <c r="U862" s="2"/>
      <c r="V862" s="2"/>
      <c r="W862" s="2"/>
      <c r="X862" s="2"/>
      <c r="Y862" s="2"/>
    </row>
    <row r="863" spans="1:25" ht="12.75">
      <c r="A863" s="2"/>
      <c r="B863" s="2"/>
      <c r="C863" s="2"/>
      <c r="D863" s="2"/>
      <c r="E863" s="2"/>
      <c r="F863" s="2"/>
      <c r="G863" s="2"/>
      <c r="H863" s="2"/>
      <c r="I863" s="2"/>
      <c r="J863" s="2"/>
      <c r="K863" s="2"/>
      <c r="L863" s="2"/>
      <c r="M863" s="2"/>
      <c r="N863" s="2"/>
      <c r="O863" s="2"/>
      <c r="P863" s="2"/>
      <c r="Q863" s="2"/>
      <c r="R863" s="2"/>
      <c r="S863" s="2"/>
      <c r="T863" s="2"/>
      <c r="U863" s="2"/>
      <c r="V863" s="2"/>
      <c r="W863" s="2"/>
      <c r="X863" s="2"/>
      <c r="Y863" s="2"/>
    </row>
    <row r="864" spans="1:25" ht="12.75">
      <c r="A864" s="2"/>
      <c r="B864" s="2"/>
      <c r="C864" s="2"/>
      <c r="D864" s="2"/>
      <c r="E864" s="2"/>
      <c r="F864" s="2"/>
      <c r="G864" s="2"/>
      <c r="H864" s="2"/>
      <c r="I864" s="2"/>
      <c r="J864" s="2"/>
      <c r="K864" s="2"/>
      <c r="L864" s="2"/>
      <c r="M864" s="2"/>
      <c r="N864" s="2"/>
      <c r="O864" s="2"/>
      <c r="P864" s="2"/>
      <c r="Q864" s="2"/>
      <c r="R864" s="2"/>
      <c r="S864" s="2"/>
      <c r="T864" s="2"/>
      <c r="U864" s="2"/>
      <c r="V864" s="2"/>
      <c r="W864" s="2"/>
      <c r="X864" s="2"/>
      <c r="Y864" s="2"/>
    </row>
    <row r="865" spans="1:25" ht="12.75">
      <c r="A865" s="2"/>
      <c r="B865" s="2"/>
      <c r="C865" s="2"/>
      <c r="D865" s="2"/>
      <c r="E865" s="2"/>
      <c r="F865" s="2"/>
      <c r="G865" s="2"/>
      <c r="H865" s="2"/>
      <c r="I865" s="2"/>
      <c r="J865" s="2"/>
      <c r="K865" s="2"/>
      <c r="L865" s="2"/>
      <c r="M865" s="2"/>
      <c r="N865" s="2"/>
      <c r="O865" s="2"/>
      <c r="P865" s="2"/>
      <c r="Q865" s="2"/>
      <c r="R865" s="2"/>
      <c r="S865" s="2"/>
      <c r="T865" s="2"/>
      <c r="U865" s="2"/>
      <c r="V865" s="2"/>
      <c r="W865" s="2"/>
      <c r="X865" s="2"/>
      <c r="Y865" s="2"/>
    </row>
    <row r="866" spans="1:25" ht="12.75">
      <c r="A866" s="2"/>
      <c r="B866" s="2"/>
      <c r="C866" s="2"/>
      <c r="D866" s="2"/>
      <c r="E866" s="2"/>
      <c r="F866" s="2"/>
      <c r="G866" s="2"/>
      <c r="H866" s="2"/>
      <c r="I866" s="2"/>
      <c r="J866" s="2"/>
      <c r="K866" s="2"/>
      <c r="L866" s="2"/>
      <c r="M866" s="2"/>
      <c r="N866" s="2"/>
      <c r="O866" s="2"/>
      <c r="P866" s="2"/>
      <c r="Q866" s="2"/>
      <c r="R866" s="2"/>
      <c r="S866" s="2"/>
      <c r="T866" s="2"/>
      <c r="U866" s="2"/>
      <c r="V866" s="2"/>
      <c r="W866" s="2"/>
      <c r="X866" s="2"/>
      <c r="Y866" s="2"/>
    </row>
    <row r="867" spans="1:25" ht="12.75">
      <c r="A867" s="2"/>
      <c r="B867" s="2"/>
      <c r="C867" s="2"/>
      <c r="D867" s="2"/>
      <c r="E867" s="2"/>
      <c r="F867" s="2"/>
      <c r="G867" s="2"/>
      <c r="H867" s="2"/>
      <c r="I867" s="2"/>
      <c r="J867" s="2"/>
      <c r="K867" s="2"/>
      <c r="L867" s="2"/>
      <c r="M867" s="2"/>
      <c r="N867" s="2"/>
      <c r="O867" s="2"/>
      <c r="P867" s="2"/>
      <c r="Q867" s="2"/>
      <c r="R867" s="2"/>
      <c r="S867" s="2"/>
      <c r="T867" s="2"/>
      <c r="U867" s="2"/>
      <c r="V867" s="2"/>
      <c r="W867" s="2"/>
      <c r="X867" s="2"/>
      <c r="Y867" s="2"/>
    </row>
    <row r="868" spans="1:25" ht="12.75">
      <c r="A868" s="2"/>
      <c r="B868" s="2"/>
      <c r="C868" s="2"/>
      <c r="D868" s="2"/>
      <c r="E868" s="2"/>
      <c r="F868" s="2"/>
      <c r="G868" s="2"/>
      <c r="H868" s="2"/>
      <c r="I868" s="2"/>
      <c r="J868" s="2"/>
      <c r="K868" s="2"/>
      <c r="L868" s="2"/>
      <c r="M868" s="2"/>
      <c r="N868" s="2"/>
      <c r="O868" s="2"/>
      <c r="P868" s="2"/>
      <c r="Q868" s="2"/>
      <c r="R868" s="2"/>
      <c r="S868" s="2"/>
      <c r="T868" s="2"/>
      <c r="U868" s="2"/>
      <c r="V868" s="2"/>
      <c r="W868" s="2"/>
      <c r="X868" s="2"/>
      <c r="Y868" s="2"/>
    </row>
    <row r="869" spans="1:25" ht="12.75">
      <c r="A869" s="2"/>
      <c r="B869" s="2"/>
      <c r="C869" s="2"/>
      <c r="D869" s="2"/>
      <c r="E869" s="2"/>
      <c r="F869" s="2"/>
      <c r="G869" s="2"/>
      <c r="H869" s="2"/>
      <c r="I869" s="2"/>
      <c r="J869" s="2"/>
      <c r="K869" s="2"/>
      <c r="L869" s="2"/>
      <c r="M869" s="2"/>
      <c r="N869" s="2"/>
      <c r="O869" s="2"/>
      <c r="P869" s="2"/>
      <c r="Q869" s="2"/>
      <c r="R869" s="2"/>
      <c r="S869" s="2"/>
      <c r="T869" s="2"/>
      <c r="U869" s="2"/>
      <c r="V869" s="2"/>
      <c r="W869" s="2"/>
      <c r="X869" s="2"/>
      <c r="Y869" s="2"/>
    </row>
    <row r="870" spans="1:25" ht="12.75">
      <c r="A870" s="2"/>
      <c r="B870" s="2"/>
      <c r="C870" s="2"/>
      <c r="D870" s="2"/>
      <c r="E870" s="2"/>
      <c r="F870" s="2"/>
      <c r="G870" s="2"/>
      <c r="H870" s="2"/>
      <c r="I870" s="2"/>
      <c r="J870" s="2"/>
      <c r="K870" s="2"/>
      <c r="L870" s="2"/>
      <c r="M870" s="2"/>
      <c r="N870" s="2"/>
      <c r="O870" s="2"/>
      <c r="P870" s="2"/>
      <c r="Q870" s="2"/>
      <c r="R870" s="2"/>
      <c r="S870" s="2"/>
      <c r="T870" s="2"/>
      <c r="U870" s="2"/>
      <c r="V870" s="2"/>
      <c r="W870" s="2"/>
      <c r="X870" s="2"/>
      <c r="Y870" s="2"/>
    </row>
    <row r="871" spans="1:25" ht="12.75">
      <c r="A871" s="2"/>
      <c r="B871" s="2"/>
      <c r="C871" s="2"/>
      <c r="D871" s="2"/>
      <c r="E871" s="2"/>
      <c r="F871" s="2"/>
      <c r="G871" s="2"/>
      <c r="H871" s="2"/>
      <c r="I871" s="2"/>
      <c r="J871" s="2"/>
      <c r="K871" s="2"/>
      <c r="L871" s="2"/>
      <c r="M871" s="2"/>
      <c r="N871" s="2"/>
      <c r="O871" s="2"/>
      <c r="P871" s="2"/>
      <c r="Q871" s="2"/>
      <c r="R871" s="2"/>
      <c r="S871" s="2"/>
      <c r="T871" s="2"/>
      <c r="U871" s="2"/>
      <c r="V871" s="2"/>
      <c r="W871" s="2"/>
      <c r="X871" s="2"/>
      <c r="Y871" s="2"/>
    </row>
    <row r="872" spans="1:25" ht="12.75">
      <c r="A872" s="2"/>
      <c r="B872" s="2"/>
      <c r="C872" s="2"/>
      <c r="D872" s="2"/>
      <c r="E872" s="2"/>
      <c r="F872" s="2"/>
      <c r="G872" s="2"/>
      <c r="H872" s="2"/>
      <c r="I872" s="2"/>
      <c r="J872" s="2"/>
      <c r="K872" s="2"/>
      <c r="L872" s="2"/>
      <c r="M872" s="2"/>
      <c r="N872" s="2"/>
      <c r="O872" s="2"/>
      <c r="P872" s="2"/>
      <c r="Q872" s="2"/>
      <c r="R872" s="2"/>
      <c r="S872" s="2"/>
      <c r="T872" s="2"/>
      <c r="U872" s="2"/>
      <c r="V872" s="2"/>
      <c r="W872" s="2"/>
      <c r="X872" s="2"/>
      <c r="Y872" s="2"/>
    </row>
    <row r="873" spans="1:25" ht="12.75">
      <c r="A873" s="2"/>
      <c r="B873" s="2"/>
      <c r="C873" s="2"/>
      <c r="D873" s="2"/>
      <c r="E873" s="2"/>
      <c r="F873" s="2"/>
      <c r="G873" s="2"/>
      <c r="H873" s="2"/>
      <c r="I873" s="2"/>
      <c r="J873" s="2"/>
      <c r="K873" s="2"/>
      <c r="L873" s="2"/>
      <c r="M873" s="2"/>
      <c r="N873" s="2"/>
      <c r="O873" s="2"/>
      <c r="P873" s="2"/>
      <c r="Q873" s="2"/>
      <c r="R873" s="2"/>
      <c r="S873" s="2"/>
      <c r="T873" s="2"/>
      <c r="U873" s="2"/>
      <c r="V873" s="2"/>
      <c r="W873" s="2"/>
      <c r="X873" s="2"/>
      <c r="Y873" s="2"/>
    </row>
    <row r="874" spans="1:25" ht="12.75">
      <c r="A874" s="2"/>
      <c r="B874" s="2"/>
      <c r="C874" s="2"/>
      <c r="D874" s="2"/>
      <c r="E874" s="2"/>
      <c r="F874" s="2"/>
      <c r="G874" s="2"/>
      <c r="H874" s="2"/>
      <c r="I874" s="2"/>
      <c r="J874" s="2"/>
      <c r="K874" s="2"/>
      <c r="L874" s="2"/>
      <c r="M874" s="2"/>
      <c r="N874" s="2"/>
      <c r="O874" s="2"/>
      <c r="P874" s="2"/>
      <c r="Q874" s="2"/>
      <c r="R874" s="2"/>
      <c r="S874" s="2"/>
      <c r="T874" s="2"/>
      <c r="U874" s="2"/>
      <c r="V874" s="2"/>
      <c r="W874" s="2"/>
      <c r="X874" s="2"/>
      <c r="Y874" s="2"/>
    </row>
    <row r="875" spans="1:25" ht="12.75">
      <c r="A875" s="2"/>
      <c r="B875" s="2"/>
      <c r="C875" s="2"/>
      <c r="D875" s="2"/>
      <c r="E875" s="2"/>
      <c r="F875" s="2"/>
      <c r="G875" s="2"/>
      <c r="H875" s="2"/>
      <c r="I875" s="2"/>
      <c r="J875" s="2"/>
      <c r="K875" s="2"/>
      <c r="L875" s="2"/>
      <c r="M875" s="2"/>
      <c r="N875" s="2"/>
      <c r="O875" s="2"/>
      <c r="P875" s="2"/>
      <c r="Q875" s="2"/>
      <c r="R875" s="2"/>
      <c r="S875" s="2"/>
      <c r="T875" s="2"/>
      <c r="U875" s="2"/>
      <c r="V875" s="2"/>
      <c r="W875" s="2"/>
      <c r="X875" s="2"/>
      <c r="Y875" s="2"/>
    </row>
    <row r="876" spans="1:25" ht="12.75">
      <c r="A876" s="2"/>
      <c r="B876" s="2"/>
      <c r="C876" s="2"/>
      <c r="D876" s="2"/>
      <c r="E876" s="2"/>
      <c r="F876" s="2"/>
      <c r="G876" s="2"/>
      <c r="H876" s="2"/>
      <c r="I876" s="2"/>
      <c r="J876" s="2"/>
      <c r="K876" s="2"/>
      <c r="L876" s="2"/>
      <c r="M876" s="2"/>
      <c r="N876" s="2"/>
      <c r="O876" s="2"/>
      <c r="P876" s="2"/>
      <c r="Q876" s="2"/>
      <c r="R876" s="2"/>
      <c r="S876" s="2"/>
      <c r="T876" s="2"/>
      <c r="U876" s="2"/>
      <c r="V876" s="2"/>
      <c r="W876" s="2"/>
      <c r="X876" s="2"/>
      <c r="Y876" s="2"/>
    </row>
    <row r="877" spans="1:25" ht="12.75">
      <c r="A877" s="2"/>
      <c r="B877" s="2"/>
      <c r="C877" s="2"/>
      <c r="D877" s="2"/>
      <c r="E877" s="2"/>
      <c r="F877" s="2"/>
      <c r="G877" s="2"/>
      <c r="H877" s="2"/>
      <c r="I877" s="2"/>
      <c r="J877" s="2"/>
      <c r="K877" s="2"/>
      <c r="L877" s="2"/>
      <c r="M877" s="2"/>
      <c r="N877" s="2"/>
      <c r="O877" s="2"/>
      <c r="P877" s="2"/>
      <c r="Q877" s="2"/>
      <c r="R877" s="2"/>
      <c r="S877" s="2"/>
      <c r="T877" s="2"/>
      <c r="U877" s="2"/>
      <c r="V877" s="2"/>
      <c r="W877" s="2"/>
      <c r="X877" s="2"/>
      <c r="Y877" s="2"/>
    </row>
    <row r="878" spans="1:25" ht="12.75">
      <c r="A878" s="2"/>
      <c r="B878" s="2"/>
      <c r="C878" s="2"/>
      <c r="D878" s="2"/>
      <c r="E878" s="2"/>
      <c r="F878" s="2"/>
      <c r="G878" s="2"/>
      <c r="H878" s="2"/>
      <c r="I878" s="2"/>
      <c r="J878" s="2"/>
      <c r="K878" s="2"/>
      <c r="L878" s="2"/>
      <c r="M878" s="2"/>
      <c r="N878" s="2"/>
      <c r="O878" s="2"/>
      <c r="P878" s="2"/>
      <c r="Q878" s="2"/>
      <c r="R878" s="2"/>
      <c r="S878" s="2"/>
      <c r="T878" s="2"/>
      <c r="U878" s="2"/>
      <c r="V878" s="2"/>
      <c r="W878" s="2"/>
      <c r="X878" s="2"/>
      <c r="Y878" s="2"/>
    </row>
    <row r="879" spans="1:25" ht="12.75">
      <c r="A879" s="2"/>
      <c r="B879" s="2"/>
      <c r="C879" s="2"/>
      <c r="D879" s="2"/>
      <c r="E879" s="2"/>
      <c r="F879" s="2"/>
      <c r="G879" s="2"/>
      <c r="H879" s="2"/>
      <c r="I879" s="2"/>
      <c r="J879" s="2"/>
      <c r="K879" s="2"/>
      <c r="L879" s="2"/>
      <c r="M879" s="2"/>
      <c r="N879" s="2"/>
      <c r="O879" s="2"/>
      <c r="P879" s="2"/>
      <c r="Q879" s="2"/>
      <c r="R879" s="2"/>
      <c r="S879" s="2"/>
      <c r="T879" s="2"/>
      <c r="U879" s="2"/>
      <c r="V879" s="2"/>
      <c r="W879" s="2"/>
      <c r="X879" s="2"/>
      <c r="Y879" s="2"/>
    </row>
    <row r="880" spans="1:25" ht="12.75">
      <c r="A880" s="2"/>
      <c r="B880" s="2"/>
      <c r="C880" s="2"/>
      <c r="D880" s="2"/>
      <c r="E880" s="2"/>
      <c r="F880" s="2"/>
      <c r="G880" s="2"/>
      <c r="H880" s="2"/>
      <c r="I880" s="2"/>
      <c r="J880" s="2"/>
      <c r="K880" s="2"/>
      <c r="L880" s="2"/>
      <c r="M880" s="2"/>
      <c r="N880" s="2"/>
      <c r="O880" s="2"/>
      <c r="P880" s="2"/>
      <c r="Q880" s="2"/>
      <c r="R880" s="2"/>
      <c r="S880" s="2"/>
      <c r="T880" s="2"/>
      <c r="U880" s="2"/>
      <c r="V880" s="2"/>
      <c r="W880" s="2"/>
      <c r="X880" s="2"/>
      <c r="Y880" s="2"/>
    </row>
    <row r="881" spans="1:25" ht="12.75">
      <c r="A881" s="2"/>
      <c r="B881" s="2"/>
      <c r="C881" s="2"/>
      <c r="D881" s="2"/>
      <c r="E881" s="2"/>
      <c r="F881" s="2"/>
      <c r="G881" s="2"/>
      <c r="H881" s="2"/>
      <c r="I881" s="2"/>
      <c r="J881" s="2"/>
      <c r="K881" s="2"/>
      <c r="L881" s="2"/>
      <c r="M881" s="2"/>
      <c r="N881" s="2"/>
      <c r="O881" s="2"/>
      <c r="P881" s="2"/>
      <c r="Q881" s="2"/>
      <c r="R881" s="2"/>
      <c r="S881" s="2"/>
      <c r="T881" s="2"/>
      <c r="U881" s="2"/>
      <c r="V881" s="2"/>
      <c r="W881" s="2"/>
      <c r="X881" s="2"/>
      <c r="Y881" s="2"/>
    </row>
    <row r="882" spans="1:25" ht="12.75">
      <c r="A882" s="2"/>
      <c r="B882" s="2"/>
      <c r="C882" s="2"/>
      <c r="D882" s="2"/>
      <c r="E882" s="2"/>
      <c r="F882" s="2"/>
      <c r="G882" s="2"/>
      <c r="H882" s="2"/>
      <c r="I882" s="2"/>
      <c r="J882" s="2"/>
      <c r="K882" s="2"/>
      <c r="L882" s="2"/>
      <c r="M882" s="2"/>
      <c r="N882" s="2"/>
      <c r="O882" s="2"/>
      <c r="P882" s="2"/>
      <c r="Q882" s="2"/>
      <c r="R882" s="2"/>
      <c r="S882" s="2"/>
      <c r="T882" s="2"/>
      <c r="U882" s="2"/>
      <c r="V882" s="2"/>
      <c r="W882" s="2"/>
      <c r="X882" s="2"/>
      <c r="Y882" s="2"/>
    </row>
    <row r="883" spans="1:25" ht="12.75">
      <c r="A883" s="2"/>
      <c r="B883" s="2"/>
      <c r="C883" s="2"/>
      <c r="D883" s="2"/>
      <c r="E883" s="2"/>
      <c r="F883" s="2"/>
      <c r="G883" s="2"/>
      <c r="H883" s="2"/>
      <c r="I883" s="2"/>
      <c r="J883" s="2"/>
      <c r="K883" s="2"/>
      <c r="L883" s="2"/>
      <c r="M883" s="2"/>
      <c r="N883" s="2"/>
      <c r="O883" s="2"/>
      <c r="P883" s="2"/>
      <c r="Q883" s="2"/>
      <c r="R883" s="2"/>
      <c r="S883" s="2"/>
      <c r="T883" s="2"/>
      <c r="U883" s="2"/>
      <c r="V883" s="2"/>
      <c r="W883" s="2"/>
      <c r="X883" s="2"/>
      <c r="Y883" s="2"/>
    </row>
    <row r="884" spans="1:25" ht="12.75">
      <c r="A884" s="2"/>
      <c r="B884" s="2"/>
      <c r="C884" s="2"/>
      <c r="D884" s="2"/>
      <c r="E884" s="2"/>
      <c r="F884" s="2"/>
      <c r="G884" s="2"/>
      <c r="H884" s="2"/>
      <c r="I884" s="2"/>
      <c r="J884" s="2"/>
      <c r="K884" s="2"/>
      <c r="L884" s="2"/>
      <c r="M884" s="2"/>
      <c r="N884" s="2"/>
      <c r="O884" s="2"/>
      <c r="P884" s="2"/>
      <c r="Q884" s="2"/>
      <c r="R884" s="2"/>
      <c r="S884" s="2"/>
      <c r="T884" s="2"/>
      <c r="U884" s="2"/>
      <c r="V884" s="2"/>
      <c r="W884" s="2"/>
      <c r="X884" s="2"/>
      <c r="Y884" s="2"/>
    </row>
    <row r="885" spans="1:25" ht="12.75">
      <c r="A885" s="2"/>
      <c r="B885" s="2"/>
      <c r="C885" s="2"/>
      <c r="D885" s="2"/>
      <c r="E885" s="2"/>
      <c r="F885" s="2"/>
      <c r="G885" s="2"/>
      <c r="H885" s="2"/>
      <c r="I885" s="2"/>
      <c r="J885" s="2"/>
      <c r="K885" s="2"/>
      <c r="L885" s="2"/>
      <c r="M885" s="2"/>
      <c r="N885" s="2"/>
      <c r="O885" s="2"/>
      <c r="P885" s="2"/>
      <c r="Q885" s="2"/>
      <c r="R885" s="2"/>
      <c r="S885" s="2"/>
      <c r="T885" s="2"/>
      <c r="U885" s="2"/>
      <c r="V885" s="2"/>
      <c r="W885" s="2"/>
      <c r="X885" s="2"/>
      <c r="Y885" s="2"/>
    </row>
    <row r="886" spans="1:25" ht="12.75">
      <c r="A886" s="2"/>
      <c r="B886" s="2"/>
      <c r="C886" s="2"/>
      <c r="D886" s="2"/>
      <c r="E886" s="2"/>
      <c r="F886" s="2"/>
      <c r="G886" s="2"/>
      <c r="H886" s="2"/>
      <c r="I886" s="2"/>
      <c r="J886" s="2"/>
      <c r="K886" s="2"/>
      <c r="L886" s="2"/>
      <c r="M886" s="2"/>
      <c r="N886" s="2"/>
      <c r="O886" s="2"/>
      <c r="P886" s="2"/>
      <c r="Q886" s="2"/>
      <c r="R886" s="2"/>
      <c r="S886" s="2"/>
      <c r="T886" s="2"/>
      <c r="U886" s="2"/>
      <c r="V886" s="2"/>
      <c r="W886" s="2"/>
      <c r="X886" s="2"/>
      <c r="Y886" s="2"/>
    </row>
    <row r="887" spans="1:25" ht="12.75">
      <c r="A887" s="2"/>
      <c r="B887" s="2"/>
      <c r="C887" s="2"/>
      <c r="D887" s="2"/>
      <c r="E887" s="2"/>
      <c r="F887" s="2"/>
      <c r="G887" s="2"/>
      <c r="H887" s="2"/>
      <c r="I887" s="2"/>
      <c r="J887" s="2"/>
      <c r="K887" s="2"/>
      <c r="L887" s="2"/>
      <c r="M887" s="2"/>
      <c r="N887" s="2"/>
      <c r="O887" s="2"/>
      <c r="P887" s="2"/>
      <c r="Q887" s="2"/>
      <c r="R887" s="2"/>
      <c r="S887" s="2"/>
      <c r="T887" s="2"/>
      <c r="U887" s="2"/>
      <c r="V887" s="2"/>
      <c r="W887" s="2"/>
      <c r="X887" s="2"/>
      <c r="Y887" s="2"/>
    </row>
    <row r="888" spans="1:25" ht="12.75">
      <c r="A888" s="2"/>
      <c r="B888" s="2"/>
      <c r="C888" s="2"/>
      <c r="D888" s="2"/>
      <c r="E888" s="2"/>
      <c r="F888" s="2"/>
      <c r="G888" s="2"/>
      <c r="H888" s="2"/>
      <c r="I888" s="2"/>
      <c r="J888" s="2"/>
      <c r="K888" s="2"/>
      <c r="L888" s="2"/>
      <c r="M888" s="2"/>
      <c r="N888" s="2"/>
      <c r="O888" s="2"/>
      <c r="P888" s="2"/>
      <c r="Q888" s="2"/>
      <c r="R888" s="2"/>
      <c r="S888" s="2"/>
      <c r="T888" s="2"/>
      <c r="U888" s="2"/>
      <c r="V888" s="2"/>
      <c r="W888" s="2"/>
      <c r="X888" s="2"/>
      <c r="Y888" s="2"/>
    </row>
    <row r="889" spans="1:25" ht="12.75">
      <c r="A889" s="2"/>
      <c r="B889" s="2"/>
      <c r="C889" s="2"/>
      <c r="D889" s="2"/>
      <c r="E889" s="2"/>
      <c r="F889" s="2"/>
      <c r="G889" s="2"/>
      <c r="H889" s="2"/>
      <c r="I889" s="2"/>
      <c r="J889" s="2"/>
      <c r="K889" s="2"/>
      <c r="L889" s="2"/>
      <c r="M889" s="2"/>
      <c r="N889" s="2"/>
      <c r="O889" s="2"/>
      <c r="P889" s="2"/>
      <c r="Q889" s="2"/>
      <c r="R889" s="2"/>
      <c r="S889" s="2"/>
      <c r="T889" s="2"/>
      <c r="U889" s="2"/>
      <c r="V889" s="2"/>
      <c r="W889" s="2"/>
      <c r="X889" s="2"/>
      <c r="Y889" s="2"/>
    </row>
    <row r="890" spans="1:25" ht="12.75">
      <c r="A890" s="2"/>
      <c r="B890" s="2"/>
      <c r="C890" s="2"/>
      <c r="D890" s="2"/>
      <c r="E890" s="2"/>
      <c r="F890" s="2"/>
      <c r="G890" s="2"/>
      <c r="H890" s="2"/>
      <c r="I890" s="2"/>
      <c r="J890" s="2"/>
      <c r="K890" s="2"/>
      <c r="L890" s="2"/>
      <c r="M890" s="2"/>
      <c r="N890" s="2"/>
      <c r="O890" s="2"/>
      <c r="P890" s="2"/>
      <c r="Q890" s="2"/>
      <c r="R890" s="2"/>
      <c r="S890" s="2"/>
      <c r="T890" s="2"/>
      <c r="U890" s="2"/>
      <c r="V890" s="2"/>
      <c r="W890" s="2"/>
      <c r="X890" s="2"/>
      <c r="Y890" s="2"/>
    </row>
    <row r="891" spans="1:25" ht="12.75">
      <c r="A891" s="2"/>
      <c r="B891" s="2"/>
      <c r="C891" s="2"/>
      <c r="D891" s="2"/>
      <c r="E891" s="2"/>
      <c r="F891" s="2"/>
      <c r="G891" s="2"/>
      <c r="H891" s="2"/>
      <c r="I891" s="2"/>
      <c r="J891" s="2"/>
      <c r="K891" s="2"/>
      <c r="L891" s="2"/>
      <c r="M891" s="2"/>
      <c r="N891" s="2"/>
      <c r="O891" s="2"/>
      <c r="P891" s="2"/>
      <c r="Q891" s="2"/>
      <c r="R891" s="2"/>
      <c r="S891" s="2"/>
      <c r="T891" s="2"/>
      <c r="U891" s="2"/>
      <c r="V891" s="2"/>
      <c r="W891" s="2"/>
      <c r="X891" s="2"/>
      <c r="Y891" s="2"/>
    </row>
    <row r="892" spans="1:25" ht="12.75">
      <c r="A892" s="2"/>
      <c r="B892" s="2"/>
      <c r="C892" s="2"/>
      <c r="D892" s="2"/>
      <c r="E892" s="2"/>
      <c r="F892" s="2"/>
      <c r="G892" s="2"/>
      <c r="H892" s="2"/>
      <c r="I892" s="2"/>
      <c r="J892" s="2"/>
      <c r="K892" s="2"/>
      <c r="L892" s="2"/>
      <c r="M892" s="2"/>
      <c r="N892" s="2"/>
      <c r="O892" s="2"/>
      <c r="P892" s="2"/>
      <c r="Q892" s="2"/>
      <c r="R892" s="2"/>
      <c r="S892" s="2"/>
      <c r="T892" s="2"/>
      <c r="U892" s="2"/>
      <c r="V892" s="2"/>
      <c r="W892" s="2"/>
      <c r="X892" s="2"/>
      <c r="Y892" s="2"/>
    </row>
    <row r="893" spans="1:25" ht="12.75">
      <c r="A893" s="2"/>
      <c r="B893" s="2"/>
      <c r="C893" s="2"/>
      <c r="D893" s="2"/>
      <c r="E893" s="2"/>
      <c r="F893" s="2"/>
      <c r="G893" s="2"/>
      <c r="H893" s="2"/>
      <c r="I893" s="2"/>
      <c r="J893" s="2"/>
      <c r="K893" s="2"/>
      <c r="L893" s="2"/>
      <c r="M893" s="2"/>
      <c r="N893" s="2"/>
      <c r="O893" s="2"/>
      <c r="P893" s="2"/>
      <c r="Q893" s="2"/>
      <c r="R893" s="2"/>
      <c r="S893" s="2"/>
      <c r="T893" s="2"/>
      <c r="U893" s="2"/>
      <c r="V893" s="2"/>
      <c r="W893" s="2"/>
      <c r="X893" s="2"/>
      <c r="Y893" s="2"/>
    </row>
    <row r="894" spans="1:25" ht="12.75">
      <c r="A894" s="2"/>
      <c r="B894" s="2"/>
      <c r="C894" s="2"/>
      <c r="D894" s="2"/>
      <c r="E894" s="2"/>
      <c r="F894" s="2"/>
      <c r="G894" s="2"/>
      <c r="H894" s="2"/>
      <c r="I894" s="2"/>
      <c r="J894" s="2"/>
      <c r="K894" s="2"/>
      <c r="L894" s="2"/>
      <c r="M894" s="2"/>
      <c r="N894" s="2"/>
      <c r="O894" s="2"/>
      <c r="P894" s="2"/>
      <c r="Q894" s="2"/>
      <c r="R894" s="2"/>
      <c r="S894" s="2"/>
      <c r="T894" s="2"/>
      <c r="U894" s="2"/>
      <c r="V894" s="2"/>
      <c r="W894" s="2"/>
      <c r="X894" s="2"/>
      <c r="Y894" s="2"/>
    </row>
    <row r="895" spans="1:25" ht="12.75">
      <c r="A895" s="2"/>
      <c r="B895" s="2"/>
      <c r="C895" s="2"/>
      <c r="D895" s="2"/>
      <c r="E895" s="2"/>
      <c r="F895" s="2"/>
      <c r="G895" s="2"/>
      <c r="H895" s="2"/>
      <c r="I895" s="2"/>
      <c r="J895" s="2"/>
      <c r="K895" s="2"/>
      <c r="L895" s="2"/>
      <c r="M895" s="2"/>
      <c r="N895" s="2"/>
      <c r="O895" s="2"/>
      <c r="P895" s="2"/>
      <c r="Q895" s="2"/>
      <c r="R895" s="2"/>
      <c r="S895" s="2"/>
      <c r="T895" s="2"/>
      <c r="U895" s="2"/>
      <c r="V895" s="2"/>
      <c r="W895" s="2"/>
      <c r="X895" s="2"/>
      <c r="Y895" s="2"/>
    </row>
    <row r="896" spans="1:25" ht="12.75">
      <c r="A896" s="2"/>
      <c r="B896" s="2"/>
      <c r="C896" s="2"/>
      <c r="D896" s="2"/>
      <c r="E896" s="2"/>
      <c r="F896" s="2"/>
      <c r="G896" s="2"/>
      <c r="H896" s="2"/>
      <c r="I896" s="2"/>
      <c r="J896" s="2"/>
      <c r="K896" s="2"/>
      <c r="L896" s="2"/>
      <c r="M896" s="2"/>
      <c r="N896" s="2"/>
      <c r="O896" s="2"/>
      <c r="P896" s="2"/>
      <c r="Q896" s="2"/>
      <c r="R896" s="2"/>
      <c r="S896" s="2"/>
      <c r="T896" s="2"/>
      <c r="U896" s="2"/>
      <c r="V896" s="2"/>
      <c r="W896" s="2"/>
      <c r="X896" s="2"/>
      <c r="Y896" s="2"/>
    </row>
    <row r="897" spans="1:25" ht="12.75">
      <c r="A897" s="2"/>
      <c r="B897" s="2"/>
      <c r="C897" s="2"/>
      <c r="D897" s="2"/>
      <c r="E897" s="2"/>
      <c r="F897" s="2"/>
      <c r="G897" s="2"/>
      <c r="H897" s="2"/>
      <c r="I897" s="2"/>
      <c r="J897" s="2"/>
      <c r="K897" s="2"/>
      <c r="L897" s="2"/>
      <c r="M897" s="2"/>
      <c r="N897" s="2"/>
      <c r="O897" s="2"/>
      <c r="P897" s="2"/>
      <c r="Q897" s="2"/>
      <c r="R897" s="2"/>
      <c r="S897" s="2"/>
      <c r="T897" s="2"/>
      <c r="U897" s="2"/>
      <c r="V897" s="2"/>
      <c r="W897" s="2"/>
      <c r="X897" s="2"/>
      <c r="Y897" s="2"/>
    </row>
    <row r="898" spans="1:25" ht="12.75">
      <c r="A898" s="2"/>
      <c r="B898" s="2"/>
      <c r="C898" s="2"/>
      <c r="D898" s="2"/>
      <c r="E898" s="2"/>
      <c r="F898" s="2"/>
      <c r="G898" s="2"/>
      <c r="H898" s="2"/>
      <c r="I898" s="2"/>
      <c r="J898" s="2"/>
      <c r="K898" s="2"/>
      <c r="L898" s="2"/>
      <c r="M898" s="2"/>
      <c r="N898" s="2"/>
      <c r="O898" s="2"/>
      <c r="P898" s="2"/>
      <c r="Q898" s="2"/>
      <c r="R898" s="2"/>
      <c r="S898" s="2"/>
      <c r="T898" s="2"/>
      <c r="U898" s="2"/>
      <c r="V898" s="2"/>
      <c r="W898" s="2"/>
      <c r="X898" s="2"/>
      <c r="Y898" s="2"/>
    </row>
    <row r="899" spans="1:25" ht="12.75">
      <c r="A899" s="2"/>
      <c r="B899" s="2"/>
      <c r="C899" s="2"/>
      <c r="D899" s="2"/>
      <c r="E899" s="2"/>
      <c r="F899" s="2"/>
      <c r="G899" s="2"/>
      <c r="H899" s="2"/>
      <c r="I899" s="2"/>
      <c r="J899" s="2"/>
      <c r="K899" s="2"/>
      <c r="L899" s="2"/>
      <c r="M899" s="2"/>
      <c r="N899" s="2"/>
      <c r="O899" s="2"/>
      <c r="P899" s="2"/>
      <c r="Q899" s="2"/>
      <c r="R899" s="2"/>
      <c r="S899" s="2"/>
      <c r="T899" s="2"/>
      <c r="U899" s="2"/>
      <c r="V899" s="2"/>
      <c r="W899" s="2"/>
      <c r="X899" s="2"/>
      <c r="Y899" s="2"/>
    </row>
    <row r="900" spans="1:25" ht="12.75">
      <c r="A900" s="2"/>
      <c r="B900" s="2"/>
      <c r="C900" s="2"/>
      <c r="D900" s="2"/>
      <c r="E900" s="2"/>
      <c r="F900" s="2"/>
      <c r="G900" s="2"/>
      <c r="H900" s="2"/>
      <c r="I900" s="2"/>
      <c r="J900" s="2"/>
      <c r="K900" s="2"/>
      <c r="L900" s="2"/>
      <c r="M900" s="2"/>
      <c r="N900" s="2"/>
      <c r="O900" s="2"/>
      <c r="P900" s="2"/>
      <c r="Q900" s="2"/>
      <c r="R900" s="2"/>
      <c r="S900" s="2"/>
      <c r="T900" s="2"/>
      <c r="U900" s="2"/>
      <c r="V900" s="2"/>
      <c r="W900" s="2"/>
      <c r="X900" s="2"/>
      <c r="Y900" s="2"/>
    </row>
    <row r="901" spans="1:25" ht="12.75">
      <c r="A901" s="2"/>
      <c r="B901" s="2"/>
      <c r="C901" s="2"/>
      <c r="D901" s="2"/>
      <c r="E901" s="2"/>
      <c r="F901" s="2"/>
      <c r="G901" s="2"/>
      <c r="H901" s="2"/>
      <c r="I901" s="2"/>
      <c r="J901" s="2"/>
      <c r="K901" s="2"/>
      <c r="L901" s="2"/>
      <c r="M901" s="2"/>
      <c r="N901" s="2"/>
      <c r="O901" s="2"/>
      <c r="P901" s="2"/>
      <c r="Q901" s="2"/>
      <c r="R901" s="2"/>
      <c r="S901" s="2"/>
      <c r="T901" s="2"/>
      <c r="U901" s="2"/>
      <c r="V901" s="2"/>
      <c r="W901" s="2"/>
      <c r="X901" s="2"/>
      <c r="Y901" s="2"/>
    </row>
    <row r="902" spans="1:25" ht="12.75">
      <c r="A902" s="2"/>
      <c r="B902" s="2"/>
      <c r="C902" s="2"/>
      <c r="D902" s="2"/>
      <c r="E902" s="2"/>
      <c r="F902" s="2"/>
      <c r="G902" s="2"/>
      <c r="H902" s="2"/>
      <c r="I902" s="2"/>
      <c r="J902" s="2"/>
      <c r="K902" s="2"/>
      <c r="L902" s="2"/>
      <c r="M902" s="2"/>
      <c r="N902" s="2"/>
      <c r="O902" s="2"/>
      <c r="P902" s="2"/>
      <c r="Q902" s="2"/>
      <c r="R902" s="2"/>
      <c r="S902" s="2"/>
      <c r="T902" s="2"/>
      <c r="U902" s="2"/>
      <c r="V902" s="2"/>
      <c r="W902" s="2"/>
      <c r="X902" s="2"/>
      <c r="Y902" s="2"/>
    </row>
    <row r="903" spans="1:25" ht="12.75">
      <c r="A903" s="2"/>
      <c r="B903" s="2"/>
      <c r="C903" s="2"/>
      <c r="D903" s="2"/>
      <c r="E903" s="2"/>
      <c r="F903" s="2"/>
      <c r="G903" s="2"/>
      <c r="H903" s="2"/>
      <c r="I903" s="2"/>
      <c r="J903" s="2"/>
      <c r="K903" s="2"/>
      <c r="L903" s="2"/>
      <c r="M903" s="2"/>
      <c r="N903" s="2"/>
      <c r="O903" s="2"/>
      <c r="P903" s="2"/>
      <c r="Q903" s="2"/>
      <c r="R903" s="2"/>
      <c r="S903" s="2"/>
      <c r="T903" s="2"/>
      <c r="U903" s="2"/>
      <c r="V903" s="2"/>
      <c r="W903" s="2"/>
      <c r="X903" s="2"/>
      <c r="Y903" s="2"/>
    </row>
    <row r="904" spans="1:25" ht="12.75">
      <c r="A904" s="2"/>
      <c r="B904" s="2"/>
      <c r="C904" s="2"/>
      <c r="D904" s="2"/>
      <c r="E904" s="2"/>
      <c r="F904" s="2"/>
      <c r="G904" s="2"/>
      <c r="H904" s="2"/>
      <c r="I904" s="2"/>
      <c r="J904" s="2"/>
      <c r="K904" s="2"/>
      <c r="L904" s="2"/>
      <c r="M904" s="2"/>
      <c r="N904" s="2"/>
      <c r="O904" s="2"/>
      <c r="P904" s="2"/>
      <c r="Q904" s="2"/>
      <c r="R904" s="2"/>
      <c r="S904" s="2"/>
      <c r="T904" s="2"/>
      <c r="U904" s="2"/>
      <c r="V904" s="2"/>
      <c r="W904" s="2"/>
      <c r="X904" s="2"/>
      <c r="Y904" s="2"/>
    </row>
    <row r="905" spans="1:25" ht="12.75">
      <c r="A905" s="2"/>
      <c r="B905" s="2"/>
      <c r="C905" s="2"/>
      <c r="D905" s="2"/>
      <c r="E905" s="2"/>
      <c r="F905" s="2"/>
      <c r="G905" s="2"/>
      <c r="H905" s="2"/>
      <c r="I905" s="2"/>
      <c r="J905" s="2"/>
      <c r="K905" s="2"/>
      <c r="L905" s="2"/>
      <c r="M905" s="2"/>
      <c r="N905" s="2"/>
      <c r="O905" s="2"/>
      <c r="P905" s="2"/>
      <c r="Q905" s="2"/>
      <c r="R905" s="2"/>
      <c r="S905" s="2"/>
      <c r="T905" s="2"/>
      <c r="U905" s="2"/>
      <c r="V905" s="2"/>
      <c r="W905" s="2"/>
      <c r="X905" s="2"/>
      <c r="Y905" s="2"/>
    </row>
    <row r="906" spans="1:25" ht="12.75">
      <c r="A906" s="2"/>
      <c r="B906" s="2"/>
      <c r="C906" s="2"/>
      <c r="D906" s="2"/>
      <c r="E906" s="2"/>
      <c r="F906" s="2"/>
      <c r="G906" s="2"/>
      <c r="H906" s="2"/>
      <c r="I906" s="2"/>
      <c r="J906" s="2"/>
      <c r="K906" s="2"/>
      <c r="L906" s="2"/>
      <c r="M906" s="2"/>
      <c r="N906" s="2"/>
      <c r="O906" s="2"/>
      <c r="P906" s="2"/>
      <c r="Q906" s="2"/>
      <c r="R906" s="2"/>
      <c r="S906" s="2"/>
      <c r="T906" s="2"/>
      <c r="U906" s="2"/>
      <c r="V906" s="2"/>
      <c r="W906" s="2"/>
      <c r="X906" s="2"/>
      <c r="Y906" s="2"/>
    </row>
    <row r="907" spans="1:25" ht="12.75">
      <c r="A907" s="2"/>
      <c r="B907" s="2"/>
      <c r="C907" s="2"/>
      <c r="D907" s="2"/>
      <c r="E907" s="2"/>
      <c r="F907" s="2"/>
      <c r="G907" s="2"/>
      <c r="H907" s="2"/>
      <c r="I907" s="2"/>
      <c r="J907" s="2"/>
      <c r="K907" s="2"/>
      <c r="L907" s="2"/>
      <c r="M907" s="2"/>
      <c r="N907" s="2"/>
      <c r="O907" s="2"/>
      <c r="P907" s="2"/>
      <c r="Q907" s="2"/>
      <c r="R907" s="2"/>
      <c r="S907" s="2"/>
      <c r="T907" s="2"/>
      <c r="U907" s="2"/>
      <c r="V907" s="2"/>
      <c r="W907" s="2"/>
      <c r="X907" s="2"/>
      <c r="Y907" s="2"/>
    </row>
    <row r="908" spans="1:25" ht="12.75">
      <c r="A908" s="2"/>
      <c r="B908" s="2"/>
      <c r="C908" s="2"/>
      <c r="D908" s="2"/>
      <c r="E908" s="2"/>
      <c r="F908" s="2"/>
      <c r="G908" s="2"/>
      <c r="H908" s="2"/>
      <c r="I908" s="2"/>
      <c r="J908" s="2"/>
      <c r="K908" s="2"/>
      <c r="L908" s="2"/>
      <c r="M908" s="2"/>
      <c r="N908" s="2"/>
      <c r="O908" s="2"/>
      <c r="P908" s="2"/>
      <c r="Q908" s="2"/>
      <c r="R908" s="2"/>
      <c r="S908" s="2"/>
      <c r="T908" s="2"/>
      <c r="U908" s="2"/>
      <c r="V908" s="2"/>
      <c r="W908" s="2"/>
      <c r="X908" s="2"/>
      <c r="Y908" s="2"/>
    </row>
    <row r="909" spans="1:25" ht="12.75">
      <c r="A909" s="2"/>
      <c r="B909" s="2"/>
      <c r="C909" s="2"/>
      <c r="D909" s="2"/>
      <c r="E909" s="2"/>
      <c r="F909" s="2"/>
      <c r="G909" s="2"/>
      <c r="H909" s="2"/>
      <c r="I909" s="2"/>
      <c r="J909" s="2"/>
      <c r="K909" s="2"/>
      <c r="L909" s="2"/>
      <c r="M909" s="2"/>
      <c r="N909" s="2"/>
      <c r="O909" s="2"/>
      <c r="P909" s="2"/>
      <c r="Q909" s="2"/>
      <c r="R909" s="2"/>
      <c r="S909" s="2"/>
      <c r="T909" s="2"/>
      <c r="U909" s="2"/>
      <c r="V909" s="2"/>
      <c r="W909" s="2"/>
      <c r="X909" s="2"/>
      <c r="Y909" s="2"/>
    </row>
    <row r="910" spans="1:25" ht="12.75">
      <c r="A910" s="2"/>
      <c r="B910" s="2"/>
      <c r="C910" s="2"/>
      <c r="D910" s="2"/>
      <c r="E910" s="2"/>
      <c r="F910" s="2"/>
      <c r="G910" s="2"/>
      <c r="H910" s="2"/>
      <c r="I910" s="2"/>
      <c r="J910" s="2"/>
      <c r="K910" s="2"/>
      <c r="L910" s="2"/>
      <c r="M910" s="2"/>
      <c r="N910" s="2"/>
      <c r="O910" s="2"/>
      <c r="P910" s="2"/>
      <c r="Q910" s="2"/>
      <c r="R910" s="2"/>
      <c r="S910" s="2"/>
      <c r="T910" s="2"/>
      <c r="U910" s="2"/>
      <c r="V910" s="2"/>
      <c r="W910" s="2"/>
      <c r="X910" s="2"/>
      <c r="Y910" s="2"/>
    </row>
    <row r="911" spans="1:25" ht="12.75">
      <c r="A911" s="2"/>
      <c r="B911" s="2"/>
      <c r="C911" s="2"/>
      <c r="D911" s="2"/>
      <c r="E911" s="2"/>
      <c r="F911" s="2"/>
      <c r="G911" s="2"/>
      <c r="H911" s="2"/>
      <c r="I911" s="2"/>
      <c r="J911" s="2"/>
      <c r="K911" s="2"/>
      <c r="L911" s="2"/>
      <c r="M911" s="2"/>
      <c r="N911" s="2"/>
      <c r="O911" s="2"/>
      <c r="P911" s="2"/>
      <c r="Q911" s="2"/>
      <c r="R911" s="2"/>
      <c r="S911" s="2"/>
      <c r="T911" s="2"/>
      <c r="U911" s="2"/>
      <c r="V911" s="2"/>
      <c r="W911" s="2"/>
      <c r="X911" s="2"/>
      <c r="Y911" s="2"/>
    </row>
    <row r="912" spans="1:25" ht="12.75">
      <c r="A912" s="2"/>
      <c r="B912" s="2"/>
      <c r="C912" s="2"/>
      <c r="D912" s="2"/>
      <c r="E912" s="2"/>
      <c r="F912" s="2"/>
      <c r="G912" s="2"/>
      <c r="H912" s="2"/>
      <c r="I912" s="2"/>
      <c r="J912" s="2"/>
      <c r="K912" s="2"/>
      <c r="L912" s="2"/>
      <c r="M912" s="2"/>
      <c r="N912" s="2"/>
      <c r="O912" s="2"/>
      <c r="P912" s="2"/>
      <c r="Q912" s="2"/>
      <c r="R912" s="2"/>
      <c r="S912" s="2"/>
      <c r="T912" s="2"/>
      <c r="U912" s="2"/>
      <c r="V912" s="2"/>
      <c r="W912" s="2"/>
      <c r="X912" s="2"/>
      <c r="Y912" s="2"/>
    </row>
    <row r="913" spans="1:25" ht="12.75">
      <c r="A913" s="2"/>
      <c r="B913" s="2"/>
      <c r="C913" s="2"/>
      <c r="D913" s="2"/>
      <c r="E913" s="2"/>
      <c r="F913" s="2"/>
      <c r="G913" s="2"/>
      <c r="H913" s="2"/>
      <c r="I913" s="2"/>
      <c r="J913" s="2"/>
      <c r="K913" s="2"/>
      <c r="L913" s="2"/>
      <c r="M913" s="2"/>
      <c r="N913" s="2"/>
      <c r="O913" s="2"/>
      <c r="P913" s="2"/>
      <c r="Q913" s="2"/>
      <c r="R913" s="2"/>
      <c r="S913" s="2"/>
      <c r="T913" s="2"/>
      <c r="U913" s="2"/>
      <c r="V913" s="2"/>
      <c r="W913" s="2"/>
      <c r="X913" s="2"/>
      <c r="Y913" s="2"/>
    </row>
    <row r="914" spans="1:25" ht="12.75">
      <c r="A914" s="2"/>
      <c r="B914" s="2"/>
      <c r="C914" s="2"/>
      <c r="D914" s="2"/>
      <c r="E914" s="2"/>
      <c r="F914" s="2"/>
      <c r="G914" s="2"/>
      <c r="H914" s="2"/>
      <c r="I914" s="2"/>
      <c r="J914" s="2"/>
      <c r="K914" s="2"/>
      <c r="L914" s="2"/>
      <c r="M914" s="2"/>
      <c r="N914" s="2"/>
      <c r="O914" s="2"/>
      <c r="P914" s="2"/>
      <c r="Q914" s="2"/>
      <c r="R914" s="2"/>
      <c r="S914" s="2"/>
      <c r="T914" s="2"/>
      <c r="U914" s="2"/>
      <c r="V914" s="2"/>
      <c r="W914" s="2"/>
      <c r="X914" s="2"/>
      <c r="Y914" s="2"/>
    </row>
    <row r="915" spans="1:25" ht="12.75">
      <c r="A915" s="2"/>
      <c r="B915" s="2"/>
      <c r="C915" s="2"/>
      <c r="D915" s="2"/>
      <c r="E915" s="2"/>
      <c r="F915" s="2"/>
      <c r="G915" s="2"/>
      <c r="H915" s="2"/>
      <c r="I915" s="2"/>
      <c r="J915" s="2"/>
      <c r="K915" s="2"/>
      <c r="L915" s="2"/>
      <c r="M915" s="2"/>
      <c r="N915" s="2"/>
      <c r="O915" s="2"/>
      <c r="P915" s="2"/>
      <c r="Q915" s="2"/>
      <c r="R915" s="2"/>
      <c r="S915" s="2"/>
      <c r="T915" s="2"/>
      <c r="U915" s="2"/>
      <c r="V915" s="2"/>
      <c r="W915" s="2"/>
      <c r="X915" s="2"/>
      <c r="Y915" s="2"/>
    </row>
    <row r="916" spans="1:25" ht="12.75">
      <c r="A916" s="2"/>
      <c r="B916" s="2"/>
      <c r="C916" s="2"/>
      <c r="D916" s="2"/>
      <c r="E916" s="2"/>
      <c r="F916" s="2"/>
      <c r="G916" s="2"/>
      <c r="H916" s="2"/>
      <c r="I916" s="2"/>
      <c r="J916" s="2"/>
      <c r="K916" s="2"/>
      <c r="L916" s="2"/>
      <c r="M916" s="2"/>
      <c r="N916" s="2"/>
      <c r="O916" s="2"/>
      <c r="P916" s="2"/>
      <c r="Q916" s="2"/>
      <c r="R916" s="2"/>
      <c r="S916" s="2"/>
      <c r="T916" s="2"/>
      <c r="U916" s="2"/>
      <c r="V916" s="2"/>
      <c r="W916" s="2"/>
      <c r="X916" s="2"/>
      <c r="Y916" s="2"/>
    </row>
    <row r="917" spans="1:25" ht="12.75">
      <c r="A917" s="2"/>
      <c r="B917" s="2"/>
      <c r="C917" s="2"/>
      <c r="D917" s="2"/>
      <c r="E917" s="2"/>
      <c r="F917" s="2"/>
      <c r="G917" s="2"/>
      <c r="H917" s="2"/>
      <c r="I917" s="2"/>
      <c r="J917" s="2"/>
      <c r="K917" s="2"/>
      <c r="L917" s="2"/>
      <c r="M917" s="2"/>
      <c r="N917" s="2"/>
      <c r="O917" s="2"/>
      <c r="P917" s="2"/>
      <c r="Q917" s="2"/>
      <c r="R917" s="2"/>
      <c r="S917" s="2"/>
      <c r="T917" s="2"/>
      <c r="U917" s="2"/>
      <c r="V917" s="2"/>
      <c r="W917" s="2"/>
      <c r="X917" s="2"/>
      <c r="Y917" s="2"/>
    </row>
    <row r="918" spans="1:25" ht="12.75">
      <c r="A918" s="2"/>
      <c r="B918" s="2"/>
      <c r="C918" s="2"/>
      <c r="D918" s="2"/>
      <c r="E918" s="2"/>
      <c r="F918" s="2"/>
      <c r="G918" s="2"/>
      <c r="H918" s="2"/>
      <c r="I918" s="2"/>
      <c r="J918" s="2"/>
      <c r="K918" s="2"/>
      <c r="L918" s="2"/>
      <c r="M918" s="2"/>
      <c r="N918" s="2"/>
      <c r="O918" s="2"/>
      <c r="P918" s="2"/>
      <c r="Q918" s="2"/>
      <c r="R918" s="2"/>
      <c r="S918" s="2"/>
      <c r="T918" s="2"/>
      <c r="U918" s="2"/>
      <c r="V918" s="2"/>
      <c r="W918" s="2"/>
      <c r="X918" s="2"/>
      <c r="Y918" s="2"/>
    </row>
    <row r="919" spans="1:25" ht="12.75">
      <c r="A919" s="2"/>
      <c r="B919" s="2"/>
      <c r="C919" s="2"/>
      <c r="D919" s="2"/>
      <c r="E919" s="2"/>
      <c r="F919" s="2"/>
      <c r="G919" s="2"/>
      <c r="H919" s="2"/>
      <c r="I919" s="2"/>
      <c r="J919" s="2"/>
      <c r="K919" s="2"/>
      <c r="L919" s="2"/>
      <c r="M919" s="2"/>
      <c r="N919" s="2"/>
      <c r="O919" s="2"/>
      <c r="P919" s="2"/>
      <c r="Q919" s="2"/>
      <c r="R919" s="2"/>
      <c r="S919" s="2"/>
      <c r="T919" s="2"/>
      <c r="U919" s="2"/>
      <c r="V919" s="2"/>
      <c r="W919" s="2"/>
      <c r="X919" s="2"/>
      <c r="Y919" s="2"/>
    </row>
    <row r="920" spans="1:25" ht="12.75">
      <c r="A920" s="2"/>
      <c r="B920" s="2"/>
      <c r="C920" s="2"/>
      <c r="D920" s="2"/>
      <c r="E920" s="2"/>
      <c r="F920" s="2"/>
      <c r="G920" s="2"/>
      <c r="H920" s="2"/>
      <c r="I920" s="2"/>
      <c r="J920" s="2"/>
      <c r="K920" s="2"/>
      <c r="L920" s="2"/>
      <c r="M920" s="2"/>
      <c r="N920" s="2"/>
      <c r="O920" s="2"/>
      <c r="P920" s="2"/>
      <c r="Q920" s="2"/>
      <c r="R920" s="2"/>
      <c r="S920" s="2"/>
      <c r="T920" s="2"/>
      <c r="U920" s="2"/>
      <c r="V920" s="2"/>
      <c r="W920" s="2"/>
      <c r="X920" s="2"/>
      <c r="Y920" s="2"/>
    </row>
    <row r="921" spans="1:25" ht="12.75">
      <c r="A921" s="2"/>
      <c r="B921" s="2"/>
      <c r="C921" s="2"/>
      <c r="D921" s="2"/>
      <c r="E921" s="2"/>
      <c r="F921" s="2"/>
      <c r="G921" s="2"/>
      <c r="H921" s="2"/>
      <c r="I921" s="2"/>
      <c r="J921" s="2"/>
      <c r="K921" s="2"/>
      <c r="L921" s="2"/>
      <c r="M921" s="2"/>
      <c r="N921" s="2"/>
      <c r="O921" s="2"/>
      <c r="P921" s="2"/>
      <c r="Q921" s="2"/>
      <c r="R921" s="2"/>
      <c r="S921" s="2"/>
      <c r="T921" s="2"/>
      <c r="U921" s="2"/>
      <c r="V921" s="2"/>
      <c r="W921" s="2"/>
      <c r="X921" s="2"/>
      <c r="Y921" s="2"/>
    </row>
    <row r="922" spans="1:25" ht="12.75">
      <c r="A922" s="2"/>
      <c r="B922" s="2"/>
      <c r="C922" s="2"/>
      <c r="D922" s="2"/>
      <c r="E922" s="2"/>
      <c r="F922" s="2"/>
      <c r="G922" s="2"/>
      <c r="H922" s="2"/>
      <c r="I922" s="2"/>
      <c r="J922" s="2"/>
      <c r="K922" s="2"/>
      <c r="L922" s="2"/>
      <c r="M922" s="2"/>
      <c r="N922" s="2"/>
      <c r="O922" s="2"/>
      <c r="P922" s="2"/>
      <c r="Q922" s="2"/>
      <c r="R922" s="2"/>
      <c r="S922" s="2"/>
      <c r="T922" s="2"/>
      <c r="U922" s="2"/>
      <c r="V922" s="2"/>
      <c r="W922" s="2"/>
      <c r="X922" s="2"/>
      <c r="Y922" s="2"/>
    </row>
    <row r="923" spans="1:25" ht="12.75">
      <c r="A923" s="2"/>
      <c r="B923" s="2"/>
      <c r="C923" s="2"/>
      <c r="D923" s="2"/>
      <c r="E923" s="2"/>
      <c r="F923" s="2"/>
      <c r="G923" s="2"/>
      <c r="H923" s="2"/>
      <c r="I923" s="2"/>
      <c r="J923" s="2"/>
      <c r="K923" s="2"/>
      <c r="L923" s="2"/>
      <c r="M923" s="2"/>
      <c r="N923" s="2"/>
      <c r="O923" s="2"/>
      <c r="P923" s="2"/>
      <c r="Q923" s="2"/>
      <c r="R923" s="2"/>
      <c r="S923" s="2"/>
      <c r="T923" s="2"/>
      <c r="U923" s="2"/>
      <c r="V923" s="2"/>
      <c r="W923" s="2"/>
      <c r="X923" s="2"/>
      <c r="Y923" s="2"/>
    </row>
    <row r="924" spans="1:25" ht="12.75">
      <c r="A924" s="2"/>
      <c r="B924" s="2"/>
      <c r="C924" s="2"/>
      <c r="D924" s="2"/>
      <c r="E924" s="2"/>
      <c r="F924" s="2"/>
      <c r="G924" s="2"/>
      <c r="H924" s="2"/>
      <c r="I924" s="2"/>
      <c r="J924" s="2"/>
      <c r="K924" s="2"/>
      <c r="L924" s="2"/>
      <c r="M924" s="2"/>
      <c r="N924" s="2"/>
      <c r="O924" s="2"/>
      <c r="P924" s="2"/>
      <c r="Q924" s="2"/>
      <c r="R924" s="2"/>
      <c r="S924" s="2"/>
      <c r="T924" s="2"/>
      <c r="U924" s="2"/>
      <c r="V924" s="2"/>
      <c r="W924" s="2"/>
      <c r="X924" s="2"/>
      <c r="Y924" s="2"/>
    </row>
    <row r="925" spans="1:25" ht="12.75">
      <c r="A925" s="2"/>
      <c r="B925" s="2"/>
      <c r="C925" s="2"/>
      <c r="D925" s="2"/>
      <c r="E925" s="2"/>
      <c r="F925" s="2"/>
      <c r="G925" s="2"/>
      <c r="H925" s="2"/>
      <c r="I925" s="2"/>
      <c r="J925" s="2"/>
      <c r="K925" s="2"/>
      <c r="L925" s="2"/>
      <c r="M925" s="2"/>
      <c r="N925" s="2"/>
      <c r="O925" s="2"/>
      <c r="P925" s="2"/>
      <c r="Q925" s="2"/>
      <c r="R925" s="2"/>
      <c r="S925" s="2"/>
      <c r="T925" s="2"/>
      <c r="U925" s="2"/>
      <c r="V925" s="2"/>
      <c r="W925" s="2"/>
      <c r="X925" s="2"/>
      <c r="Y925" s="2"/>
    </row>
    <row r="926" spans="1:25" ht="12.75">
      <c r="A926" s="2"/>
      <c r="B926" s="2"/>
      <c r="C926" s="2"/>
      <c r="D926" s="2"/>
      <c r="E926" s="2"/>
      <c r="F926" s="2"/>
      <c r="G926" s="2"/>
      <c r="H926" s="2"/>
      <c r="I926" s="2"/>
      <c r="J926" s="2"/>
      <c r="K926" s="2"/>
      <c r="L926" s="2"/>
      <c r="M926" s="2"/>
      <c r="N926" s="2"/>
      <c r="O926" s="2"/>
      <c r="P926" s="2"/>
      <c r="Q926" s="2"/>
      <c r="R926" s="2"/>
      <c r="S926" s="2"/>
      <c r="T926" s="2"/>
      <c r="U926" s="2"/>
      <c r="V926" s="2"/>
      <c r="W926" s="2"/>
      <c r="X926" s="2"/>
      <c r="Y926" s="2"/>
    </row>
    <row r="927" spans="1:25" ht="12.75">
      <c r="A927" s="2"/>
      <c r="B927" s="2"/>
      <c r="C927" s="2"/>
      <c r="D927" s="2"/>
      <c r="E927" s="2"/>
      <c r="F927" s="2"/>
      <c r="G927" s="2"/>
      <c r="H927" s="2"/>
      <c r="I927" s="2"/>
      <c r="J927" s="2"/>
      <c r="K927" s="2"/>
      <c r="L927" s="2"/>
      <c r="M927" s="2"/>
      <c r="N927" s="2"/>
      <c r="O927" s="2"/>
      <c r="P927" s="2"/>
      <c r="Q927" s="2"/>
      <c r="R927" s="2"/>
      <c r="S927" s="2"/>
      <c r="T927" s="2"/>
      <c r="U927" s="2"/>
      <c r="V927" s="2"/>
      <c r="W927" s="2"/>
      <c r="X927" s="2"/>
      <c r="Y927" s="2"/>
    </row>
    <row r="928" spans="1:25" ht="12.75">
      <c r="A928" s="2"/>
      <c r="B928" s="2"/>
      <c r="C928" s="2"/>
      <c r="D928" s="2"/>
      <c r="E928" s="2"/>
      <c r="F928" s="2"/>
      <c r="G928" s="2"/>
      <c r="H928" s="2"/>
      <c r="I928" s="2"/>
      <c r="J928" s="2"/>
      <c r="K928" s="2"/>
      <c r="L928" s="2"/>
      <c r="M928" s="2"/>
      <c r="N928" s="2"/>
      <c r="O928" s="2"/>
      <c r="P928" s="2"/>
      <c r="Q928" s="2"/>
      <c r="R928" s="2"/>
      <c r="S928" s="2"/>
      <c r="T928" s="2"/>
      <c r="U928" s="2"/>
      <c r="V928" s="2"/>
      <c r="W928" s="2"/>
      <c r="X928" s="2"/>
      <c r="Y928" s="2"/>
    </row>
    <row r="929" spans="1:25" ht="12.75">
      <c r="A929" s="2"/>
      <c r="B929" s="2"/>
      <c r="C929" s="2"/>
      <c r="D929" s="2"/>
      <c r="E929" s="2"/>
      <c r="F929" s="2"/>
      <c r="G929" s="2"/>
      <c r="H929" s="2"/>
      <c r="I929" s="2"/>
      <c r="J929" s="2"/>
      <c r="K929" s="2"/>
      <c r="L929" s="2"/>
      <c r="M929" s="2"/>
      <c r="N929" s="2"/>
      <c r="O929" s="2"/>
      <c r="P929" s="2"/>
      <c r="Q929" s="2"/>
      <c r="R929" s="2"/>
      <c r="S929" s="2"/>
      <c r="T929" s="2"/>
      <c r="U929" s="2"/>
      <c r="V929" s="2"/>
      <c r="W929" s="2"/>
      <c r="X929" s="2"/>
      <c r="Y929" s="2"/>
    </row>
    <row r="930" spans="1:25" ht="12.75">
      <c r="A930" s="2"/>
      <c r="B930" s="2"/>
      <c r="C930" s="2"/>
      <c r="D930" s="2"/>
      <c r="E930" s="2"/>
      <c r="F930" s="2"/>
      <c r="G930" s="2"/>
      <c r="H930" s="2"/>
      <c r="I930" s="2"/>
      <c r="J930" s="2"/>
      <c r="K930" s="2"/>
      <c r="L930" s="2"/>
      <c r="M930" s="2"/>
      <c r="N930" s="2"/>
      <c r="O930" s="2"/>
      <c r="P930" s="2"/>
      <c r="Q930" s="2"/>
      <c r="R930" s="2"/>
      <c r="S930" s="2"/>
      <c r="T930" s="2"/>
      <c r="U930" s="2"/>
      <c r="V930" s="2"/>
      <c r="W930" s="2"/>
      <c r="X930" s="2"/>
      <c r="Y930" s="2"/>
    </row>
    <row r="931" spans="1:25" ht="12.75">
      <c r="A931" s="2"/>
      <c r="B931" s="2"/>
      <c r="C931" s="2"/>
      <c r="D931" s="2"/>
      <c r="E931" s="2"/>
      <c r="F931" s="2"/>
      <c r="G931" s="2"/>
      <c r="H931" s="2"/>
      <c r="I931" s="2"/>
      <c r="J931" s="2"/>
      <c r="K931" s="2"/>
      <c r="L931" s="2"/>
      <c r="M931" s="2"/>
      <c r="N931" s="2"/>
      <c r="O931" s="2"/>
      <c r="P931" s="2"/>
      <c r="Q931" s="2"/>
      <c r="R931" s="2"/>
      <c r="S931" s="2"/>
      <c r="T931" s="2"/>
      <c r="U931" s="2"/>
      <c r="V931" s="2"/>
      <c r="W931" s="2"/>
      <c r="X931" s="2"/>
      <c r="Y931" s="2"/>
    </row>
    <row r="932" spans="1:25" ht="12.75">
      <c r="A932" s="2"/>
      <c r="B932" s="2"/>
      <c r="C932" s="2"/>
      <c r="D932" s="2"/>
      <c r="E932" s="2"/>
      <c r="F932" s="2"/>
      <c r="G932" s="2"/>
      <c r="H932" s="2"/>
      <c r="I932" s="2"/>
      <c r="J932" s="2"/>
      <c r="K932" s="2"/>
      <c r="L932" s="2"/>
      <c r="M932" s="2"/>
      <c r="N932" s="2"/>
      <c r="O932" s="2"/>
      <c r="P932" s="2"/>
      <c r="Q932" s="2"/>
      <c r="R932" s="2"/>
      <c r="S932" s="2"/>
      <c r="T932" s="2"/>
      <c r="U932" s="2"/>
      <c r="V932" s="2"/>
      <c r="W932" s="2"/>
      <c r="X932" s="2"/>
      <c r="Y932" s="2"/>
    </row>
    <row r="933" spans="1:25" ht="12.75">
      <c r="A933" s="2"/>
      <c r="B933" s="2"/>
      <c r="C933" s="2"/>
      <c r="D933" s="2"/>
      <c r="E933" s="2"/>
      <c r="F933" s="2"/>
      <c r="G933" s="2"/>
      <c r="H933" s="2"/>
      <c r="I933" s="2"/>
      <c r="J933" s="2"/>
      <c r="K933" s="2"/>
      <c r="L933" s="2"/>
      <c r="M933" s="2"/>
      <c r="N933" s="2"/>
      <c r="O933" s="2"/>
      <c r="P933" s="2"/>
      <c r="Q933" s="2"/>
      <c r="R933" s="2"/>
      <c r="S933" s="2"/>
      <c r="T933" s="2"/>
      <c r="U933" s="2"/>
      <c r="V933" s="2"/>
      <c r="W933" s="2"/>
      <c r="X933" s="2"/>
      <c r="Y933" s="2"/>
    </row>
    <row r="934" spans="1:25" ht="12.75">
      <c r="A934" s="2"/>
      <c r="B934" s="2"/>
      <c r="C934" s="2"/>
      <c r="D934" s="2"/>
      <c r="E934" s="2"/>
      <c r="F934" s="2"/>
      <c r="G934" s="2"/>
      <c r="H934" s="2"/>
      <c r="I934" s="2"/>
      <c r="J934" s="2"/>
      <c r="K934" s="2"/>
      <c r="L934" s="2"/>
      <c r="M934" s="2"/>
      <c r="N934" s="2"/>
      <c r="O934" s="2"/>
      <c r="P934" s="2"/>
      <c r="Q934" s="2"/>
      <c r="R934" s="2"/>
      <c r="S934" s="2"/>
      <c r="T934" s="2"/>
      <c r="U934" s="2"/>
      <c r="V934" s="2"/>
      <c r="W934" s="2"/>
      <c r="X934" s="2"/>
      <c r="Y934" s="2"/>
    </row>
    <row r="935" spans="1:25" ht="12.75">
      <c r="A935" s="2"/>
      <c r="B935" s="2"/>
      <c r="C935" s="2"/>
      <c r="D935" s="2"/>
      <c r="E935" s="2"/>
      <c r="F935" s="2"/>
      <c r="G935" s="2"/>
      <c r="H935" s="2"/>
      <c r="I935" s="2"/>
      <c r="J935" s="2"/>
      <c r="K935" s="2"/>
      <c r="L935" s="2"/>
      <c r="M935" s="2"/>
      <c r="N935" s="2"/>
      <c r="O935" s="2"/>
      <c r="P935" s="2"/>
      <c r="Q935" s="2"/>
      <c r="R935" s="2"/>
      <c r="S935" s="2"/>
      <c r="T935" s="2"/>
      <c r="U935" s="2"/>
      <c r="V935" s="2"/>
      <c r="W935" s="2"/>
      <c r="X935" s="2"/>
      <c r="Y935" s="2"/>
    </row>
    <row r="936" spans="1:25" ht="12.75">
      <c r="A936" s="2"/>
      <c r="B936" s="2"/>
      <c r="C936" s="2"/>
      <c r="D936" s="2"/>
      <c r="E936" s="2"/>
      <c r="F936" s="2"/>
      <c r="G936" s="2"/>
      <c r="H936" s="2"/>
      <c r="I936" s="2"/>
      <c r="J936" s="2"/>
      <c r="K936" s="2"/>
      <c r="L936" s="2"/>
      <c r="M936" s="2"/>
      <c r="N936" s="2"/>
      <c r="O936" s="2"/>
      <c r="P936" s="2"/>
      <c r="Q936" s="2"/>
      <c r="R936" s="2"/>
      <c r="S936" s="2"/>
      <c r="T936" s="2"/>
      <c r="U936" s="2"/>
      <c r="V936" s="2"/>
      <c r="W936" s="2"/>
      <c r="X936" s="2"/>
      <c r="Y936" s="2"/>
    </row>
    <row r="937" spans="1:25" ht="12.75">
      <c r="A937" s="2"/>
      <c r="B937" s="2"/>
      <c r="C937" s="2"/>
      <c r="D937" s="2"/>
      <c r="E937" s="2"/>
      <c r="F937" s="2"/>
      <c r="G937" s="2"/>
      <c r="H937" s="2"/>
      <c r="I937" s="2"/>
      <c r="J937" s="2"/>
      <c r="K937" s="2"/>
      <c r="L937" s="2"/>
      <c r="M937" s="2"/>
      <c r="N937" s="2"/>
      <c r="O937" s="2"/>
      <c r="P937" s="2"/>
      <c r="Q937" s="2"/>
      <c r="R937" s="2"/>
      <c r="S937" s="2"/>
      <c r="T937" s="2"/>
      <c r="U937" s="2"/>
      <c r="V937" s="2"/>
      <c r="W937" s="2"/>
      <c r="X937" s="2"/>
      <c r="Y937" s="2"/>
    </row>
    <row r="938" spans="1:25" ht="12.75">
      <c r="A938" s="2"/>
      <c r="B938" s="2"/>
      <c r="C938" s="2"/>
      <c r="D938" s="2"/>
      <c r="E938" s="2"/>
      <c r="F938" s="2"/>
      <c r="G938" s="2"/>
      <c r="H938" s="2"/>
      <c r="I938" s="2"/>
      <c r="J938" s="2"/>
      <c r="K938" s="2"/>
      <c r="L938" s="2"/>
      <c r="M938" s="2"/>
      <c r="N938" s="2"/>
      <c r="O938" s="2"/>
      <c r="P938" s="2"/>
      <c r="Q938" s="2"/>
      <c r="R938" s="2"/>
      <c r="S938" s="2"/>
      <c r="T938" s="2"/>
      <c r="U938" s="2"/>
      <c r="V938" s="2"/>
      <c r="W938" s="2"/>
      <c r="X938" s="2"/>
      <c r="Y938" s="2"/>
    </row>
    <row r="939" spans="1:25" ht="12.75">
      <c r="A939" s="2"/>
      <c r="B939" s="2"/>
      <c r="C939" s="2"/>
      <c r="D939" s="2"/>
      <c r="E939" s="2"/>
      <c r="F939" s="2"/>
      <c r="G939" s="2"/>
      <c r="H939" s="2"/>
      <c r="I939" s="2"/>
      <c r="J939" s="2"/>
      <c r="K939" s="2"/>
      <c r="L939" s="2"/>
      <c r="M939" s="2"/>
      <c r="N939" s="2"/>
      <c r="O939" s="2"/>
      <c r="P939" s="2"/>
      <c r="Q939" s="2"/>
      <c r="R939" s="2"/>
      <c r="S939" s="2"/>
      <c r="T939" s="2"/>
      <c r="U939" s="2"/>
      <c r="V939" s="2"/>
      <c r="W939" s="2"/>
      <c r="X939" s="2"/>
      <c r="Y939" s="2"/>
    </row>
    <row r="940" spans="1:25" ht="12.75">
      <c r="A940" s="2"/>
      <c r="B940" s="2"/>
      <c r="C940" s="2"/>
      <c r="D940" s="2"/>
      <c r="E940" s="2"/>
      <c r="F940" s="2"/>
      <c r="G940" s="2"/>
      <c r="H940" s="2"/>
      <c r="I940" s="2"/>
      <c r="J940" s="2"/>
      <c r="K940" s="2"/>
      <c r="L940" s="2"/>
      <c r="M940" s="2"/>
      <c r="N940" s="2"/>
      <c r="O940" s="2"/>
      <c r="P940" s="2"/>
      <c r="Q940" s="2"/>
      <c r="R940" s="2"/>
      <c r="S940" s="2"/>
      <c r="T940" s="2"/>
      <c r="U940" s="2"/>
      <c r="V940" s="2"/>
      <c r="W940" s="2"/>
      <c r="X940" s="2"/>
      <c r="Y940" s="2"/>
    </row>
    <row r="941" spans="1:25" ht="12.75">
      <c r="A941" s="2"/>
      <c r="B941" s="2"/>
      <c r="C941" s="2"/>
      <c r="D941" s="2"/>
      <c r="E941" s="2"/>
      <c r="F941" s="2"/>
      <c r="G941" s="2"/>
      <c r="H941" s="2"/>
      <c r="I941" s="2"/>
      <c r="J941" s="2"/>
      <c r="K941" s="2"/>
      <c r="L941" s="2"/>
      <c r="M941" s="2"/>
      <c r="N941" s="2"/>
      <c r="O941" s="2"/>
      <c r="P941" s="2"/>
      <c r="Q941" s="2"/>
      <c r="R941" s="2"/>
      <c r="S941" s="2"/>
      <c r="T941" s="2"/>
      <c r="U941" s="2"/>
      <c r="V941" s="2"/>
      <c r="W941" s="2"/>
      <c r="X941" s="2"/>
      <c r="Y941" s="2"/>
    </row>
    <row r="942" spans="1:25" ht="12.75">
      <c r="A942" s="2"/>
      <c r="B942" s="2"/>
      <c r="C942" s="2"/>
      <c r="D942" s="2"/>
      <c r="E942" s="2"/>
      <c r="F942" s="2"/>
      <c r="G942" s="2"/>
      <c r="H942" s="2"/>
      <c r="I942" s="2"/>
      <c r="J942" s="2"/>
      <c r="K942" s="2"/>
      <c r="L942" s="2"/>
      <c r="M942" s="2"/>
      <c r="N942" s="2"/>
      <c r="O942" s="2"/>
      <c r="P942" s="2"/>
      <c r="Q942" s="2"/>
      <c r="R942" s="2"/>
      <c r="S942" s="2"/>
      <c r="T942" s="2"/>
      <c r="U942" s="2"/>
      <c r="V942" s="2"/>
      <c r="W942" s="2"/>
      <c r="X942" s="2"/>
      <c r="Y942" s="2"/>
    </row>
    <row r="943" spans="1:25" ht="12.75">
      <c r="A943" s="2"/>
      <c r="B943" s="2"/>
      <c r="C943" s="2"/>
      <c r="D943" s="2"/>
      <c r="E943" s="2"/>
      <c r="F943" s="2"/>
      <c r="G943" s="2"/>
      <c r="H943" s="2"/>
      <c r="I943" s="2"/>
      <c r="J943" s="2"/>
      <c r="K943" s="2"/>
      <c r="L943" s="2"/>
      <c r="M943" s="2"/>
      <c r="N943" s="2"/>
      <c r="O943" s="2"/>
      <c r="P943" s="2"/>
      <c r="Q943" s="2"/>
      <c r="R943" s="2"/>
      <c r="S943" s="2"/>
      <c r="T943" s="2"/>
      <c r="U943" s="2"/>
      <c r="V943" s="2"/>
      <c r="W943" s="2"/>
      <c r="X943" s="2"/>
      <c r="Y943" s="2"/>
    </row>
    <row r="944" spans="1:25" ht="12.75">
      <c r="A944" s="2"/>
      <c r="B944" s="2"/>
      <c r="C944" s="2"/>
      <c r="D944" s="2"/>
      <c r="E944" s="2"/>
      <c r="F944" s="2"/>
      <c r="G944" s="2"/>
      <c r="H944" s="2"/>
      <c r="I944" s="2"/>
      <c r="J944" s="2"/>
      <c r="K944" s="2"/>
      <c r="L944" s="2"/>
      <c r="M944" s="2"/>
      <c r="N944" s="2"/>
      <c r="O944" s="2"/>
      <c r="P944" s="2"/>
      <c r="Q944" s="2"/>
      <c r="R944" s="2"/>
      <c r="S944" s="2"/>
      <c r="T944" s="2"/>
      <c r="U944" s="2"/>
      <c r="V944" s="2"/>
      <c r="W944" s="2"/>
      <c r="X944" s="2"/>
      <c r="Y944" s="2"/>
    </row>
    <row r="945" spans="1:25" ht="12.75">
      <c r="A945" s="2"/>
      <c r="B945" s="2"/>
      <c r="C945" s="2"/>
      <c r="D945" s="2"/>
      <c r="E945" s="2"/>
      <c r="F945" s="2"/>
      <c r="G945" s="2"/>
      <c r="H945" s="2"/>
      <c r="I945" s="2"/>
      <c r="J945" s="2"/>
      <c r="K945" s="2"/>
      <c r="L945" s="2"/>
      <c r="M945" s="2"/>
      <c r="N945" s="2"/>
      <c r="O945" s="2"/>
      <c r="P945" s="2"/>
      <c r="Q945" s="2"/>
      <c r="R945" s="2"/>
      <c r="S945" s="2"/>
      <c r="T945" s="2"/>
      <c r="U945" s="2"/>
      <c r="V945" s="2"/>
      <c r="W945" s="2"/>
      <c r="X945" s="2"/>
      <c r="Y945" s="2"/>
    </row>
    <row r="946" spans="1:25" ht="12.75">
      <c r="A946" s="2"/>
      <c r="B946" s="2"/>
      <c r="C946" s="2"/>
      <c r="D946" s="2"/>
      <c r="E946" s="2"/>
      <c r="F946" s="2"/>
      <c r="G946" s="2"/>
      <c r="H946" s="2"/>
      <c r="I946" s="2"/>
      <c r="J946" s="2"/>
      <c r="K946" s="2"/>
      <c r="L946" s="2"/>
      <c r="M946" s="2"/>
      <c r="N946" s="2"/>
      <c r="O946" s="2"/>
      <c r="P946" s="2"/>
      <c r="Q946" s="2"/>
      <c r="R946" s="2"/>
      <c r="S946" s="2"/>
      <c r="T946" s="2"/>
      <c r="U946" s="2"/>
      <c r="V946" s="2"/>
      <c r="W946" s="2"/>
      <c r="X946" s="2"/>
      <c r="Y946" s="2"/>
    </row>
    <row r="947" spans="1:25" ht="12.75">
      <c r="A947" s="2"/>
      <c r="B947" s="2"/>
      <c r="C947" s="2"/>
      <c r="D947" s="2"/>
      <c r="E947" s="2"/>
      <c r="F947" s="2"/>
      <c r="G947" s="2"/>
      <c r="H947" s="2"/>
      <c r="I947" s="2"/>
      <c r="J947" s="2"/>
      <c r="K947" s="2"/>
      <c r="L947" s="2"/>
      <c r="M947" s="2"/>
      <c r="N947" s="2"/>
      <c r="O947" s="2"/>
      <c r="P947" s="2"/>
      <c r="Q947" s="2"/>
      <c r="R947" s="2"/>
      <c r="S947" s="2"/>
      <c r="T947" s="2"/>
      <c r="U947" s="2"/>
      <c r="V947" s="2"/>
      <c r="W947" s="2"/>
      <c r="X947" s="2"/>
      <c r="Y947" s="2"/>
    </row>
    <row r="948" spans="1:25" ht="12.75">
      <c r="A948" s="2"/>
      <c r="B948" s="2"/>
      <c r="C948" s="2"/>
      <c r="D948" s="2"/>
      <c r="E948" s="2"/>
      <c r="F948" s="2"/>
      <c r="G948" s="2"/>
      <c r="H948" s="2"/>
      <c r="I948" s="2"/>
      <c r="J948" s="2"/>
      <c r="K948" s="2"/>
      <c r="L948" s="2"/>
      <c r="M948" s="2"/>
      <c r="N948" s="2"/>
      <c r="O948" s="2"/>
      <c r="P948" s="2"/>
      <c r="Q948" s="2"/>
      <c r="R948" s="2"/>
      <c r="S948" s="2"/>
      <c r="T948" s="2"/>
      <c r="U948" s="2"/>
      <c r="V948" s="2"/>
      <c r="W948" s="2"/>
      <c r="X948" s="2"/>
      <c r="Y948" s="2"/>
    </row>
    <row r="949" spans="1:25" ht="12.75">
      <c r="A949" s="2"/>
      <c r="B949" s="2"/>
      <c r="C949" s="2"/>
      <c r="D949" s="2"/>
      <c r="E949" s="2"/>
      <c r="F949" s="2"/>
      <c r="G949" s="2"/>
      <c r="H949" s="2"/>
      <c r="I949" s="2"/>
      <c r="J949" s="2"/>
      <c r="K949" s="2"/>
      <c r="L949" s="2"/>
      <c r="M949" s="2"/>
      <c r="N949" s="2"/>
      <c r="O949" s="2"/>
      <c r="P949" s="2"/>
      <c r="Q949" s="2"/>
      <c r="R949" s="2"/>
      <c r="S949" s="2"/>
      <c r="T949" s="2"/>
      <c r="U949" s="2"/>
      <c r="V949" s="2"/>
      <c r="W949" s="2"/>
      <c r="X949" s="2"/>
      <c r="Y949" s="2"/>
    </row>
    <row r="950" spans="1:25" ht="12.75">
      <c r="A950" s="2"/>
      <c r="B950" s="2"/>
      <c r="C950" s="2"/>
      <c r="D950" s="2"/>
      <c r="E950" s="2"/>
      <c r="F950" s="2"/>
      <c r="G950" s="2"/>
      <c r="H950" s="2"/>
      <c r="I950" s="2"/>
      <c r="J950" s="2"/>
      <c r="K950" s="2"/>
      <c r="L950" s="2"/>
      <c r="M950" s="2"/>
      <c r="N950" s="2"/>
      <c r="O950" s="2"/>
      <c r="P950" s="2"/>
      <c r="Q950" s="2"/>
      <c r="R950" s="2"/>
      <c r="S950" s="2"/>
      <c r="T950" s="2"/>
      <c r="U950" s="2"/>
      <c r="V950" s="2"/>
      <c r="W950" s="2"/>
      <c r="X950" s="2"/>
      <c r="Y950" s="2"/>
    </row>
    <row r="951" spans="1:25" ht="12.75">
      <c r="A951" s="2"/>
      <c r="B951" s="2"/>
      <c r="C951" s="2"/>
      <c r="D951" s="2"/>
      <c r="E951" s="2"/>
      <c r="F951" s="2"/>
      <c r="G951" s="2"/>
      <c r="H951" s="2"/>
      <c r="I951" s="2"/>
      <c r="J951" s="2"/>
      <c r="K951" s="2"/>
      <c r="L951" s="2"/>
      <c r="M951" s="2"/>
      <c r="N951" s="2"/>
      <c r="O951" s="2"/>
      <c r="P951" s="2"/>
      <c r="Q951" s="2"/>
      <c r="R951" s="2"/>
      <c r="S951" s="2"/>
      <c r="T951" s="2"/>
      <c r="U951" s="2"/>
      <c r="V951" s="2"/>
      <c r="W951" s="2"/>
      <c r="X951" s="2"/>
      <c r="Y951" s="2"/>
    </row>
    <row r="952" spans="1:25" ht="12.75">
      <c r="A952" s="2"/>
      <c r="B952" s="2"/>
      <c r="C952" s="2"/>
      <c r="D952" s="2"/>
      <c r="E952" s="2"/>
      <c r="F952" s="2"/>
      <c r="G952" s="2"/>
      <c r="H952" s="2"/>
      <c r="I952" s="2"/>
      <c r="J952" s="2"/>
      <c r="K952" s="2"/>
      <c r="L952" s="2"/>
      <c r="M952" s="2"/>
      <c r="N952" s="2"/>
      <c r="O952" s="2"/>
      <c r="P952" s="2"/>
      <c r="Q952" s="2"/>
      <c r="R952" s="2"/>
      <c r="S952" s="2"/>
      <c r="T952" s="2"/>
      <c r="U952" s="2"/>
      <c r="V952" s="2"/>
      <c r="W952" s="2"/>
      <c r="X952" s="2"/>
      <c r="Y952" s="2"/>
    </row>
    <row r="953" spans="1:25" ht="12.75">
      <c r="A953" s="2"/>
      <c r="B953" s="2"/>
      <c r="C953" s="2"/>
      <c r="D953" s="2"/>
      <c r="E953" s="2"/>
      <c r="F953" s="2"/>
      <c r="G953" s="2"/>
      <c r="H953" s="2"/>
      <c r="I953" s="2"/>
      <c r="J953" s="2"/>
      <c r="K953" s="2"/>
      <c r="L953" s="2"/>
      <c r="M953" s="2"/>
      <c r="N953" s="2"/>
      <c r="O953" s="2"/>
      <c r="P953" s="2"/>
      <c r="Q953" s="2"/>
      <c r="R953" s="2"/>
      <c r="S953" s="2"/>
      <c r="T953" s="2"/>
      <c r="U953" s="2"/>
      <c r="V953" s="2"/>
      <c r="W953" s="2"/>
      <c r="X953" s="2"/>
      <c r="Y953" s="2"/>
    </row>
    <row r="954" spans="1:25" ht="12.75">
      <c r="A954" s="2"/>
      <c r="B954" s="2"/>
      <c r="C954" s="2"/>
      <c r="D954" s="2"/>
      <c r="E954" s="2"/>
      <c r="F954" s="2"/>
      <c r="G954" s="2"/>
      <c r="H954" s="2"/>
      <c r="I954" s="2"/>
      <c r="J954" s="2"/>
      <c r="K954" s="2"/>
      <c r="L954" s="2"/>
      <c r="M954" s="2"/>
      <c r="N954" s="2"/>
      <c r="O954" s="2"/>
      <c r="P954" s="2"/>
      <c r="Q954" s="2"/>
      <c r="R954" s="2"/>
      <c r="S954" s="2"/>
      <c r="T954" s="2"/>
      <c r="U954" s="2"/>
      <c r="V954" s="2"/>
      <c r="W954" s="2"/>
      <c r="X954" s="2"/>
      <c r="Y954" s="2"/>
    </row>
    <row r="955" spans="1:25" ht="12.75">
      <c r="A955" s="2"/>
      <c r="B955" s="2"/>
      <c r="C955" s="2"/>
      <c r="D955" s="2"/>
      <c r="E955" s="2"/>
      <c r="F955" s="2"/>
      <c r="G955" s="2"/>
      <c r="H955" s="2"/>
      <c r="I955" s="2"/>
      <c r="J955" s="2"/>
      <c r="K955" s="2"/>
      <c r="L955" s="2"/>
      <c r="M955" s="2"/>
      <c r="N955" s="2"/>
      <c r="O955" s="2"/>
      <c r="P955" s="2"/>
      <c r="Q955" s="2"/>
      <c r="R955" s="2"/>
      <c r="S955" s="2"/>
      <c r="T955" s="2"/>
      <c r="U955" s="2"/>
      <c r="V955" s="2"/>
      <c r="W955" s="2"/>
      <c r="X955" s="2"/>
      <c r="Y955" s="2"/>
    </row>
    <row r="956" spans="1:25" ht="12.75">
      <c r="A956" s="2"/>
      <c r="B956" s="2"/>
      <c r="C956" s="2"/>
      <c r="D956" s="2"/>
      <c r="E956" s="2"/>
      <c r="F956" s="2"/>
      <c r="G956" s="2"/>
      <c r="H956" s="2"/>
      <c r="I956" s="2"/>
      <c r="J956" s="2"/>
      <c r="K956" s="2"/>
      <c r="L956" s="2"/>
      <c r="M956" s="2"/>
      <c r="N956" s="2"/>
      <c r="O956" s="2"/>
      <c r="P956" s="2"/>
      <c r="Q956" s="2"/>
      <c r="R956" s="2"/>
      <c r="S956" s="2"/>
      <c r="T956" s="2"/>
      <c r="U956" s="2"/>
      <c r="V956" s="2"/>
      <c r="W956" s="2"/>
      <c r="X956" s="2"/>
      <c r="Y956" s="2"/>
    </row>
    <row r="957" spans="1:25" ht="12.75">
      <c r="A957" s="2"/>
      <c r="B957" s="2"/>
      <c r="C957" s="2"/>
      <c r="D957" s="2"/>
      <c r="E957" s="2"/>
      <c r="F957" s="2"/>
      <c r="G957" s="2"/>
      <c r="H957" s="2"/>
      <c r="I957" s="2"/>
      <c r="J957" s="2"/>
      <c r="K957" s="2"/>
      <c r="L957" s="2"/>
      <c r="M957" s="2"/>
      <c r="N957" s="2"/>
      <c r="O957" s="2"/>
      <c r="P957" s="2"/>
      <c r="Q957" s="2"/>
      <c r="R957" s="2"/>
      <c r="S957" s="2"/>
      <c r="T957" s="2"/>
      <c r="U957" s="2"/>
      <c r="V957" s="2"/>
      <c r="W957" s="2"/>
      <c r="X957" s="2"/>
      <c r="Y957" s="2"/>
    </row>
    <row r="958" spans="1:25" ht="12.75">
      <c r="A958" s="2"/>
      <c r="B958" s="2"/>
      <c r="C958" s="2"/>
      <c r="D958" s="2"/>
      <c r="E958" s="2"/>
      <c r="F958" s="2"/>
      <c r="G958" s="2"/>
      <c r="H958" s="2"/>
      <c r="I958" s="2"/>
      <c r="J958" s="2"/>
      <c r="K958" s="2"/>
      <c r="L958" s="2"/>
      <c r="M958" s="2"/>
      <c r="N958" s="2"/>
      <c r="O958" s="2"/>
      <c r="P958" s="2"/>
      <c r="Q958" s="2"/>
      <c r="R958" s="2"/>
      <c r="S958" s="2"/>
      <c r="T958" s="2"/>
      <c r="U958" s="2"/>
      <c r="V958" s="2"/>
      <c r="W958" s="2"/>
      <c r="X958" s="2"/>
      <c r="Y958" s="2"/>
    </row>
    <row r="959" spans="1:25" ht="12.75">
      <c r="A959" s="2"/>
      <c r="B959" s="2"/>
      <c r="C959" s="2"/>
      <c r="D959" s="2"/>
      <c r="E959" s="2"/>
      <c r="F959" s="2"/>
      <c r="G959" s="2"/>
      <c r="H959" s="2"/>
      <c r="I959" s="2"/>
      <c r="J959" s="2"/>
      <c r="K959" s="2"/>
      <c r="L959" s="2"/>
      <c r="M959" s="2"/>
      <c r="N959" s="2"/>
      <c r="O959" s="2"/>
      <c r="P959" s="2"/>
      <c r="Q959" s="2"/>
      <c r="R959" s="2"/>
      <c r="S959" s="2"/>
      <c r="T959" s="2"/>
      <c r="U959" s="2"/>
      <c r="V959" s="2"/>
      <c r="W959" s="2"/>
      <c r="X959" s="2"/>
      <c r="Y959" s="2"/>
    </row>
    <row r="960" spans="1:25" ht="12.75">
      <c r="A960" s="2"/>
      <c r="B960" s="2"/>
      <c r="C960" s="2"/>
      <c r="D960" s="2"/>
      <c r="E960" s="2"/>
      <c r="F960" s="2"/>
      <c r="G960" s="2"/>
      <c r="H960" s="2"/>
      <c r="I960" s="2"/>
      <c r="J960" s="2"/>
      <c r="K960" s="2"/>
      <c r="L960" s="2"/>
      <c r="M960" s="2"/>
      <c r="N960" s="2"/>
      <c r="O960" s="2"/>
      <c r="P960" s="2"/>
      <c r="Q960" s="2"/>
      <c r="R960" s="2"/>
      <c r="S960" s="2"/>
      <c r="T960" s="2"/>
      <c r="U960" s="2"/>
      <c r="V960" s="2"/>
      <c r="W960" s="2"/>
      <c r="X960" s="2"/>
      <c r="Y960" s="2"/>
    </row>
    <row r="961" spans="1:25" ht="12.75">
      <c r="A961" s="2"/>
      <c r="B961" s="2"/>
      <c r="C961" s="2"/>
      <c r="D961" s="2"/>
      <c r="E961" s="2"/>
      <c r="F961" s="2"/>
      <c r="G961" s="2"/>
      <c r="H961" s="2"/>
      <c r="I961" s="2"/>
      <c r="J961" s="2"/>
      <c r="K961" s="2"/>
      <c r="L961" s="2"/>
      <c r="M961" s="2"/>
      <c r="N961" s="2"/>
      <c r="O961" s="2"/>
      <c r="P961" s="2"/>
      <c r="Q961" s="2"/>
      <c r="R961" s="2"/>
      <c r="S961" s="2"/>
      <c r="T961" s="2"/>
      <c r="U961" s="2"/>
      <c r="V961" s="2"/>
      <c r="W961" s="2"/>
      <c r="X961" s="2"/>
      <c r="Y961" s="2"/>
    </row>
    <row r="962" spans="1:25" ht="12.75">
      <c r="A962" s="2"/>
      <c r="B962" s="2"/>
      <c r="C962" s="2"/>
      <c r="D962" s="2"/>
      <c r="E962" s="2"/>
      <c r="F962" s="2"/>
      <c r="G962" s="2"/>
      <c r="H962" s="2"/>
      <c r="I962" s="2"/>
      <c r="J962" s="2"/>
      <c r="K962" s="2"/>
      <c r="L962" s="2"/>
      <c r="M962" s="2"/>
      <c r="N962" s="2"/>
      <c r="O962" s="2"/>
      <c r="P962" s="2"/>
      <c r="Q962" s="2"/>
      <c r="R962" s="2"/>
      <c r="S962" s="2"/>
      <c r="T962" s="2"/>
      <c r="U962" s="2"/>
      <c r="V962" s="2"/>
      <c r="W962" s="2"/>
      <c r="X962" s="2"/>
      <c r="Y962" s="2"/>
    </row>
    <row r="963" spans="1:25" ht="12.75">
      <c r="A963" s="2"/>
      <c r="B963" s="2"/>
      <c r="C963" s="2"/>
      <c r="D963" s="2"/>
      <c r="E963" s="2"/>
      <c r="F963" s="2"/>
      <c r="G963" s="2"/>
      <c r="H963" s="2"/>
      <c r="I963" s="2"/>
      <c r="J963" s="2"/>
      <c r="K963" s="2"/>
      <c r="L963" s="2"/>
      <c r="M963" s="2"/>
      <c r="N963" s="2"/>
      <c r="O963" s="2"/>
      <c r="P963" s="2"/>
      <c r="Q963" s="2"/>
      <c r="R963" s="2"/>
      <c r="S963" s="2"/>
      <c r="T963" s="2"/>
      <c r="U963" s="2"/>
      <c r="V963" s="2"/>
      <c r="W963" s="2"/>
      <c r="X963" s="2"/>
      <c r="Y963" s="2"/>
    </row>
    <row r="964" spans="1:25" ht="12.75">
      <c r="A964" s="2"/>
      <c r="B964" s="2"/>
      <c r="C964" s="2"/>
      <c r="D964" s="2"/>
      <c r="E964" s="2"/>
      <c r="F964" s="2"/>
      <c r="G964" s="2"/>
      <c r="H964" s="2"/>
      <c r="I964" s="2"/>
      <c r="J964" s="2"/>
      <c r="K964" s="2"/>
      <c r="L964" s="2"/>
      <c r="M964" s="2"/>
      <c r="N964" s="2"/>
      <c r="O964" s="2"/>
      <c r="P964" s="2"/>
      <c r="Q964" s="2"/>
      <c r="R964" s="2"/>
      <c r="S964" s="2"/>
      <c r="T964" s="2"/>
      <c r="U964" s="2"/>
      <c r="V964" s="2"/>
      <c r="W964" s="2"/>
      <c r="X964" s="2"/>
      <c r="Y964" s="2"/>
    </row>
    <row r="965" spans="1:25" ht="12.75">
      <c r="A965" s="2"/>
      <c r="B965" s="2"/>
      <c r="C965" s="2"/>
      <c r="D965" s="2"/>
      <c r="E965" s="2"/>
      <c r="F965" s="2"/>
      <c r="G965" s="2"/>
      <c r="H965" s="2"/>
      <c r="I965" s="2"/>
      <c r="J965" s="2"/>
      <c r="K965" s="2"/>
      <c r="L965" s="2"/>
      <c r="M965" s="2"/>
      <c r="N965" s="2"/>
      <c r="O965" s="2"/>
      <c r="P965" s="2"/>
      <c r="Q965" s="2"/>
      <c r="R965" s="2"/>
      <c r="S965" s="2"/>
      <c r="T965" s="2"/>
      <c r="U965" s="2"/>
      <c r="V965" s="2"/>
      <c r="W965" s="2"/>
      <c r="X965" s="2"/>
      <c r="Y965" s="2"/>
    </row>
    <row r="966" spans="1:25" ht="12.75">
      <c r="A966" s="2"/>
      <c r="B966" s="2"/>
      <c r="C966" s="2"/>
      <c r="D966" s="2"/>
      <c r="E966" s="2"/>
      <c r="F966" s="2"/>
      <c r="G966" s="2"/>
      <c r="H966" s="2"/>
      <c r="I966" s="2"/>
      <c r="J966" s="2"/>
      <c r="K966" s="2"/>
      <c r="L966" s="2"/>
      <c r="M966" s="2"/>
      <c r="N966" s="2"/>
      <c r="O966" s="2"/>
      <c r="P966" s="2"/>
      <c r="Q966" s="2"/>
      <c r="R966" s="2"/>
      <c r="S966" s="2"/>
      <c r="T966" s="2"/>
      <c r="U966" s="2"/>
      <c r="V966" s="2"/>
      <c r="W966" s="2"/>
      <c r="X966" s="2"/>
      <c r="Y966" s="2"/>
    </row>
    <row r="967" spans="1:25" ht="12.75">
      <c r="A967" s="2"/>
      <c r="B967" s="2"/>
      <c r="C967" s="2"/>
      <c r="D967" s="2"/>
      <c r="E967" s="2"/>
      <c r="F967" s="2"/>
      <c r="G967" s="2"/>
      <c r="H967" s="2"/>
      <c r="I967" s="2"/>
      <c r="J967" s="2"/>
      <c r="K967" s="2"/>
      <c r="L967" s="2"/>
      <c r="M967" s="2"/>
      <c r="N967" s="2"/>
      <c r="O967" s="2"/>
      <c r="P967" s="2"/>
      <c r="Q967" s="2"/>
      <c r="R967" s="2"/>
      <c r="S967" s="2"/>
      <c r="T967" s="2"/>
      <c r="U967" s="2"/>
      <c r="V967" s="2"/>
      <c r="W967" s="2"/>
      <c r="X967" s="2"/>
      <c r="Y967" s="2"/>
    </row>
    <row r="968" spans="1:25" ht="12.75">
      <c r="A968" s="2"/>
      <c r="B968" s="2"/>
      <c r="C968" s="2"/>
      <c r="D968" s="2"/>
      <c r="E968" s="2"/>
      <c r="F968" s="2"/>
      <c r="G968" s="2"/>
      <c r="H968" s="2"/>
      <c r="I968" s="2"/>
      <c r="J968" s="2"/>
      <c r="K968" s="2"/>
      <c r="L968" s="2"/>
      <c r="M968" s="2"/>
      <c r="N968" s="2"/>
      <c r="O968" s="2"/>
      <c r="P968" s="2"/>
      <c r="Q968" s="2"/>
      <c r="R968" s="2"/>
      <c r="S968" s="2"/>
      <c r="T968" s="2"/>
      <c r="U968" s="2"/>
      <c r="V968" s="2"/>
      <c r="W968" s="2"/>
      <c r="X968" s="2"/>
      <c r="Y968" s="2"/>
    </row>
    <row r="969" spans="1:25" ht="12.75">
      <c r="A969" s="2"/>
      <c r="B969" s="2"/>
      <c r="C969" s="2"/>
      <c r="D969" s="2"/>
      <c r="E969" s="2"/>
      <c r="F969" s="2"/>
      <c r="G969" s="2"/>
      <c r="H969" s="2"/>
      <c r="I969" s="2"/>
      <c r="J969" s="2"/>
      <c r="K969" s="2"/>
      <c r="L969" s="2"/>
      <c r="M969" s="2"/>
      <c r="N969" s="2"/>
      <c r="O969" s="2"/>
      <c r="P969" s="2"/>
      <c r="Q969" s="2"/>
      <c r="R969" s="2"/>
      <c r="S969" s="2"/>
      <c r="T969" s="2"/>
      <c r="U969" s="2"/>
      <c r="V969" s="2"/>
      <c r="W969" s="2"/>
      <c r="X969" s="2"/>
      <c r="Y969" s="2"/>
    </row>
    <row r="970" spans="1:25" ht="12.75">
      <c r="A970" s="2"/>
      <c r="B970" s="2"/>
      <c r="C970" s="2"/>
      <c r="D970" s="2"/>
      <c r="E970" s="2"/>
      <c r="F970" s="2"/>
      <c r="G970" s="2"/>
      <c r="H970" s="2"/>
      <c r="I970" s="2"/>
      <c r="J970" s="2"/>
      <c r="K970" s="2"/>
      <c r="L970" s="2"/>
      <c r="M970" s="2"/>
      <c r="N970" s="2"/>
      <c r="O970" s="2"/>
      <c r="P970" s="2"/>
      <c r="Q970" s="2"/>
      <c r="R970" s="2"/>
      <c r="S970" s="2"/>
      <c r="T970" s="2"/>
      <c r="U970" s="2"/>
      <c r="V970" s="2"/>
      <c r="W970" s="2"/>
      <c r="X970" s="2"/>
      <c r="Y970" s="2"/>
    </row>
    <row r="971" spans="1:25" ht="12.75">
      <c r="A971" s="2"/>
      <c r="B971" s="2"/>
      <c r="C971" s="2"/>
      <c r="D971" s="2"/>
      <c r="E971" s="2"/>
      <c r="F971" s="2"/>
      <c r="G971" s="2"/>
      <c r="H971" s="2"/>
      <c r="I971" s="2"/>
      <c r="J971" s="2"/>
      <c r="K971" s="2"/>
      <c r="L971" s="2"/>
      <c r="M971" s="2"/>
      <c r="N971" s="2"/>
      <c r="O971" s="2"/>
      <c r="P971" s="2"/>
      <c r="Q971" s="2"/>
      <c r="R971" s="2"/>
      <c r="S971" s="2"/>
      <c r="T971" s="2"/>
      <c r="U971" s="2"/>
      <c r="V971" s="2"/>
      <c r="W971" s="2"/>
      <c r="X971" s="2"/>
      <c r="Y971" s="2"/>
    </row>
    <row r="972" spans="1:25" ht="12.75">
      <c r="A972" s="2"/>
      <c r="B972" s="2"/>
      <c r="C972" s="2"/>
      <c r="D972" s="2"/>
      <c r="E972" s="2"/>
      <c r="F972" s="2"/>
      <c r="G972" s="2"/>
      <c r="H972" s="2"/>
      <c r="I972" s="2"/>
      <c r="J972" s="2"/>
      <c r="K972" s="2"/>
      <c r="L972" s="2"/>
      <c r="M972" s="2"/>
      <c r="N972" s="2"/>
      <c r="O972" s="2"/>
      <c r="P972" s="2"/>
      <c r="Q972" s="2"/>
      <c r="R972" s="2"/>
      <c r="S972" s="2"/>
      <c r="T972" s="2"/>
      <c r="U972" s="2"/>
      <c r="V972" s="2"/>
      <c r="W972" s="2"/>
      <c r="X972" s="2"/>
      <c r="Y972" s="2"/>
    </row>
    <row r="973" spans="1:25" ht="12.75">
      <c r="A973" s="2"/>
      <c r="B973" s="2"/>
      <c r="C973" s="2"/>
      <c r="D973" s="2"/>
      <c r="E973" s="2"/>
      <c r="F973" s="2"/>
      <c r="G973" s="2"/>
      <c r="H973" s="2"/>
      <c r="I973" s="2"/>
      <c r="J973" s="2"/>
      <c r="K973" s="2"/>
      <c r="L973" s="2"/>
      <c r="M973" s="2"/>
      <c r="N973" s="2"/>
      <c r="O973" s="2"/>
      <c r="P973" s="2"/>
      <c r="Q973" s="2"/>
      <c r="R973" s="2"/>
      <c r="S973" s="2"/>
      <c r="T973" s="2"/>
      <c r="U973" s="2"/>
      <c r="V973" s="2"/>
      <c r="W973" s="2"/>
      <c r="X973" s="2"/>
      <c r="Y973" s="2"/>
    </row>
    <row r="974" spans="1:25" ht="12.75">
      <c r="A974" s="2"/>
      <c r="B974" s="2"/>
      <c r="C974" s="2"/>
      <c r="D974" s="2"/>
      <c r="E974" s="2"/>
      <c r="F974" s="2"/>
      <c r="G974" s="2"/>
      <c r="H974" s="2"/>
      <c r="I974" s="2"/>
      <c r="J974" s="2"/>
      <c r="K974" s="2"/>
      <c r="L974" s="2"/>
      <c r="M974" s="2"/>
      <c r="N974" s="2"/>
      <c r="O974" s="2"/>
      <c r="P974" s="2"/>
      <c r="Q974" s="2"/>
      <c r="R974" s="2"/>
      <c r="S974" s="2"/>
      <c r="T974" s="2"/>
      <c r="U974" s="2"/>
      <c r="V974" s="2"/>
      <c r="W974" s="2"/>
      <c r="X974" s="2"/>
      <c r="Y974" s="2"/>
    </row>
    <row r="975" spans="1:25" ht="12.75">
      <c r="A975" s="2"/>
      <c r="B975" s="2"/>
      <c r="C975" s="2"/>
      <c r="D975" s="2"/>
      <c r="E975" s="2"/>
      <c r="F975" s="2"/>
      <c r="G975" s="2"/>
      <c r="H975" s="2"/>
      <c r="I975" s="2"/>
      <c r="J975" s="2"/>
      <c r="K975" s="2"/>
      <c r="L975" s="2"/>
      <c r="M975" s="2"/>
      <c r="N975" s="2"/>
      <c r="O975" s="2"/>
      <c r="P975" s="2"/>
      <c r="Q975" s="2"/>
      <c r="R975" s="2"/>
      <c r="S975" s="2"/>
      <c r="T975" s="2"/>
      <c r="U975" s="2"/>
      <c r="V975" s="2"/>
      <c r="W975" s="2"/>
      <c r="X975" s="2"/>
      <c r="Y975" s="2"/>
    </row>
    <row r="976" spans="1:25" ht="12.75">
      <c r="A976" s="2"/>
      <c r="B976" s="2"/>
      <c r="C976" s="2"/>
      <c r="D976" s="2"/>
      <c r="E976" s="2"/>
      <c r="F976" s="2"/>
      <c r="G976" s="2"/>
      <c r="H976" s="2"/>
      <c r="I976" s="2"/>
      <c r="J976" s="2"/>
      <c r="K976" s="2"/>
      <c r="L976" s="2"/>
      <c r="M976" s="2"/>
      <c r="N976" s="2"/>
      <c r="O976" s="2"/>
      <c r="P976" s="2"/>
      <c r="Q976" s="2"/>
      <c r="R976" s="2"/>
      <c r="S976" s="2"/>
      <c r="T976" s="2"/>
      <c r="U976" s="2"/>
      <c r="V976" s="2"/>
      <c r="W976" s="2"/>
      <c r="X976" s="2"/>
      <c r="Y976" s="2"/>
    </row>
    <row r="977" spans="1:25" ht="12.75">
      <c r="A977" s="2"/>
      <c r="B977" s="2"/>
      <c r="C977" s="2"/>
      <c r="D977" s="2"/>
      <c r="E977" s="2"/>
      <c r="F977" s="2"/>
      <c r="G977" s="2"/>
      <c r="H977" s="2"/>
      <c r="I977" s="2"/>
      <c r="J977" s="2"/>
      <c r="K977" s="2"/>
      <c r="L977" s="2"/>
      <c r="M977" s="2"/>
      <c r="N977" s="2"/>
      <c r="O977" s="2"/>
      <c r="P977" s="2"/>
      <c r="Q977" s="2"/>
      <c r="R977" s="2"/>
      <c r="S977" s="2"/>
      <c r="T977" s="2"/>
      <c r="U977" s="2"/>
      <c r="V977" s="2"/>
      <c r="W977" s="2"/>
      <c r="X977" s="2"/>
      <c r="Y977" s="2"/>
    </row>
    <row r="978" spans="1:25" ht="12.75">
      <c r="A978" s="2"/>
      <c r="B978" s="2"/>
      <c r="C978" s="2"/>
      <c r="D978" s="2"/>
      <c r="E978" s="2"/>
      <c r="F978" s="2"/>
      <c r="G978" s="2"/>
      <c r="H978" s="2"/>
      <c r="I978" s="2"/>
      <c r="J978" s="2"/>
      <c r="K978" s="2"/>
      <c r="L978" s="2"/>
      <c r="M978" s="2"/>
      <c r="N978" s="2"/>
      <c r="O978" s="2"/>
      <c r="P978" s="2"/>
      <c r="Q978" s="2"/>
      <c r="R978" s="2"/>
      <c r="S978" s="2"/>
      <c r="T978" s="2"/>
      <c r="U978" s="2"/>
      <c r="V978" s="2"/>
      <c r="W978" s="2"/>
      <c r="X978" s="2"/>
      <c r="Y978" s="2"/>
    </row>
    <row r="979" spans="1:25" ht="12.75">
      <c r="A979" s="2"/>
      <c r="B979" s="2"/>
      <c r="C979" s="2"/>
      <c r="D979" s="2"/>
      <c r="E979" s="2"/>
      <c r="F979" s="2"/>
      <c r="G979" s="2"/>
      <c r="H979" s="2"/>
      <c r="I979" s="2"/>
      <c r="J979" s="2"/>
      <c r="K979" s="2"/>
      <c r="L979" s="2"/>
      <c r="M979" s="2"/>
      <c r="N979" s="2"/>
      <c r="O979" s="2"/>
      <c r="P979" s="2"/>
      <c r="Q979" s="2"/>
      <c r="R979" s="2"/>
      <c r="S979" s="2"/>
      <c r="T979" s="2"/>
      <c r="U979" s="2"/>
      <c r="V979" s="2"/>
      <c r="W979" s="2"/>
      <c r="X979" s="2"/>
      <c r="Y979" s="2"/>
    </row>
    <row r="980" spans="1:25" ht="12.75">
      <c r="A980" s="2"/>
      <c r="B980" s="2"/>
      <c r="C980" s="2"/>
      <c r="D980" s="2"/>
      <c r="E980" s="2"/>
      <c r="F980" s="2"/>
      <c r="G980" s="2"/>
      <c r="H980" s="2"/>
      <c r="I980" s="2"/>
      <c r="J980" s="2"/>
      <c r="K980" s="2"/>
      <c r="L980" s="2"/>
      <c r="M980" s="2"/>
      <c r="N980" s="2"/>
      <c r="O980" s="2"/>
      <c r="P980" s="2"/>
      <c r="Q980" s="2"/>
      <c r="R980" s="2"/>
      <c r="S980" s="2"/>
      <c r="T980" s="2"/>
      <c r="U980" s="2"/>
      <c r="V980" s="2"/>
      <c r="W980" s="2"/>
      <c r="X980" s="2"/>
      <c r="Y980" s="2"/>
    </row>
    <row r="981" spans="1:25" ht="12.75">
      <c r="A981" s="2"/>
      <c r="B981" s="2"/>
      <c r="C981" s="2"/>
      <c r="D981" s="2"/>
      <c r="E981" s="2"/>
      <c r="F981" s="2"/>
      <c r="G981" s="2"/>
      <c r="H981" s="2"/>
      <c r="I981" s="2"/>
      <c r="J981" s="2"/>
      <c r="K981" s="2"/>
      <c r="L981" s="2"/>
      <c r="M981" s="2"/>
      <c r="N981" s="2"/>
      <c r="O981" s="2"/>
      <c r="P981" s="2"/>
      <c r="Q981" s="2"/>
      <c r="R981" s="2"/>
      <c r="S981" s="2"/>
      <c r="T981" s="2"/>
      <c r="U981" s="2"/>
      <c r="V981" s="2"/>
      <c r="W981" s="2"/>
      <c r="X981" s="2"/>
      <c r="Y981" s="2"/>
    </row>
    <row r="982" spans="1:25" ht="12.75">
      <c r="A982" s="2"/>
      <c r="B982" s="2"/>
      <c r="C982" s="2"/>
      <c r="D982" s="2"/>
      <c r="E982" s="2"/>
      <c r="F982" s="2"/>
      <c r="G982" s="2"/>
      <c r="H982" s="2"/>
      <c r="I982" s="2"/>
      <c r="J982" s="2"/>
      <c r="K982" s="2"/>
      <c r="L982" s="2"/>
      <c r="M982" s="2"/>
      <c r="N982" s="2"/>
      <c r="O982" s="2"/>
      <c r="P982" s="2"/>
      <c r="Q982" s="2"/>
      <c r="R982" s="2"/>
      <c r="S982" s="2"/>
      <c r="T982" s="2"/>
      <c r="U982" s="2"/>
      <c r="V982" s="2"/>
      <c r="W982" s="2"/>
      <c r="X982" s="2"/>
      <c r="Y982" s="2"/>
    </row>
    <row r="983" spans="1:25" ht="12.75">
      <c r="A983" s="2"/>
      <c r="B983" s="2"/>
      <c r="C983" s="2"/>
      <c r="D983" s="2"/>
      <c r="E983" s="2"/>
      <c r="F983" s="2"/>
      <c r="G983" s="2"/>
      <c r="H983" s="2"/>
      <c r="I983" s="2"/>
      <c r="J983" s="2"/>
      <c r="K983" s="2"/>
      <c r="L983" s="2"/>
      <c r="M983" s="2"/>
      <c r="N983" s="2"/>
      <c r="O983" s="2"/>
      <c r="P983" s="2"/>
      <c r="Q983" s="2"/>
      <c r="R983" s="2"/>
      <c r="S983" s="2"/>
      <c r="T983" s="2"/>
      <c r="U983" s="2"/>
      <c r="V983" s="2"/>
      <c r="W983" s="2"/>
      <c r="X983" s="2"/>
      <c r="Y983" s="2"/>
    </row>
    <row r="984" spans="1:25" ht="12.75">
      <c r="A984" s="2"/>
      <c r="B984" s="2"/>
      <c r="C984" s="2"/>
      <c r="D984" s="2"/>
      <c r="E984" s="2"/>
      <c r="F984" s="2"/>
      <c r="G984" s="2"/>
      <c r="H984" s="2"/>
      <c r="I984" s="2"/>
      <c r="J984" s="2"/>
      <c r="K984" s="2"/>
      <c r="L984" s="2"/>
      <c r="M984" s="2"/>
      <c r="N984" s="2"/>
      <c r="O984" s="2"/>
      <c r="P984" s="2"/>
      <c r="Q984" s="2"/>
      <c r="R984" s="2"/>
      <c r="S984" s="2"/>
      <c r="T984" s="2"/>
      <c r="U984" s="2"/>
      <c r="V984" s="2"/>
      <c r="W984" s="2"/>
      <c r="X984" s="2"/>
      <c r="Y984" s="2"/>
    </row>
    <row r="985" spans="1:25" ht="12.75">
      <c r="A985" s="2"/>
      <c r="B985" s="2"/>
      <c r="C985" s="2"/>
      <c r="D985" s="2"/>
      <c r="E985" s="2"/>
      <c r="F985" s="2"/>
      <c r="G985" s="2"/>
      <c r="H985" s="2"/>
      <c r="I985" s="2"/>
      <c r="J985" s="2"/>
      <c r="K985" s="2"/>
      <c r="L985" s="2"/>
      <c r="M985" s="2"/>
      <c r="N985" s="2"/>
      <c r="O985" s="2"/>
      <c r="P985" s="2"/>
      <c r="Q985" s="2"/>
      <c r="R985" s="2"/>
      <c r="S985" s="2"/>
      <c r="T985" s="2"/>
      <c r="U985" s="2"/>
      <c r="V985" s="2"/>
      <c r="W985" s="2"/>
      <c r="X985" s="2"/>
      <c r="Y985" s="2"/>
    </row>
    <row r="986" spans="1:25" ht="12.75">
      <c r="A986" s="2"/>
      <c r="B986" s="2"/>
      <c r="C986" s="2"/>
      <c r="D986" s="2"/>
      <c r="E986" s="2"/>
      <c r="F986" s="2"/>
      <c r="G986" s="2"/>
      <c r="H986" s="2"/>
      <c r="I986" s="2"/>
      <c r="J986" s="2"/>
      <c r="K986" s="2"/>
      <c r="L986" s="2"/>
      <c r="M986" s="2"/>
      <c r="N986" s="2"/>
      <c r="O986" s="2"/>
      <c r="P986" s="2"/>
      <c r="Q986" s="2"/>
      <c r="R986" s="2"/>
      <c r="S986" s="2"/>
      <c r="T986" s="2"/>
      <c r="U986" s="2"/>
      <c r="V986" s="2"/>
      <c r="W986" s="2"/>
      <c r="X986" s="2"/>
      <c r="Y986" s="2"/>
    </row>
    <row r="987" spans="1:25" ht="12.75">
      <c r="A987" s="2"/>
      <c r="B987" s="2"/>
      <c r="C987" s="2"/>
      <c r="D987" s="2"/>
      <c r="E987" s="2"/>
      <c r="F987" s="2"/>
      <c r="G987" s="2"/>
      <c r="H987" s="2"/>
      <c r="I987" s="2"/>
      <c r="J987" s="2"/>
      <c r="K987" s="2"/>
      <c r="L987" s="2"/>
      <c r="M987" s="2"/>
      <c r="N987" s="2"/>
      <c r="O987" s="2"/>
      <c r="P987" s="2"/>
      <c r="Q987" s="2"/>
      <c r="R987" s="2"/>
      <c r="S987" s="2"/>
      <c r="T987" s="2"/>
      <c r="U987" s="2"/>
      <c r="V987" s="2"/>
      <c r="W987" s="2"/>
      <c r="X987" s="2"/>
      <c r="Y987" s="2"/>
    </row>
    <row r="988" spans="1:25" ht="12.75">
      <c r="A988" s="2"/>
      <c r="B988" s="2"/>
      <c r="C988" s="2"/>
      <c r="D988" s="2"/>
      <c r="E988" s="2"/>
      <c r="F988" s="2"/>
      <c r="G988" s="2"/>
      <c r="H988" s="2"/>
      <c r="I988" s="2"/>
      <c r="J988" s="2"/>
      <c r="K988" s="2"/>
      <c r="L988" s="2"/>
      <c r="M988" s="2"/>
      <c r="N988" s="2"/>
      <c r="O988" s="2"/>
      <c r="P988" s="2"/>
      <c r="Q988" s="2"/>
      <c r="R988" s="2"/>
      <c r="S988" s="2"/>
      <c r="T988" s="2"/>
      <c r="U988" s="2"/>
      <c r="V988" s="2"/>
      <c r="W988" s="2"/>
      <c r="X988" s="2"/>
      <c r="Y988" s="2"/>
    </row>
    <row r="989" spans="1:25" ht="12.75">
      <c r="A989" s="2"/>
      <c r="B989" s="2"/>
      <c r="C989" s="2"/>
      <c r="D989" s="2"/>
      <c r="E989" s="2"/>
      <c r="F989" s="2"/>
      <c r="G989" s="2"/>
      <c r="H989" s="2"/>
      <c r="I989" s="2"/>
      <c r="J989" s="2"/>
      <c r="K989" s="2"/>
      <c r="L989" s="2"/>
      <c r="M989" s="2"/>
      <c r="N989" s="2"/>
      <c r="O989" s="2"/>
      <c r="P989" s="2"/>
      <c r="Q989" s="2"/>
      <c r="R989" s="2"/>
      <c r="S989" s="2"/>
      <c r="T989" s="2"/>
      <c r="U989" s="2"/>
      <c r="V989" s="2"/>
      <c r="W989" s="2"/>
      <c r="X989" s="2"/>
      <c r="Y989" s="2"/>
    </row>
    <row r="990" spans="1:25" ht="12.75">
      <c r="A990" s="2"/>
      <c r="B990" s="2"/>
      <c r="C990" s="2"/>
      <c r="D990" s="2"/>
      <c r="E990" s="2"/>
      <c r="F990" s="2"/>
      <c r="G990" s="2"/>
      <c r="H990" s="2"/>
      <c r="I990" s="2"/>
      <c r="J990" s="2"/>
      <c r="K990" s="2"/>
      <c r="L990" s="2"/>
      <c r="M990" s="2"/>
      <c r="N990" s="2"/>
      <c r="O990" s="2"/>
      <c r="P990" s="2"/>
      <c r="Q990" s="2"/>
      <c r="R990" s="2"/>
      <c r="S990" s="2"/>
      <c r="T990" s="2"/>
      <c r="U990" s="2"/>
      <c r="V990" s="2"/>
      <c r="W990" s="2"/>
      <c r="X990" s="2"/>
      <c r="Y990" s="2"/>
    </row>
    <row r="991" spans="1:25" ht="12.75">
      <c r="A991" s="2"/>
      <c r="B991" s="2"/>
      <c r="C991" s="2"/>
      <c r="D991" s="2"/>
      <c r="E991" s="2"/>
      <c r="F991" s="2"/>
      <c r="G991" s="2"/>
      <c r="H991" s="2"/>
      <c r="I991" s="2"/>
      <c r="J991" s="2"/>
      <c r="K991" s="2"/>
      <c r="L991" s="2"/>
      <c r="M991" s="2"/>
      <c r="N991" s="2"/>
      <c r="O991" s="2"/>
      <c r="P991" s="2"/>
      <c r="Q991" s="2"/>
      <c r="R991" s="2"/>
      <c r="S991" s="2"/>
      <c r="T991" s="2"/>
      <c r="U991" s="2"/>
      <c r="V991" s="2"/>
      <c r="W991" s="2"/>
      <c r="X991" s="2"/>
      <c r="Y991" s="2"/>
    </row>
    <row r="992" spans="1:25" ht="12.75">
      <c r="A992" s="2"/>
      <c r="B992" s="2"/>
      <c r="C992" s="2"/>
      <c r="D992" s="2"/>
      <c r="E992" s="2"/>
      <c r="F992" s="2"/>
      <c r="G992" s="2"/>
      <c r="H992" s="2"/>
      <c r="I992" s="2"/>
      <c r="J992" s="2"/>
      <c r="K992" s="2"/>
      <c r="L992" s="2"/>
      <c r="M992" s="2"/>
      <c r="N992" s="2"/>
      <c r="O992" s="2"/>
      <c r="P992" s="2"/>
      <c r="Q992" s="2"/>
      <c r="R992" s="2"/>
      <c r="S992" s="2"/>
      <c r="T992" s="2"/>
      <c r="U992" s="2"/>
      <c r="V992" s="2"/>
      <c r="W992" s="2"/>
      <c r="X992" s="2"/>
      <c r="Y992" s="2"/>
    </row>
    <row r="993" spans="1:25" ht="12.75">
      <c r="A993" s="2"/>
      <c r="B993" s="2"/>
      <c r="C993" s="2"/>
      <c r="D993" s="2"/>
      <c r="E993" s="2"/>
      <c r="F993" s="2"/>
      <c r="G993" s="2"/>
      <c r="H993" s="2"/>
      <c r="I993" s="2"/>
      <c r="J993" s="2"/>
      <c r="K993" s="2"/>
      <c r="L993" s="2"/>
      <c r="M993" s="2"/>
      <c r="N993" s="2"/>
      <c r="O993" s="2"/>
      <c r="P993" s="2"/>
      <c r="Q993" s="2"/>
      <c r="R993" s="2"/>
      <c r="S993" s="2"/>
      <c r="T993" s="2"/>
      <c r="U993" s="2"/>
      <c r="V993" s="2"/>
      <c r="W993" s="2"/>
      <c r="X993" s="2"/>
      <c r="Y993" s="2"/>
    </row>
    <row r="994" spans="1:25" ht="12.75">
      <c r="A994" s="2"/>
      <c r="B994" s="2"/>
      <c r="C994" s="2"/>
      <c r="D994" s="2"/>
      <c r="E994" s="2"/>
      <c r="F994" s="2"/>
      <c r="G994" s="2"/>
      <c r="H994" s="2"/>
      <c r="I994" s="2"/>
      <c r="J994" s="2"/>
      <c r="K994" s="2"/>
      <c r="L994" s="2"/>
      <c r="M994" s="2"/>
      <c r="N994" s="2"/>
      <c r="O994" s="2"/>
      <c r="P994" s="2"/>
      <c r="Q994" s="2"/>
      <c r="R994" s="2"/>
      <c r="S994" s="2"/>
      <c r="T994" s="2"/>
      <c r="U994" s="2"/>
      <c r="V994" s="2"/>
      <c r="W994" s="2"/>
      <c r="X994" s="2"/>
      <c r="Y994" s="2"/>
    </row>
    <row r="995" spans="1:25" ht="12.75">
      <c r="A995" s="2"/>
      <c r="B995" s="2"/>
      <c r="C995" s="2"/>
      <c r="D995" s="2"/>
      <c r="E995" s="2"/>
      <c r="F995" s="2"/>
      <c r="G995" s="2"/>
      <c r="H995" s="2"/>
      <c r="I995" s="2"/>
      <c r="J995" s="2"/>
      <c r="K995" s="2"/>
      <c r="L995" s="2"/>
      <c r="M995" s="2"/>
      <c r="N995" s="2"/>
      <c r="O995" s="2"/>
      <c r="P995" s="2"/>
      <c r="Q995" s="2"/>
      <c r="R995" s="2"/>
      <c r="S995" s="2"/>
      <c r="T995" s="2"/>
      <c r="U995" s="2"/>
      <c r="V995" s="2"/>
      <c r="W995" s="2"/>
      <c r="X995" s="2"/>
      <c r="Y995" s="2"/>
    </row>
    <row r="996" spans="1:25" ht="12.75">
      <c r="A996" s="2"/>
      <c r="B996" s="2"/>
      <c r="C996" s="2"/>
      <c r="D996" s="2"/>
      <c r="E996" s="2"/>
      <c r="F996" s="2"/>
      <c r="G996" s="2"/>
      <c r="H996" s="2"/>
      <c r="I996" s="2"/>
      <c r="J996" s="2"/>
      <c r="K996" s="2"/>
      <c r="L996" s="2"/>
      <c r="M996" s="2"/>
      <c r="N996" s="2"/>
      <c r="O996" s="2"/>
      <c r="P996" s="2"/>
      <c r="Q996" s="2"/>
      <c r="R996" s="2"/>
      <c r="S996" s="2"/>
      <c r="T996" s="2"/>
      <c r="U996" s="2"/>
      <c r="V996" s="2"/>
      <c r="W996" s="2"/>
      <c r="X996" s="2"/>
      <c r="Y996" s="2"/>
    </row>
  </sheetData>
  <mergeCells count="55">
    <mergeCell ref="B39:L39"/>
    <mergeCell ref="B40:L40"/>
    <mergeCell ref="B41:L41"/>
    <mergeCell ref="B42:L42"/>
    <mergeCell ref="B43:L43"/>
    <mergeCell ref="B34:L34"/>
    <mergeCell ref="B35:L35"/>
    <mergeCell ref="B36:L36"/>
    <mergeCell ref="B37:L37"/>
    <mergeCell ref="B38:L38"/>
    <mergeCell ref="B29:L29"/>
    <mergeCell ref="B30:L30"/>
    <mergeCell ref="B31:L31"/>
    <mergeCell ref="B32:L32"/>
    <mergeCell ref="B33:L33"/>
    <mergeCell ref="B24:L24"/>
    <mergeCell ref="B25:L25"/>
    <mergeCell ref="B26:L26"/>
    <mergeCell ref="B27:L27"/>
    <mergeCell ref="B28:L28"/>
    <mergeCell ref="B16:L18"/>
    <mergeCell ref="A20:L20"/>
    <mergeCell ref="B21:L21"/>
    <mergeCell ref="B22:L22"/>
    <mergeCell ref="B23:L23"/>
    <mergeCell ref="A3:C3"/>
    <mergeCell ref="A10:C13"/>
    <mergeCell ref="J8:L8"/>
    <mergeCell ref="H10:L13"/>
    <mergeCell ref="A1:L1"/>
    <mergeCell ref="E3:F3"/>
    <mergeCell ref="G3:I3"/>
    <mergeCell ref="J3:L3"/>
    <mergeCell ref="E8:F8"/>
    <mergeCell ref="G8:I8"/>
    <mergeCell ref="E10:F10"/>
    <mergeCell ref="E11:F11"/>
    <mergeCell ref="E12:F12"/>
    <mergeCell ref="E13:F13"/>
    <mergeCell ref="B49:L49"/>
    <mergeCell ref="B50:L50"/>
    <mergeCell ref="B58:L58"/>
    <mergeCell ref="B59:L59"/>
    <mergeCell ref="B51:L51"/>
    <mergeCell ref="B52:L52"/>
    <mergeCell ref="B53:L53"/>
    <mergeCell ref="B54:L54"/>
    <mergeCell ref="B55:L55"/>
    <mergeCell ref="B56:L56"/>
    <mergeCell ref="B57:L57"/>
    <mergeCell ref="B44:L44"/>
    <mergeCell ref="B45:L45"/>
    <mergeCell ref="B46:L46"/>
    <mergeCell ref="B47:L47"/>
    <mergeCell ref="B48:L48"/>
  </mergeCells>
  <hyperlinks>
    <hyperlink ref="J3" r:id="rId1" xr:uid="{00000000-0004-0000-0100-000000000000}"/>
    <hyperlink ref="G4" r:id="rId2" xr:uid="{00000000-0004-0000-0100-000001000000}"/>
    <hyperlink ref="G5" r:id="rId3" xr:uid="{00000000-0004-0000-0100-000002000000}"/>
    <hyperlink ref="B6" r:id="rId4" xr:uid="{00000000-0004-0000-0100-000003000000}"/>
    <hyperlink ref="G6" r:id="rId5" xr:uid="{00000000-0004-0000-0100-000004000000}"/>
    <hyperlink ref="G7" r:id="rId6" xr:uid="{00000000-0004-0000-0100-000005000000}"/>
    <hyperlink ref="B16" r:id="rId7" xr:uid="{00000000-0004-0000-0100-000006000000}"/>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B7E1CD"/>
    <outlinePr summaryBelow="0" summaryRight="0"/>
    <pageSetUpPr fitToPage="1"/>
  </sheetPr>
  <dimension ref="A1:AA3214"/>
  <sheetViews>
    <sheetView workbookViewId="0"/>
  </sheetViews>
  <sheetFormatPr defaultColWidth="14.42578125" defaultRowHeight="15.75" customHeight="1"/>
  <cols>
    <col min="1" max="1" width="6.140625" customWidth="1"/>
    <col min="2" max="2" width="51" customWidth="1"/>
    <col min="3" max="4" width="50.140625" customWidth="1"/>
    <col min="5" max="5" width="54" customWidth="1"/>
    <col min="6" max="26" width="50.140625" customWidth="1"/>
  </cols>
  <sheetData>
    <row r="1" spans="1:27" ht="12.75">
      <c r="A1" s="408" t="s">
        <v>41</v>
      </c>
      <c r="B1" s="371"/>
      <c r="C1" s="38" t="s">
        <v>42</v>
      </c>
      <c r="D1" s="39"/>
      <c r="E1" s="39"/>
      <c r="F1" s="40"/>
      <c r="G1" s="40"/>
      <c r="H1" s="40"/>
      <c r="I1" s="40"/>
      <c r="J1" s="41"/>
      <c r="K1" s="41"/>
      <c r="L1" s="42"/>
      <c r="M1" s="42"/>
      <c r="N1" s="42"/>
      <c r="O1" s="42"/>
      <c r="P1" s="42"/>
      <c r="Q1" s="42"/>
      <c r="R1" s="42"/>
      <c r="S1" s="42"/>
      <c r="T1" s="42"/>
      <c r="U1" s="42"/>
      <c r="V1" s="42"/>
      <c r="W1" s="42"/>
      <c r="X1" s="42"/>
      <c r="Y1" s="42"/>
      <c r="Z1" s="42"/>
      <c r="AA1" s="42"/>
    </row>
    <row r="2" spans="1:27" ht="12.75">
      <c r="A2" s="409" t="s">
        <v>43</v>
      </c>
      <c r="B2" s="371"/>
      <c r="C2" s="410" t="s">
        <v>44</v>
      </c>
      <c r="D2" s="371"/>
      <c r="E2" s="371"/>
      <c r="F2" s="40"/>
      <c r="G2" s="40"/>
      <c r="H2" s="40"/>
      <c r="I2" s="40"/>
      <c r="J2" s="41"/>
      <c r="K2" s="41"/>
      <c r="L2" s="42"/>
      <c r="M2" s="42"/>
      <c r="N2" s="42"/>
      <c r="O2" s="42"/>
      <c r="P2" s="42"/>
      <c r="Q2" s="42"/>
      <c r="R2" s="42"/>
      <c r="S2" s="42"/>
      <c r="T2" s="42"/>
      <c r="U2" s="42"/>
      <c r="V2" s="42"/>
      <c r="W2" s="42"/>
      <c r="X2" s="42"/>
      <c r="Y2" s="42"/>
      <c r="Z2" s="42"/>
      <c r="AA2" s="42"/>
    </row>
    <row r="3" spans="1:27" ht="12.75">
      <c r="A3" s="43" t="s">
        <v>26</v>
      </c>
      <c r="B3" s="411" t="s">
        <v>45</v>
      </c>
      <c r="C3" s="412"/>
      <c r="D3" s="412"/>
      <c r="E3" s="44"/>
      <c r="F3" s="45"/>
      <c r="G3" s="45"/>
      <c r="H3" s="45"/>
      <c r="I3" s="45"/>
      <c r="J3" s="46"/>
      <c r="K3" s="46"/>
      <c r="L3" s="47"/>
      <c r="M3" s="47"/>
      <c r="N3" s="47"/>
      <c r="O3" s="47"/>
      <c r="P3" s="47"/>
      <c r="Q3" s="47"/>
      <c r="R3" s="47"/>
      <c r="S3" s="47"/>
      <c r="T3" s="47"/>
      <c r="U3" s="47"/>
      <c r="V3" s="47"/>
      <c r="W3" s="47"/>
      <c r="X3" s="47"/>
      <c r="Y3" s="47"/>
      <c r="Z3" s="47"/>
      <c r="AA3" s="48"/>
    </row>
    <row r="4" spans="1:27" ht="87.75" customHeight="1">
      <c r="A4" s="49"/>
      <c r="B4" s="413" t="s">
        <v>0</v>
      </c>
      <c r="C4" s="414"/>
      <c r="D4" s="415"/>
      <c r="E4" s="50"/>
      <c r="F4" s="50"/>
      <c r="G4" s="51"/>
      <c r="H4" s="51"/>
      <c r="I4" s="51"/>
      <c r="J4" s="51"/>
      <c r="K4" s="51"/>
      <c r="L4" s="51"/>
      <c r="M4" s="51"/>
      <c r="N4" s="51"/>
      <c r="O4" s="51"/>
      <c r="P4" s="51"/>
      <c r="Q4" s="51"/>
      <c r="R4" s="51"/>
      <c r="S4" s="51"/>
      <c r="T4" s="51"/>
      <c r="U4" s="51"/>
      <c r="V4" s="51"/>
      <c r="W4" s="51"/>
      <c r="X4" s="51"/>
      <c r="Y4" s="51"/>
      <c r="Z4" s="51"/>
      <c r="AA4" s="51"/>
    </row>
    <row r="5" spans="1:27" ht="87.75" customHeight="1">
      <c r="A5" s="49">
        <v>44230</v>
      </c>
      <c r="B5" s="416" t="s">
        <v>46</v>
      </c>
      <c r="C5" s="371"/>
      <c r="D5" s="52" t="s">
        <v>47</v>
      </c>
      <c r="E5" s="53"/>
      <c r="F5" s="53"/>
      <c r="G5" s="54"/>
      <c r="H5" s="54"/>
      <c r="I5" s="54"/>
      <c r="J5" s="54"/>
      <c r="K5" s="54"/>
      <c r="L5" s="54"/>
      <c r="M5" s="54"/>
      <c r="N5" s="54"/>
      <c r="O5" s="54"/>
      <c r="P5" s="54"/>
      <c r="Q5" s="54"/>
      <c r="R5" s="54"/>
      <c r="S5" s="54"/>
      <c r="T5" s="54"/>
      <c r="U5" s="54"/>
      <c r="V5" s="54"/>
      <c r="W5" s="54"/>
      <c r="X5" s="54"/>
      <c r="Y5" s="54"/>
      <c r="Z5" s="54"/>
      <c r="AA5" s="54"/>
    </row>
    <row r="6" spans="1:27" ht="54" customHeight="1">
      <c r="A6" s="55">
        <v>44230</v>
      </c>
      <c r="B6" s="417" t="s">
        <v>48</v>
      </c>
      <c r="C6" s="371"/>
      <c r="D6" s="56" t="s">
        <v>16</v>
      </c>
      <c r="E6" s="57"/>
      <c r="F6" s="57"/>
      <c r="G6" s="58"/>
      <c r="H6" s="58"/>
      <c r="I6" s="58"/>
      <c r="J6" s="58"/>
      <c r="K6" s="58"/>
      <c r="L6" s="58"/>
      <c r="M6" s="58"/>
      <c r="N6" s="58"/>
      <c r="O6" s="58"/>
      <c r="P6" s="58"/>
      <c r="Q6" s="58"/>
      <c r="R6" s="58"/>
      <c r="S6" s="58"/>
      <c r="T6" s="58"/>
      <c r="U6" s="58"/>
      <c r="V6" s="58"/>
      <c r="W6" s="58"/>
      <c r="X6" s="58"/>
      <c r="Y6" s="58"/>
      <c r="Z6" s="58"/>
      <c r="AA6" s="58"/>
    </row>
    <row r="7" spans="1:27" ht="12.75">
      <c r="A7" s="59"/>
      <c r="B7" s="60" t="s">
        <v>49</v>
      </c>
      <c r="C7" s="60"/>
      <c r="D7" s="60"/>
      <c r="E7" s="61"/>
      <c r="F7" s="61"/>
      <c r="G7" s="62"/>
      <c r="H7" s="62"/>
      <c r="I7" s="62"/>
      <c r="J7" s="62"/>
      <c r="K7" s="62"/>
      <c r="L7" s="62"/>
      <c r="M7" s="62"/>
      <c r="N7" s="62"/>
      <c r="O7" s="62"/>
      <c r="P7" s="62"/>
      <c r="Q7" s="62"/>
      <c r="R7" s="62"/>
      <c r="S7" s="62"/>
      <c r="T7" s="62"/>
      <c r="U7" s="62"/>
      <c r="V7" s="62"/>
      <c r="W7" s="62"/>
      <c r="X7" s="62"/>
      <c r="Y7" s="62"/>
      <c r="Z7" s="62"/>
      <c r="AA7" s="62"/>
    </row>
    <row r="8" spans="1:27" ht="63.75">
      <c r="A8" s="63"/>
      <c r="B8" s="64" t="s">
        <v>50</v>
      </c>
      <c r="C8" s="65" t="s">
        <v>51</v>
      </c>
      <c r="D8" s="65"/>
      <c r="E8" s="57"/>
      <c r="F8" s="57"/>
      <c r="G8" s="57"/>
      <c r="H8" s="58"/>
      <c r="I8" s="58"/>
      <c r="J8" s="58"/>
      <c r="K8" s="58"/>
      <c r="L8" s="58"/>
      <c r="M8" s="58"/>
      <c r="N8" s="58"/>
      <c r="O8" s="58"/>
      <c r="P8" s="58"/>
      <c r="Q8" s="58"/>
      <c r="R8" s="58"/>
      <c r="S8" s="58"/>
      <c r="T8" s="58"/>
      <c r="U8" s="58"/>
      <c r="V8" s="58"/>
      <c r="W8" s="58"/>
      <c r="X8" s="58"/>
      <c r="Y8" s="58"/>
      <c r="Z8" s="58"/>
      <c r="AA8" s="58"/>
    </row>
    <row r="9" spans="1:27" ht="114.75">
      <c r="A9" s="66"/>
      <c r="B9" s="67" t="s">
        <v>52</v>
      </c>
      <c r="C9" s="68" t="s">
        <v>53</v>
      </c>
      <c r="D9" s="68" t="s">
        <v>54</v>
      </c>
      <c r="E9" s="61" t="s">
        <v>55</v>
      </c>
      <c r="F9" s="61"/>
      <c r="G9" s="61" t="s">
        <v>56</v>
      </c>
      <c r="H9" s="62"/>
      <c r="I9" s="62"/>
      <c r="J9" s="62"/>
      <c r="K9" s="62"/>
      <c r="L9" s="62"/>
      <c r="M9" s="62"/>
      <c r="N9" s="62"/>
      <c r="O9" s="62"/>
      <c r="P9" s="62"/>
      <c r="Q9" s="62"/>
      <c r="R9" s="62"/>
      <c r="S9" s="62"/>
      <c r="T9" s="62"/>
      <c r="U9" s="62"/>
      <c r="V9" s="62"/>
      <c r="W9" s="62"/>
      <c r="X9" s="62"/>
      <c r="Y9" s="62"/>
      <c r="Z9" s="62"/>
      <c r="AA9" s="62"/>
    </row>
    <row r="10" spans="1:27" ht="38.25">
      <c r="A10" s="63"/>
      <c r="B10" s="64" t="s">
        <v>57</v>
      </c>
      <c r="C10" s="65" t="s">
        <v>58</v>
      </c>
      <c r="D10" s="65"/>
      <c r="E10" s="57"/>
      <c r="F10" s="57"/>
      <c r="G10" s="57"/>
      <c r="H10" s="58"/>
      <c r="I10" s="58"/>
      <c r="J10" s="58"/>
      <c r="K10" s="58"/>
      <c r="L10" s="58"/>
      <c r="M10" s="58"/>
      <c r="N10" s="58"/>
      <c r="O10" s="58"/>
      <c r="P10" s="58"/>
      <c r="Q10" s="58"/>
      <c r="R10" s="58"/>
      <c r="S10" s="58"/>
      <c r="T10" s="58"/>
      <c r="U10" s="58"/>
      <c r="V10" s="58"/>
      <c r="W10" s="58"/>
      <c r="X10" s="58"/>
      <c r="Y10" s="58"/>
      <c r="Z10" s="58"/>
      <c r="AA10" s="58"/>
    </row>
    <row r="11" spans="1:27" ht="12.75">
      <c r="A11" s="66"/>
      <c r="B11" s="67"/>
      <c r="C11" s="68"/>
      <c r="D11" s="68"/>
      <c r="E11" s="61"/>
      <c r="F11" s="61"/>
      <c r="G11" s="61"/>
      <c r="H11" s="62"/>
      <c r="I11" s="62"/>
      <c r="J11" s="62"/>
      <c r="K11" s="62"/>
      <c r="L11" s="62"/>
      <c r="M11" s="62"/>
      <c r="N11" s="62"/>
      <c r="O11" s="62"/>
      <c r="P11" s="62"/>
      <c r="Q11" s="62"/>
      <c r="R11" s="62"/>
      <c r="S11" s="62"/>
      <c r="T11" s="62"/>
      <c r="U11" s="62"/>
      <c r="V11" s="62"/>
      <c r="W11" s="62"/>
      <c r="X11" s="62"/>
      <c r="Y11" s="62"/>
      <c r="Z11" s="62"/>
      <c r="AA11" s="62"/>
    </row>
    <row r="12" spans="1:27" ht="38.25">
      <c r="A12" s="63"/>
      <c r="B12" s="64" t="s">
        <v>59</v>
      </c>
      <c r="C12" s="65" t="s">
        <v>60</v>
      </c>
      <c r="D12" s="65" t="s">
        <v>61</v>
      </c>
      <c r="E12" s="57" t="s">
        <v>62</v>
      </c>
      <c r="F12" s="57"/>
      <c r="G12" s="58"/>
      <c r="H12" s="58"/>
      <c r="I12" s="58"/>
      <c r="J12" s="58"/>
      <c r="K12" s="58"/>
      <c r="L12" s="58"/>
      <c r="M12" s="58"/>
      <c r="N12" s="58"/>
      <c r="O12" s="58"/>
      <c r="P12" s="58"/>
      <c r="Q12" s="58"/>
      <c r="R12" s="58"/>
      <c r="S12" s="58"/>
      <c r="T12" s="58"/>
      <c r="U12" s="58"/>
      <c r="V12" s="58"/>
      <c r="W12" s="58"/>
      <c r="X12" s="58"/>
      <c r="Y12" s="58"/>
      <c r="Z12" s="58"/>
      <c r="AA12" s="58"/>
    </row>
    <row r="13" spans="1:27" ht="25.5">
      <c r="A13" s="66"/>
      <c r="B13" s="69" t="s">
        <v>63</v>
      </c>
      <c r="C13" s="68" t="s">
        <v>64</v>
      </c>
      <c r="D13" s="68"/>
      <c r="E13" s="61"/>
      <c r="F13" s="61"/>
      <c r="G13" s="62"/>
      <c r="H13" s="62"/>
      <c r="I13" s="62"/>
      <c r="J13" s="62"/>
      <c r="K13" s="62"/>
      <c r="L13" s="62"/>
      <c r="M13" s="62"/>
      <c r="N13" s="62"/>
      <c r="O13" s="62"/>
      <c r="P13" s="62"/>
      <c r="Q13" s="62"/>
      <c r="R13" s="62"/>
      <c r="S13" s="62"/>
      <c r="T13" s="62"/>
      <c r="U13" s="62"/>
      <c r="V13" s="62"/>
      <c r="W13" s="62"/>
      <c r="X13" s="62"/>
      <c r="Y13" s="62"/>
      <c r="Z13" s="62"/>
      <c r="AA13" s="62"/>
    </row>
    <row r="14" spans="1:27" ht="102">
      <c r="A14" s="63" t="s">
        <v>65</v>
      </c>
      <c r="B14" s="70" t="s">
        <v>66</v>
      </c>
      <c r="C14" s="65" t="s">
        <v>67</v>
      </c>
      <c r="D14" s="65" t="s">
        <v>68</v>
      </c>
      <c r="E14" s="57" t="s">
        <v>69</v>
      </c>
      <c r="F14" s="57" t="s">
        <v>70</v>
      </c>
      <c r="G14" s="57" t="s">
        <v>71</v>
      </c>
      <c r="H14" s="58"/>
      <c r="I14" s="58"/>
      <c r="J14" s="58"/>
      <c r="K14" s="58"/>
      <c r="L14" s="58"/>
      <c r="M14" s="58"/>
      <c r="N14" s="58"/>
      <c r="O14" s="58"/>
      <c r="P14" s="58"/>
      <c r="Q14" s="58"/>
      <c r="R14" s="58"/>
      <c r="S14" s="58"/>
      <c r="T14" s="58"/>
      <c r="U14" s="58"/>
      <c r="V14" s="58"/>
      <c r="W14" s="58"/>
      <c r="X14" s="58"/>
      <c r="Y14" s="58"/>
      <c r="Z14" s="58"/>
      <c r="AA14" s="58"/>
    </row>
    <row r="15" spans="1:27" ht="63.75">
      <c r="A15" s="71"/>
      <c r="B15" s="72" t="s">
        <v>72</v>
      </c>
      <c r="C15" s="73"/>
      <c r="D15" s="74"/>
      <c r="E15" s="61"/>
      <c r="F15" s="61"/>
      <c r="G15" s="62"/>
      <c r="H15" s="62"/>
      <c r="I15" s="62"/>
      <c r="J15" s="62"/>
      <c r="K15" s="62"/>
      <c r="L15" s="62"/>
      <c r="M15" s="62"/>
      <c r="N15" s="62"/>
      <c r="O15" s="62"/>
      <c r="P15" s="62"/>
      <c r="Q15" s="62"/>
      <c r="R15" s="62"/>
      <c r="S15" s="62"/>
      <c r="T15" s="62"/>
      <c r="U15" s="62"/>
      <c r="V15" s="62"/>
      <c r="W15" s="62"/>
      <c r="X15" s="62"/>
      <c r="Y15" s="62"/>
      <c r="Z15" s="62"/>
      <c r="AA15" s="62"/>
    </row>
    <row r="16" spans="1:27" ht="12.75">
      <c r="A16" s="75"/>
      <c r="B16" s="76" t="s">
        <v>73</v>
      </c>
      <c r="C16" s="77" t="s">
        <v>74</v>
      </c>
      <c r="D16" s="78"/>
      <c r="E16" s="57"/>
      <c r="F16" s="57"/>
      <c r="G16" s="58"/>
      <c r="H16" s="58"/>
      <c r="I16" s="58"/>
      <c r="J16" s="58"/>
      <c r="K16" s="58"/>
      <c r="L16" s="58"/>
      <c r="M16" s="58"/>
      <c r="N16" s="58"/>
      <c r="O16" s="58"/>
      <c r="P16" s="58"/>
      <c r="Q16" s="58"/>
      <c r="R16" s="58"/>
      <c r="S16" s="58"/>
      <c r="T16" s="58"/>
      <c r="U16" s="58"/>
      <c r="V16" s="58"/>
      <c r="W16" s="58"/>
      <c r="X16" s="58"/>
      <c r="Y16" s="58"/>
      <c r="Z16" s="58"/>
      <c r="AA16" s="58"/>
    </row>
    <row r="17" spans="1:27" ht="51">
      <c r="A17" s="71">
        <v>44251</v>
      </c>
      <c r="B17" s="79" t="s">
        <v>75</v>
      </c>
      <c r="C17" s="73"/>
      <c r="D17" s="74"/>
      <c r="E17" s="61"/>
      <c r="F17" s="61"/>
      <c r="G17" s="62"/>
      <c r="H17" s="62"/>
      <c r="I17" s="62"/>
      <c r="J17" s="62"/>
      <c r="K17" s="62"/>
      <c r="L17" s="62"/>
      <c r="M17" s="62"/>
      <c r="N17" s="62"/>
      <c r="O17" s="62"/>
      <c r="P17" s="62"/>
      <c r="Q17" s="62"/>
      <c r="R17" s="62"/>
      <c r="S17" s="62"/>
      <c r="T17" s="62"/>
      <c r="U17" s="62"/>
      <c r="V17" s="62"/>
      <c r="W17" s="62"/>
      <c r="X17" s="62"/>
      <c r="Y17" s="62"/>
      <c r="Z17" s="62"/>
      <c r="AA17" s="62"/>
    </row>
    <row r="18" spans="1:27" ht="51.75">
      <c r="A18" s="80"/>
      <c r="B18" s="76" t="s">
        <v>76</v>
      </c>
      <c r="C18" s="81" t="s">
        <v>77</v>
      </c>
      <c r="D18" s="82" t="s">
        <v>78</v>
      </c>
      <c r="E18" s="57"/>
      <c r="F18" s="57"/>
      <c r="G18" s="58"/>
      <c r="H18" s="58"/>
      <c r="I18" s="58"/>
      <c r="J18" s="58"/>
      <c r="K18" s="58"/>
      <c r="L18" s="58"/>
      <c r="M18" s="58"/>
      <c r="N18" s="58"/>
      <c r="O18" s="58"/>
      <c r="P18" s="58"/>
      <c r="Q18" s="58"/>
      <c r="R18" s="58"/>
      <c r="S18" s="58"/>
      <c r="T18" s="58"/>
      <c r="U18" s="58"/>
      <c r="V18" s="58"/>
      <c r="W18" s="58"/>
      <c r="X18" s="58"/>
      <c r="Y18" s="58"/>
      <c r="Z18" s="58"/>
      <c r="AA18" s="58"/>
    </row>
    <row r="19" spans="1:27" ht="64.5">
      <c r="A19" s="83"/>
      <c r="B19" s="72" t="s">
        <v>79</v>
      </c>
      <c r="C19" s="84" t="s">
        <v>80</v>
      </c>
      <c r="D19" s="85" t="s">
        <v>81</v>
      </c>
      <c r="E19" s="61" t="s">
        <v>82</v>
      </c>
      <c r="F19" s="61" t="s">
        <v>83</v>
      </c>
      <c r="G19" s="61" t="s">
        <v>84</v>
      </c>
      <c r="H19" s="62"/>
      <c r="I19" s="62"/>
      <c r="J19" s="62"/>
      <c r="K19" s="62"/>
      <c r="L19" s="62"/>
      <c r="M19" s="62"/>
      <c r="N19" s="62"/>
      <c r="O19" s="62"/>
      <c r="P19" s="62"/>
      <c r="Q19" s="62"/>
      <c r="R19" s="62"/>
      <c r="S19" s="62"/>
      <c r="T19" s="62"/>
      <c r="U19" s="62"/>
      <c r="V19" s="62"/>
      <c r="W19" s="62"/>
      <c r="X19" s="62"/>
      <c r="Y19" s="62"/>
      <c r="Z19" s="62"/>
      <c r="AA19" s="62"/>
    </row>
    <row r="20" spans="1:27" ht="77.25">
      <c r="A20" s="80"/>
      <c r="B20" s="76" t="s">
        <v>85</v>
      </c>
      <c r="C20" s="81" t="s">
        <v>86</v>
      </c>
      <c r="D20" s="86" t="s">
        <v>87</v>
      </c>
      <c r="E20" s="57"/>
      <c r="F20" s="57"/>
      <c r="G20" s="58"/>
      <c r="H20" s="58"/>
      <c r="I20" s="58"/>
      <c r="J20" s="58"/>
      <c r="K20" s="58"/>
      <c r="L20" s="58"/>
      <c r="M20" s="58"/>
      <c r="N20" s="58"/>
      <c r="O20" s="58"/>
      <c r="P20" s="58"/>
      <c r="Q20" s="58"/>
      <c r="R20" s="58"/>
      <c r="S20" s="58"/>
      <c r="T20" s="58"/>
      <c r="U20" s="58"/>
      <c r="V20" s="58"/>
      <c r="W20" s="58"/>
      <c r="X20" s="58"/>
      <c r="Y20" s="58"/>
      <c r="Z20" s="58"/>
      <c r="AA20" s="58"/>
    </row>
    <row r="21" spans="1:27" ht="26.25">
      <c r="A21" s="83"/>
      <c r="B21" s="72" t="s">
        <v>88</v>
      </c>
      <c r="C21" s="84"/>
      <c r="D21" s="87"/>
      <c r="E21" s="61"/>
      <c r="F21" s="61"/>
      <c r="G21" s="62"/>
      <c r="H21" s="62"/>
      <c r="I21" s="62"/>
      <c r="J21" s="62"/>
      <c r="K21" s="62"/>
      <c r="L21" s="62"/>
      <c r="M21" s="62"/>
      <c r="N21" s="62"/>
      <c r="O21" s="62"/>
      <c r="P21" s="62"/>
      <c r="Q21" s="62"/>
      <c r="R21" s="62"/>
      <c r="S21" s="62"/>
      <c r="T21" s="62"/>
      <c r="U21" s="62"/>
      <c r="V21" s="62"/>
      <c r="W21" s="62"/>
      <c r="X21" s="62"/>
      <c r="Y21" s="62"/>
      <c r="Z21" s="62"/>
      <c r="AA21" s="62"/>
    </row>
    <row r="22" spans="1:27" ht="166.5">
      <c r="A22" s="80"/>
      <c r="B22" s="76" t="s">
        <v>89</v>
      </c>
      <c r="C22" s="81" t="s">
        <v>90</v>
      </c>
      <c r="D22" s="88" t="s">
        <v>91</v>
      </c>
      <c r="E22" s="57"/>
      <c r="F22" s="57"/>
      <c r="G22" s="58"/>
      <c r="H22" s="58"/>
      <c r="I22" s="58"/>
      <c r="J22" s="58"/>
      <c r="K22" s="58"/>
      <c r="L22" s="58"/>
      <c r="M22" s="58"/>
      <c r="N22" s="58"/>
      <c r="O22" s="58"/>
      <c r="P22" s="58"/>
      <c r="Q22" s="58"/>
      <c r="R22" s="58"/>
      <c r="S22" s="58"/>
      <c r="T22" s="58"/>
      <c r="U22" s="58"/>
      <c r="V22" s="58"/>
      <c r="W22" s="58"/>
      <c r="X22" s="58"/>
      <c r="Y22" s="58"/>
      <c r="Z22" s="58"/>
      <c r="AA22" s="58"/>
    </row>
    <row r="23" spans="1:27" ht="51.75">
      <c r="A23" s="83"/>
      <c r="B23" s="72" t="s">
        <v>92</v>
      </c>
      <c r="C23" s="84" t="s">
        <v>93</v>
      </c>
      <c r="D23" s="87"/>
      <c r="E23" s="61"/>
      <c r="F23" s="61"/>
      <c r="G23" s="62"/>
      <c r="H23" s="62"/>
      <c r="I23" s="62"/>
      <c r="J23" s="62"/>
      <c r="K23" s="62"/>
      <c r="L23" s="62"/>
      <c r="M23" s="62"/>
      <c r="N23" s="62"/>
      <c r="O23" s="62"/>
      <c r="P23" s="62"/>
      <c r="Q23" s="62"/>
      <c r="R23" s="62"/>
      <c r="S23" s="62"/>
      <c r="T23" s="62"/>
      <c r="U23" s="62"/>
      <c r="V23" s="62"/>
      <c r="W23" s="62"/>
      <c r="X23" s="62"/>
      <c r="Y23" s="62"/>
      <c r="Z23" s="62"/>
      <c r="AA23" s="62"/>
    </row>
    <row r="24" spans="1:27" ht="64.5">
      <c r="A24" s="80"/>
      <c r="B24" s="76" t="s">
        <v>94</v>
      </c>
      <c r="C24" s="81" t="s">
        <v>95</v>
      </c>
      <c r="D24" s="89" t="s">
        <v>96</v>
      </c>
      <c r="E24" s="57"/>
      <c r="F24" s="57"/>
      <c r="G24" s="58"/>
      <c r="H24" s="58"/>
      <c r="I24" s="58"/>
      <c r="J24" s="58"/>
      <c r="K24" s="58"/>
      <c r="L24" s="58"/>
      <c r="M24" s="58"/>
      <c r="N24" s="58"/>
      <c r="O24" s="58"/>
      <c r="P24" s="58"/>
      <c r="Q24" s="58"/>
      <c r="R24" s="58"/>
      <c r="S24" s="58"/>
      <c r="T24" s="58"/>
      <c r="U24" s="58"/>
      <c r="V24" s="58"/>
      <c r="W24" s="58"/>
      <c r="X24" s="58"/>
      <c r="Y24" s="58"/>
      <c r="Z24" s="58"/>
      <c r="AA24" s="58"/>
    </row>
    <row r="25" spans="1:27" ht="39">
      <c r="A25" s="83"/>
      <c r="B25" s="72" t="s">
        <v>97</v>
      </c>
      <c r="C25" s="84" t="s">
        <v>98</v>
      </c>
      <c r="D25" s="87"/>
      <c r="E25" s="61"/>
      <c r="F25" s="61"/>
      <c r="G25" s="62"/>
      <c r="H25" s="62"/>
      <c r="I25" s="62"/>
      <c r="J25" s="62"/>
      <c r="K25" s="62"/>
      <c r="L25" s="62"/>
      <c r="M25" s="62"/>
      <c r="N25" s="62"/>
      <c r="O25" s="62"/>
      <c r="P25" s="62"/>
      <c r="Q25" s="62"/>
      <c r="R25" s="62"/>
      <c r="S25" s="62"/>
      <c r="T25" s="62"/>
      <c r="U25" s="62"/>
      <c r="V25" s="62"/>
      <c r="W25" s="62"/>
      <c r="X25" s="62"/>
      <c r="Y25" s="62"/>
      <c r="Z25" s="62"/>
      <c r="AA25" s="62"/>
    </row>
    <row r="26" spans="1:27" ht="102.75">
      <c r="A26" s="80"/>
      <c r="B26" s="76" t="s">
        <v>99</v>
      </c>
      <c r="C26" s="81" t="s">
        <v>100</v>
      </c>
      <c r="D26" s="88"/>
      <c r="E26" s="57"/>
      <c r="F26" s="57"/>
      <c r="G26" s="58"/>
      <c r="H26" s="58"/>
      <c r="I26" s="58"/>
      <c r="J26" s="58"/>
      <c r="K26" s="58"/>
      <c r="L26" s="58"/>
      <c r="M26" s="58"/>
      <c r="N26" s="58"/>
      <c r="O26" s="58"/>
      <c r="P26" s="58"/>
      <c r="Q26" s="58"/>
      <c r="R26" s="58"/>
      <c r="S26" s="58"/>
      <c r="T26" s="58"/>
      <c r="U26" s="58"/>
      <c r="V26" s="58"/>
      <c r="W26" s="58"/>
      <c r="X26" s="58"/>
      <c r="Y26" s="58"/>
      <c r="Z26" s="58"/>
      <c r="AA26" s="58"/>
    </row>
    <row r="27" spans="1:27" ht="204.75">
      <c r="A27" s="83"/>
      <c r="B27" s="72" t="s">
        <v>101</v>
      </c>
      <c r="C27" s="84" t="s">
        <v>102</v>
      </c>
      <c r="D27" s="87" t="s">
        <v>103</v>
      </c>
      <c r="E27" s="61" t="s">
        <v>104</v>
      </c>
      <c r="F27" s="61"/>
      <c r="G27" s="62"/>
      <c r="H27" s="62"/>
      <c r="I27" s="62"/>
      <c r="J27" s="62"/>
      <c r="K27" s="62"/>
      <c r="L27" s="62"/>
      <c r="M27" s="62"/>
      <c r="N27" s="62"/>
      <c r="O27" s="62"/>
      <c r="P27" s="62"/>
      <c r="Q27" s="62"/>
      <c r="R27" s="62"/>
      <c r="S27" s="62"/>
      <c r="T27" s="62"/>
      <c r="U27" s="62"/>
      <c r="V27" s="62"/>
      <c r="W27" s="62"/>
      <c r="X27" s="62"/>
      <c r="Y27" s="62"/>
      <c r="Z27" s="62"/>
      <c r="AA27" s="62"/>
    </row>
    <row r="28" spans="1:27" ht="51.75">
      <c r="A28" s="80"/>
      <c r="B28" s="76" t="s">
        <v>105</v>
      </c>
      <c r="C28" s="81" t="s">
        <v>106</v>
      </c>
      <c r="D28" s="88" t="s">
        <v>107</v>
      </c>
      <c r="E28" s="57"/>
      <c r="F28" s="57"/>
      <c r="G28" s="58"/>
      <c r="H28" s="58"/>
      <c r="I28" s="58"/>
      <c r="J28" s="58"/>
      <c r="K28" s="58"/>
      <c r="L28" s="58"/>
      <c r="M28" s="58"/>
      <c r="N28" s="58"/>
      <c r="O28" s="58"/>
      <c r="P28" s="58"/>
      <c r="Q28" s="58"/>
      <c r="R28" s="58"/>
      <c r="S28" s="58"/>
      <c r="T28" s="58"/>
      <c r="U28" s="58"/>
      <c r="V28" s="58"/>
      <c r="W28" s="58"/>
      <c r="X28" s="58"/>
      <c r="Y28" s="58"/>
      <c r="Z28" s="58"/>
      <c r="AA28" s="58"/>
    </row>
    <row r="29" spans="1:27" ht="321.75" customHeight="1">
      <c r="A29" s="83"/>
      <c r="B29" s="72" t="s">
        <v>108</v>
      </c>
      <c r="C29" s="84" t="s">
        <v>109</v>
      </c>
      <c r="D29" s="87" t="s">
        <v>110</v>
      </c>
      <c r="E29" s="87" t="s">
        <v>110</v>
      </c>
      <c r="F29" s="61"/>
      <c r="G29" s="62"/>
      <c r="H29" s="62"/>
      <c r="I29" s="62"/>
      <c r="J29" s="62"/>
      <c r="K29" s="62"/>
      <c r="L29" s="62"/>
      <c r="M29" s="62"/>
      <c r="N29" s="62"/>
      <c r="O29" s="62"/>
      <c r="P29" s="62"/>
      <c r="Q29" s="62"/>
      <c r="R29" s="62"/>
      <c r="S29" s="62"/>
      <c r="T29" s="62"/>
      <c r="U29" s="62"/>
      <c r="V29" s="62"/>
      <c r="W29" s="62"/>
      <c r="X29" s="62"/>
      <c r="Y29" s="62"/>
      <c r="Z29" s="62"/>
      <c r="AA29" s="62"/>
    </row>
    <row r="30" spans="1:27" ht="409.6" customHeight="1">
      <c r="A30" s="80"/>
      <c r="B30" s="76" t="s">
        <v>111</v>
      </c>
      <c r="C30" s="90" t="s">
        <v>112</v>
      </c>
      <c r="D30" s="91" t="s">
        <v>113</v>
      </c>
      <c r="E30" s="92" t="s">
        <v>114</v>
      </c>
      <c r="F30" s="57" t="s">
        <v>115</v>
      </c>
      <c r="G30" s="57" t="s">
        <v>116</v>
      </c>
      <c r="H30" s="57" t="s">
        <v>117</v>
      </c>
      <c r="I30" s="58"/>
      <c r="J30" s="58"/>
      <c r="K30" s="58"/>
      <c r="L30" s="58"/>
      <c r="M30" s="58"/>
      <c r="N30" s="58"/>
      <c r="O30" s="58"/>
      <c r="P30" s="58"/>
      <c r="Q30" s="58"/>
      <c r="R30" s="58"/>
      <c r="S30" s="58"/>
      <c r="T30" s="58"/>
      <c r="U30" s="58"/>
      <c r="V30" s="58"/>
      <c r="W30" s="58"/>
      <c r="X30" s="58"/>
      <c r="Y30" s="58"/>
      <c r="Z30" s="58"/>
      <c r="AA30" s="58"/>
    </row>
    <row r="31" spans="1:27" ht="409.6">
      <c r="A31" s="83"/>
      <c r="B31" s="72" t="s">
        <v>118</v>
      </c>
      <c r="C31" s="93" t="s">
        <v>119</v>
      </c>
      <c r="D31" s="87" t="s">
        <v>120</v>
      </c>
      <c r="E31" s="94" t="s">
        <v>121</v>
      </c>
      <c r="F31" s="61" t="s">
        <v>122</v>
      </c>
      <c r="G31" s="62"/>
      <c r="H31" s="62"/>
      <c r="I31" s="62"/>
      <c r="J31" s="62"/>
      <c r="K31" s="62"/>
      <c r="L31" s="62"/>
      <c r="M31" s="62"/>
      <c r="N31" s="62"/>
      <c r="O31" s="62"/>
      <c r="P31" s="62"/>
      <c r="Q31" s="62"/>
      <c r="R31" s="62"/>
      <c r="S31" s="62"/>
      <c r="T31" s="62"/>
      <c r="U31" s="62"/>
      <c r="V31" s="62"/>
      <c r="W31" s="62"/>
      <c r="X31" s="62"/>
      <c r="Y31" s="62"/>
      <c r="Z31" s="62"/>
      <c r="AA31" s="62"/>
    </row>
    <row r="32" spans="1:27" ht="106.5" customHeight="1">
      <c r="A32" s="80"/>
      <c r="B32" s="76" t="s">
        <v>123</v>
      </c>
      <c r="C32" s="81" t="s">
        <v>124</v>
      </c>
      <c r="D32" s="88" t="s">
        <v>125</v>
      </c>
      <c r="E32" s="57"/>
      <c r="F32" s="57"/>
      <c r="G32" s="58"/>
      <c r="H32" s="58"/>
      <c r="I32" s="58"/>
      <c r="J32" s="58"/>
      <c r="K32" s="58"/>
      <c r="L32" s="58"/>
      <c r="M32" s="58"/>
      <c r="N32" s="58"/>
      <c r="O32" s="58"/>
      <c r="P32" s="58"/>
      <c r="Q32" s="58"/>
      <c r="R32" s="58"/>
      <c r="S32" s="58"/>
      <c r="T32" s="58"/>
      <c r="U32" s="58"/>
      <c r="V32" s="58"/>
      <c r="W32" s="58"/>
      <c r="X32" s="58"/>
      <c r="Y32" s="58"/>
      <c r="Z32" s="58"/>
      <c r="AA32" s="58"/>
    </row>
    <row r="33" spans="1:27" ht="16.5">
      <c r="A33" s="83"/>
      <c r="B33" s="72"/>
      <c r="C33" s="84" t="s">
        <v>126</v>
      </c>
      <c r="D33" s="87"/>
      <c r="E33" s="61"/>
      <c r="F33" s="61"/>
      <c r="G33" s="62"/>
      <c r="H33" s="62"/>
      <c r="I33" s="62"/>
      <c r="J33" s="62"/>
      <c r="K33" s="62"/>
      <c r="L33" s="62"/>
      <c r="M33" s="62"/>
      <c r="N33" s="62"/>
      <c r="O33" s="62"/>
      <c r="P33" s="62"/>
      <c r="Q33" s="62"/>
      <c r="R33" s="62"/>
      <c r="S33" s="62"/>
      <c r="T33" s="62"/>
      <c r="U33" s="62"/>
      <c r="V33" s="62"/>
      <c r="W33" s="62"/>
      <c r="X33" s="62"/>
      <c r="Y33" s="62"/>
      <c r="Z33" s="62"/>
      <c r="AA33" s="62"/>
    </row>
    <row r="34" spans="1:27" ht="16.5">
      <c r="A34" s="80"/>
      <c r="B34" s="76" t="s">
        <v>127</v>
      </c>
      <c r="C34" s="95" t="s">
        <v>128</v>
      </c>
      <c r="D34" s="88"/>
      <c r="E34" s="57"/>
      <c r="F34" s="57"/>
      <c r="G34" s="58"/>
      <c r="H34" s="58"/>
      <c r="I34" s="58"/>
      <c r="J34" s="58"/>
      <c r="K34" s="58"/>
      <c r="L34" s="58"/>
      <c r="M34" s="58"/>
      <c r="N34" s="58"/>
      <c r="O34" s="58"/>
      <c r="P34" s="58"/>
      <c r="Q34" s="58"/>
      <c r="R34" s="58"/>
      <c r="S34" s="58"/>
      <c r="T34" s="58"/>
      <c r="U34" s="58"/>
      <c r="V34" s="58"/>
      <c r="W34" s="58"/>
      <c r="X34" s="58"/>
      <c r="Y34" s="58"/>
      <c r="Z34" s="58"/>
      <c r="AA34" s="58"/>
    </row>
    <row r="35" spans="1:27" ht="128.25">
      <c r="A35" s="83"/>
      <c r="B35" s="72" t="s">
        <v>129</v>
      </c>
      <c r="C35" s="96" t="s">
        <v>130</v>
      </c>
      <c r="D35" s="87" t="s">
        <v>131</v>
      </c>
      <c r="E35" s="61" t="s">
        <v>132</v>
      </c>
      <c r="F35" s="61" t="s">
        <v>133</v>
      </c>
      <c r="G35" s="62"/>
      <c r="H35" s="62"/>
      <c r="I35" s="62"/>
      <c r="J35" s="62"/>
      <c r="K35" s="62"/>
      <c r="L35" s="62"/>
      <c r="M35" s="62"/>
      <c r="N35" s="62"/>
      <c r="O35" s="62"/>
      <c r="P35" s="62"/>
      <c r="Q35" s="62"/>
      <c r="R35" s="62"/>
      <c r="S35" s="62"/>
      <c r="T35" s="62"/>
      <c r="U35" s="62"/>
      <c r="V35" s="62"/>
      <c r="W35" s="62"/>
      <c r="X35" s="62"/>
      <c r="Y35" s="62"/>
      <c r="Z35" s="62"/>
      <c r="AA35" s="62"/>
    </row>
    <row r="36" spans="1:27" ht="115.5">
      <c r="A36" s="80"/>
      <c r="B36" s="76" t="s">
        <v>134</v>
      </c>
      <c r="C36" s="97" t="s">
        <v>135</v>
      </c>
      <c r="D36" s="88" t="s">
        <v>136</v>
      </c>
      <c r="E36" s="57" t="s">
        <v>137</v>
      </c>
      <c r="F36" s="57" t="s">
        <v>138</v>
      </c>
      <c r="G36" s="58"/>
      <c r="H36" s="58"/>
      <c r="I36" s="58"/>
      <c r="J36" s="58"/>
      <c r="K36" s="58"/>
      <c r="L36" s="58"/>
      <c r="M36" s="58"/>
      <c r="N36" s="58"/>
      <c r="O36" s="58"/>
      <c r="P36" s="58"/>
      <c r="Q36" s="58"/>
      <c r="R36" s="58"/>
      <c r="S36" s="58"/>
      <c r="T36" s="58"/>
      <c r="U36" s="58"/>
      <c r="V36" s="58"/>
      <c r="W36" s="58"/>
      <c r="X36" s="58"/>
      <c r="Y36" s="58"/>
      <c r="Z36" s="58"/>
      <c r="AA36" s="58"/>
    </row>
    <row r="37" spans="1:27" ht="64.5">
      <c r="A37" s="83"/>
      <c r="B37" s="72" t="s">
        <v>139</v>
      </c>
      <c r="C37" s="96" t="s">
        <v>140</v>
      </c>
      <c r="D37" s="87" t="s">
        <v>141</v>
      </c>
      <c r="E37" s="61" t="s">
        <v>142</v>
      </c>
      <c r="F37" s="61"/>
      <c r="G37" s="62"/>
      <c r="H37" s="62"/>
      <c r="I37" s="62"/>
      <c r="J37" s="62"/>
      <c r="K37" s="62"/>
      <c r="L37" s="62"/>
      <c r="M37" s="62"/>
      <c r="N37" s="62"/>
      <c r="O37" s="62"/>
      <c r="P37" s="62"/>
      <c r="Q37" s="62"/>
      <c r="R37" s="62"/>
      <c r="S37" s="62"/>
      <c r="T37" s="62"/>
      <c r="U37" s="62"/>
      <c r="V37" s="62"/>
      <c r="W37" s="62"/>
      <c r="X37" s="62"/>
      <c r="Y37" s="62"/>
      <c r="Z37" s="62"/>
      <c r="AA37" s="62"/>
    </row>
    <row r="38" spans="1:27" ht="51.75">
      <c r="A38" s="80"/>
      <c r="B38" s="76" t="s">
        <v>143</v>
      </c>
      <c r="C38" s="97" t="s">
        <v>144</v>
      </c>
      <c r="D38" s="88" t="s">
        <v>145</v>
      </c>
      <c r="E38" s="57"/>
      <c r="F38" s="57"/>
      <c r="G38" s="58"/>
      <c r="H38" s="58"/>
      <c r="I38" s="58"/>
      <c r="J38" s="58"/>
      <c r="K38" s="58"/>
      <c r="L38" s="58"/>
      <c r="M38" s="58"/>
      <c r="N38" s="58"/>
      <c r="O38" s="58"/>
      <c r="P38" s="58"/>
      <c r="Q38" s="58"/>
      <c r="R38" s="58"/>
      <c r="S38" s="58"/>
      <c r="T38" s="58"/>
      <c r="U38" s="58"/>
      <c r="V38" s="58"/>
      <c r="W38" s="58"/>
      <c r="X38" s="58"/>
      <c r="Y38" s="58"/>
      <c r="Z38" s="58"/>
      <c r="AA38" s="58"/>
    </row>
    <row r="39" spans="1:27" ht="51.75">
      <c r="A39" s="83"/>
      <c r="B39" s="72" t="s">
        <v>146</v>
      </c>
      <c r="C39" s="96" t="s">
        <v>147</v>
      </c>
      <c r="D39" s="87" t="s">
        <v>148</v>
      </c>
      <c r="E39" s="61"/>
      <c r="F39" s="61"/>
      <c r="G39" s="62"/>
      <c r="H39" s="62"/>
      <c r="I39" s="62"/>
      <c r="J39" s="62"/>
      <c r="K39" s="62"/>
      <c r="L39" s="62"/>
      <c r="M39" s="62"/>
      <c r="N39" s="62"/>
      <c r="O39" s="62"/>
      <c r="P39" s="62"/>
      <c r="Q39" s="62"/>
      <c r="R39" s="62"/>
      <c r="S39" s="62"/>
      <c r="T39" s="62"/>
      <c r="U39" s="62"/>
      <c r="V39" s="62"/>
      <c r="W39" s="62"/>
      <c r="X39" s="62"/>
      <c r="Y39" s="62"/>
      <c r="Z39" s="62"/>
      <c r="AA39" s="62"/>
    </row>
    <row r="40" spans="1:27" ht="16.5">
      <c r="A40" s="80"/>
      <c r="B40" s="76" t="s">
        <v>149</v>
      </c>
      <c r="C40" s="97" t="s">
        <v>150</v>
      </c>
      <c r="D40" s="88"/>
      <c r="E40" s="57"/>
      <c r="F40" s="57"/>
      <c r="G40" s="58"/>
      <c r="H40" s="58"/>
      <c r="I40" s="58"/>
      <c r="J40" s="58"/>
      <c r="K40" s="58"/>
      <c r="L40" s="58"/>
      <c r="M40" s="58"/>
      <c r="N40" s="58"/>
      <c r="O40" s="58"/>
      <c r="P40" s="58"/>
      <c r="Q40" s="58"/>
      <c r="R40" s="58"/>
      <c r="S40" s="58"/>
      <c r="T40" s="58"/>
      <c r="U40" s="58"/>
      <c r="V40" s="58"/>
      <c r="W40" s="58"/>
      <c r="X40" s="58"/>
      <c r="Y40" s="58"/>
      <c r="Z40" s="58"/>
      <c r="AA40" s="58"/>
    </row>
    <row r="41" spans="1:27" ht="115.5">
      <c r="A41" s="83"/>
      <c r="B41" s="98" t="s">
        <v>151</v>
      </c>
      <c r="C41" s="96"/>
      <c r="D41" s="87"/>
      <c r="E41" s="61"/>
      <c r="F41" s="61"/>
      <c r="G41" s="62"/>
      <c r="H41" s="62"/>
      <c r="I41" s="62"/>
      <c r="J41" s="62"/>
      <c r="K41" s="62"/>
      <c r="L41" s="62"/>
      <c r="M41" s="62"/>
      <c r="N41" s="62"/>
      <c r="O41" s="62"/>
      <c r="P41" s="62"/>
      <c r="Q41" s="62"/>
      <c r="R41" s="62"/>
      <c r="S41" s="62"/>
      <c r="T41" s="62"/>
      <c r="U41" s="62"/>
      <c r="V41" s="62"/>
      <c r="W41" s="62"/>
      <c r="X41" s="62"/>
      <c r="Y41" s="62"/>
      <c r="Z41" s="62"/>
      <c r="AA41" s="62"/>
    </row>
    <row r="42" spans="1:27" ht="39">
      <c r="A42" s="80"/>
      <c r="B42" s="99" t="s">
        <v>152</v>
      </c>
      <c r="C42" s="97" t="s">
        <v>153</v>
      </c>
      <c r="D42" s="88" t="s">
        <v>154</v>
      </c>
      <c r="E42" s="57"/>
      <c r="F42" s="57"/>
      <c r="G42" s="58"/>
      <c r="H42" s="58"/>
      <c r="I42" s="58"/>
      <c r="J42" s="58"/>
      <c r="K42" s="58"/>
      <c r="L42" s="58"/>
      <c r="M42" s="58"/>
      <c r="N42" s="58"/>
      <c r="O42" s="58"/>
      <c r="P42" s="58"/>
      <c r="Q42" s="58"/>
      <c r="R42" s="58"/>
      <c r="S42" s="58"/>
      <c r="T42" s="58"/>
      <c r="U42" s="58"/>
      <c r="V42" s="58"/>
      <c r="W42" s="58"/>
      <c r="X42" s="58"/>
      <c r="Y42" s="58"/>
      <c r="Z42" s="58"/>
      <c r="AA42" s="58"/>
    </row>
    <row r="43" spans="1:27" ht="141">
      <c r="A43" s="83"/>
      <c r="B43" s="100" t="s">
        <v>155</v>
      </c>
      <c r="C43" s="96" t="s">
        <v>156</v>
      </c>
      <c r="D43" s="87" t="s">
        <v>157</v>
      </c>
      <c r="E43" s="61" t="s">
        <v>158</v>
      </c>
      <c r="F43" s="61" t="s">
        <v>159</v>
      </c>
      <c r="G43" s="62"/>
      <c r="H43" s="62"/>
      <c r="I43" s="62"/>
      <c r="J43" s="62"/>
      <c r="K43" s="62"/>
      <c r="L43" s="62"/>
      <c r="M43" s="62"/>
      <c r="N43" s="62"/>
      <c r="O43" s="62"/>
      <c r="P43" s="62"/>
      <c r="Q43" s="62"/>
      <c r="R43" s="62"/>
      <c r="S43" s="62"/>
      <c r="T43" s="62"/>
      <c r="U43" s="62"/>
      <c r="V43" s="62"/>
      <c r="W43" s="62"/>
      <c r="X43" s="62"/>
      <c r="Y43" s="62"/>
      <c r="Z43" s="62"/>
      <c r="AA43" s="62"/>
    </row>
    <row r="44" spans="1:27" ht="77.25">
      <c r="A44" s="80"/>
      <c r="B44" s="97" t="s">
        <v>160</v>
      </c>
      <c r="C44" s="97" t="s">
        <v>161</v>
      </c>
      <c r="D44" s="88" t="s">
        <v>162</v>
      </c>
      <c r="E44" s="57"/>
      <c r="F44" s="57"/>
      <c r="G44" s="58"/>
      <c r="H44" s="58"/>
      <c r="I44" s="58"/>
      <c r="J44" s="58"/>
      <c r="K44" s="58"/>
      <c r="L44" s="58"/>
      <c r="M44" s="58"/>
      <c r="N44" s="58"/>
      <c r="O44" s="58"/>
      <c r="P44" s="58"/>
      <c r="Q44" s="58"/>
      <c r="R44" s="58"/>
      <c r="S44" s="58"/>
      <c r="T44" s="58"/>
      <c r="U44" s="58"/>
      <c r="V44" s="58"/>
      <c r="W44" s="58"/>
      <c r="X44" s="58"/>
      <c r="Y44" s="58"/>
      <c r="Z44" s="58"/>
      <c r="AA44" s="58"/>
    </row>
    <row r="45" spans="1:27" ht="90">
      <c r="A45" s="83"/>
      <c r="B45" s="96" t="s">
        <v>163</v>
      </c>
      <c r="C45" s="96" t="s">
        <v>164</v>
      </c>
      <c r="D45" s="101" t="s">
        <v>165</v>
      </c>
      <c r="E45" s="61" t="s">
        <v>166</v>
      </c>
      <c r="F45" s="61" t="s">
        <v>167</v>
      </c>
      <c r="G45" s="61" t="s">
        <v>168</v>
      </c>
      <c r="H45" s="62"/>
      <c r="I45" s="62"/>
      <c r="J45" s="62"/>
      <c r="K45" s="62"/>
      <c r="L45" s="62"/>
      <c r="M45" s="62"/>
      <c r="N45" s="62"/>
      <c r="O45" s="62"/>
      <c r="P45" s="62"/>
      <c r="Q45" s="62"/>
      <c r="R45" s="62"/>
      <c r="S45" s="62"/>
      <c r="T45" s="62"/>
      <c r="U45" s="62"/>
      <c r="V45" s="62"/>
      <c r="W45" s="62"/>
      <c r="X45" s="62"/>
      <c r="Y45" s="62"/>
      <c r="Z45" s="62"/>
      <c r="AA45" s="62"/>
    </row>
    <row r="46" spans="1:27" ht="179.25">
      <c r="A46" s="80"/>
      <c r="B46" s="97" t="s">
        <v>169</v>
      </c>
      <c r="C46" s="97" t="s">
        <v>170</v>
      </c>
      <c r="D46" s="97" t="s">
        <v>170</v>
      </c>
      <c r="E46" s="57" t="s">
        <v>171</v>
      </c>
      <c r="F46" s="57" t="s">
        <v>172</v>
      </c>
      <c r="G46" s="58"/>
      <c r="H46" s="58"/>
      <c r="I46" s="58"/>
      <c r="J46" s="58"/>
      <c r="K46" s="58"/>
      <c r="L46" s="58"/>
      <c r="M46" s="58"/>
      <c r="N46" s="58"/>
      <c r="O46" s="58"/>
      <c r="P46" s="58"/>
      <c r="Q46" s="58"/>
      <c r="R46" s="58"/>
      <c r="S46" s="58"/>
      <c r="T46" s="58"/>
      <c r="U46" s="58"/>
      <c r="V46" s="58"/>
      <c r="W46" s="58"/>
      <c r="X46" s="58"/>
      <c r="Y46" s="58"/>
      <c r="Z46" s="58"/>
      <c r="AA46" s="58"/>
    </row>
    <row r="47" spans="1:27" ht="51.75">
      <c r="A47" s="83"/>
      <c r="B47" s="96" t="s">
        <v>173</v>
      </c>
      <c r="C47" s="96" t="s">
        <v>174</v>
      </c>
      <c r="D47" s="87" t="s">
        <v>175</v>
      </c>
      <c r="E47" s="61"/>
      <c r="F47" s="61"/>
      <c r="G47" s="62"/>
      <c r="H47" s="62"/>
      <c r="I47" s="62"/>
      <c r="J47" s="62"/>
      <c r="K47" s="62"/>
      <c r="L47" s="62"/>
      <c r="M47" s="62"/>
      <c r="N47" s="62"/>
      <c r="O47" s="62"/>
      <c r="P47" s="62"/>
      <c r="Q47" s="62"/>
      <c r="R47" s="62"/>
      <c r="S47" s="62"/>
      <c r="T47" s="62"/>
      <c r="U47" s="62"/>
      <c r="V47" s="62"/>
      <c r="W47" s="62"/>
      <c r="X47" s="62"/>
      <c r="Y47" s="62"/>
      <c r="Z47" s="62"/>
      <c r="AA47" s="62"/>
    </row>
    <row r="48" spans="1:27" ht="51.75">
      <c r="A48" s="80"/>
      <c r="B48" s="97" t="s">
        <v>176</v>
      </c>
      <c r="C48" s="97" t="s">
        <v>177</v>
      </c>
      <c r="D48" s="88" t="s">
        <v>178</v>
      </c>
      <c r="E48" s="57"/>
      <c r="F48" s="57"/>
      <c r="G48" s="58"/>
      <c r="H48" s="58"/>
      <c r="I48" s="58"/>
      <c r="J48" s="58"/>
      <c r="K48" s="58"/>
      <c r="L48" s="58"/>
      <c r="M48" s="58"/>
      <c r="N48" s="58"/>
      <c r="O48" s="58"/>
      <c r="P48" s="58"/>
      <c r="Q48" s="58"/>
      <c r="R48" s="58"/>
      <c r="S48" s="58"/>
      <c r="T48" s="58"/>
      <c r="U48" s="58"/>
      <c r="V48" s="58"/>
      <c r="W48" s="58"/>
      <c r="X48" s="58"/>
      <c r="Y48" s="58"/>
      <c r="Z48" s="58"/>
      <c r="AA48" s="58"/>
    </row>
    <row r="49" spans="1:27" ht="16.5">
      <c r="A49" s="83"/>
      <c r="B49" s="96" t="s">
        <v>179</v>
      </c>
      <c r="C49" s="84"/>
      <c r="D49" s="87"/>
      <c r="E49" s="61"/>
      <c r="F49" s="61"/>
      <c r="G49" s="62"/>
      <c r="H49" s="62"/>
      <c r="I49" s="62"/>
      <c r="J49" s="62"/>
      <c r="K49" s="62"/>
      <c r="L49" s="62"/>
      <c r="M49" s="62"/>
      <c r="N49" s="62"/>
      <c r="O49" s="62"/>
      <c r="P49" s="62"/>
      <c r="Q49" s="62"/>
      <c r="R49" s="62"/>
      <c r="S49" s="62"/>
      <c r="T49" s="62"/>
      <c r="U49" s="62"/>
      <c r="V49" s="62"/>
      <c r="W49" s="62"/>
      <c r="X49" s="62"/>
      <c r="Y49" s="62"/>
      <c r="Z49" s="62"/>
      <c r="AA49" s="62"/>
    </row>
    <row r="50" spans="1:27" ht="51.75">
      <c r="A50" s="80"/>
      <c r="B50" s="97" t="s">
        <v>180</v>
      </c>
      <c r="C50" s="81" t="s">
        <v>181</v>
      </c>
      <c r="D50" s="88" t="s">
        <v>182</v>
      </c>
      <c r="E50" s="57" t="s">
        <v>183</v>
      </c>
      <c r="F50" s="57"/>
      <c r="G50" s="58"/>
      <c r="H50" s="58"/>
      <c r="I50" s="58"/>
      <c r="J50" s="58"/>
      <c r="K50" s="58"/>
      <c r="L50" s="58"/>
      <c r="M50" s="58"/>
      <c r="N50" s="58"/>
      <c r="O50" s="58"/>
      <c r="P50" s="58"/>
      <c r="Q50" s="58"/>
      <c r="R50" s="58"/>
      <c r="S50" s="58"/>
      <c r="T50" s="58"/>
      <c r="U50" s="58"/>
      <c r="V50" s="58"/>
      <c r="W50" s="58"/>
      <c r="X50" s="58"/>
      <c r="Y50" s="58"/>
      <c r="Z50" s="58"/>
      <c r="AA50" s="58"/>
    </row>
    <row r="51" spans="1:27" ht="51.75">
      <c r="A51" s="83"/>
      <c r="B51" s="96" t="s">
        <v>184</v>
      </c>
      <c r="C51" s="102"/>
      <c r="D51" s="87"/>
      <c r="E51" s="61"/>
      <c r="F51" s="61"/>
      <c r="G51" s="62"/>
      <c r="H51" s="62"/>
      <c r="I51" s="62"/>
      <c r="J51" s="62"/>
      <c r="K51" s="62"/>
      <c r="L51" s="62"/>
      <c r="M51" s="62"/>
      <c r="N51" s="62"/>
      <c r="O51" s="62"/>
      <c r="P51" s="62"/>
      <c r="Q51" s="62"/>
      <c r="R51" s="62"/>
      <c r="S51" s="62"/>
      <c r="T51" s="62"/>
      <c r="U51" s="62"/>
      <c r="V51" s="62"/>
      <c r="W51" s="62"/>
      <c r="X51" s="62"/>
      <c r="Y51" s="62"/>
      <c r="Z51" s="62"/>
      <c r="AA51" s="62"/>
    </row>
    <row r="52" spans="1:27" ht="192">
      <c r="A52" s="80"/>
      <c r="B52" s="103" t="s">
        <v>185</v>
      </c>
      <c r="C52" s="104" t="s">
        <v>186</v>
      </c>
      <c r="D52" s="88" t="s">
        <v>187</v>
      </c>
      <c r="E52" s="57" t="s">
        <v>188</v>
      </c>
      <c r="F52" s="57" t="s">
        <v>189</v>
      </c>
      <c r="G52" s="58"/>
      <c r="H52" s="58"/>
      <c r="I52" s="58"/>
      <c r="J52" s="58"/>
      <c r="K52" s="58"/>
      <c r="L52" s="58"/>
      <c r="M52" s="58"/>
      <c r="N52" s="58"/>
      <c r="O52" s="58"/>
      <c r="P52" s="58"/>
      <c r="Q52" s="58"/>
      <c r="R52" s="58"/>
      <c r="S52" s="58"/>
      <c r="T52" s="58"/>
      <c r="U52" s="58"/>
      <c r="V52" s="58"/>
      <c r="W52" s="58"/>
      <c r="X52" s="58"/>
      <c r="Y52" s="58"/>
      <c r="Z52" s="58"/>
      <c r="AA52" s="58"/>
    </row>
    <row r="53" spans="1:27" ht="51.75">
      <c r="A53" s="83"/>
      <c r="B53" s="105" t="s">
        <v>190</v>
      </c>
      <c r="C53" s="106" t="s">
        <v>191</v>
      </c>
      <c r="D53" s="87" t="s">
        <v>192</v>
      </c>
      <c r="E53" s="61"/>
      <c r="F53" s="61"/>
      <c r="G53" s="62"/>
      <c r="H53" s="62"/>
      <c r="I53" s="62"/>
      <c r="J53" s="62"/>
      <c r="K53" s="62"/>
      <c r="L53" s="62"/>
      <c r="M53" s="62"/>
      <c r="N53" s="62"/>
      <c r="O53" s="62"/>
      <c r="P53" s="62"/>
      <c r="Q53" s="62"/>
      <c r="R53" s="62"/>
      <c r="S53" s="62"/>
      <c r="T53" s="62"/>
      <c r="U53" s="62"/>
      <c r="V53" s="62"/>
      <c r="W53" s="62"/>
      <c r="X53" s="62"/>
      <c r="Y53" s="62"/>
      <c r="Z53" s="62"/>
      <c r="AA53" s="62"/>
    </row>
    <row r="54" spans="1:27" ht="26.25">
      <c r="A54" s="80"/>
      <c r="B54" s="103" t="s">
        <v>193</v>
      </c>
      <c r="C54" s="104" t="s">
        <v>194</v>
      </c>
      <c r="D54" s="88"/>
      <c r="E54" s="57"/>
      <c r="F54" s="57"/>
      <c r="G54" s="58"/>
      <c r="H54" s="58"/>
      <c r="I54" s="58"/>
      <c r="J54" s="58"/>
      <c r="K54" s="58"/>
      <c r="L54" s="58"/>
      <c r="M54" s="58"/>
      <c r="N54" s="58"/>
      <c r="O54" s="58"/>
      <c r="P54" s="58"/>
      <c r="Q54" s="58"/>
      <c r="R54" s="58"/>
      <c r="S54" s="58"/>
      <c r="T54" s="58"/>
      <c r="U54" s="58"/>
      <c r="V54" s="58"/>
      <c r="W54" s="58"/>
      <c r="X54" s="58"/>
      <c r="Y54" s="58"/>
      <c r="Z54" s="58"/>
      <c r="AA54" s="58"/>
    </row>
    <row r="55" spans="1:27" ht="115.5">
      <c r="A55" s="83"/>
      <c r="B55" s="105" t="s">
        <v>195</v>
      </c>
      <c r="C55" s="106"/>
      <c r="D55" s="87"/>
      <c r="E55" s="61"/>
      <c r="F55" s="61"/>
      <c r="G55" s="62"/>
      <c r="H55" s="62"/>
      <c r="I55" s="62"/>
      <c r="J55" s="62"/>
      <c r="K55" s="62"/>
      <c r="L55" s="62"/>
      <c r="M55" s="62"/>
      <c r="N55" s="62"/>
      <c r="O55" s="62"/>
      <c r="P55" s="62"/>
      <c r="Q55" s="62"/>
      <c r="R55" s="62"/>
      <c r="S55" s="62"/>
      <c r="T55" s="62"/>
      <c r="U55" s="62"/>
      <c r="V55" s="62"/>
      <c r="W55" s="62"/>
      <c r="X55" s="62"/>
      <c r="Y55" s="62"/>
      <c r="Z55" s="62"/>
      <c r="AA55" s="62"/>
    </row>
    <row r="56" spans="1:27" ht="294">
      <c r="A56" s="80"/>
      <c r="B56" s="103" t="s">
        <v>196</v>
      </c>
      <c r="C56" s="104" t="s">
        <v>197</v>
      </c>
      <c r="D56" s="88" t="s">
        <v>198</v>
      </c>
      <c r="E56" s="57" t="s">
        <v>199</v>
      </c>
      <c r="F56" s="57" t="s">
        <v>200</v>
      </c>
      <c r="G56" s="58"/>
      <c r="H56" s="58"/>
      <c r="I56" s="58"/>
      <c r="J56" s="58"/>
      <c r="K56" s="58"/>
      <c r="L56" s="58"/>
      <c r="M56" s="58"/>
      <c r="N56" s="58"/>
      <c r="O56" s="58"/>
      <c r="P56" s="58"/>
      <c r="Q56" s="58"/>
      <c r="R56" s="58"/>
      <c r="S56" s="58"/>
      <c r="T56" s="58"/>
      <c r="U56" s="58"/>
      <c r="V56" s="58"/>
      <c r="W56" s="58"/>
      <c r="X56" s="58"/>
      <c r="Y56" s="58"/>
      <c r="Z56" s="58"/>
      <c r="AA56" s="58"/>
    </row>
    <row r="57" spans="1:27" ht="77.25">
      <c r="A57" s="83"/>
      <c r="B57" s="105" t="s">
        <v>201</v>
      </c>
      <c r="C57" s="106" t="s">
        <v>202</v>
      </c>
      <c r="D57" s="87" t="s">
        <v>203</v>
      </c>
      <c r="E57" s="61"/>
      <c r="F57" s="61"/>
      <c r="G57" s="62"/>
      <c r="H57" s="62"/>
      <c r="I57" s="62"/>
      <c r="J57" s="62"/>
      <c r="K57" s="62"/>
      <c r="L57" s="62"/>
      <c r="M57" s="62"/>
      <c r="N57" s="62"/>
      <c r="O57" s="62"/>
      <c r="P57" s="62"/>
      <c r="Q57" s="62"/>
      <c r="R57" s="62"/>
      <c r="S57" s="62"/>
      <c r="T57" s="62"/>
      <c r="U57" s="62"/>
      <c r="V57" s="62"/>
      <c r="W57" s="62"/>
      <c r="X57" s="62"/>
      <c r="Y57" s="62"/>
      <c r="Z57" s="62"/>
      <c r="AA57" s="62"/>
    </row>
    <row r="58" spans="1:27" ht="39">
      <c r="A58" s="80"/>
      <c r="B58" s="103" t="s">
        <v>204</v>
      </c>
      <c r="C58" s="104" t="s">
        <v>205</v>
      </c>
      <c r="D58" s="88" t="s">
        <v>206</v>
      </c>
      <c r="E58" s="57"/>
      <c r="F58" s="57"/>
      <c r="G58" s="58"/>
      <c r="H58" s="58"/>
      <c r="I58" s="58"/>
      <c r="J58" s="58"/>
      <c r="K58" s="58"/>
      <c r="L58" s="58"/>
      <c r="M58" s="58"/>
      <c r="N58" s="58"/>
      <c r="O58" s="58"/>
      <c r="P58" s="58"/>
      <c r="Q58" s="58"/>
      <c r="R58" s="58"/>
      <c r="S58" s="58"/>
      <c r="T58" s="58"/>
      <c r="U58" s="58"/>
      <c r="V58" s="58"/>
      <c r="W58" s="58"/>
      <c r="X58" s="58"/>
      <c r="Y58" s="58"/>
      <c r="Z58" s="58"/>
      <c r="AA58" s="58"/>
    </row>
    <row r="59" spans="1:27" ht="64.5">
      <c r="A59" s="83"/>
      <c r="B59" s="96" t="s">
        <v>207</v>
      </c>
      <c r="C59" s="106" t="s">
        <v>208</v>
      </c>
      <c r="D59" s="87" t="s">
        <v>209</v>
      </c>
      <c r="E59" s="61"/>
      <c r="F59" s="61"/>
      <c r="G59" s="62"/>
      <c r="H59" s="62"/>
      <c r="I59" s="62"/>
      <c r="J59" s="62"/>
      <c r="K59" s="62"/>
      <c r="L59" s="62"/>
      <c r="M59" s="62"/>
      <c r="N59" s="62"/>
      <c r="O59" s="62"/>
      <c r="P59" s="62"/>
      <c r="Q59" s="62"/>
      <c r="R59" s="62"/>
      <c r="S59" s="62"/>
      <c r="T59" s="62"/>
      <c r="U59" s="62"/>
      <c r="V59" s="62"/>
      <c r="W59" s="62"/>
      <c r="X59" s="62"/>
      <c r="Y59" s="62"/>
      <c r="Z59" s="62"/>
      <c r="AA59" s="62"/>
    </row>
    <row r="60" spans="1:27" ht="192">
      <c r="A60" s="80"/>
      <c r="B60" s="107" t="s">
        <v>210</v>
      </c>
      <c r="C60" s="108" t="s">
        <v>211</v>
      </c>
      <c r="D60" s="88" t="s">
        <v>212</v>
      </c>
      <c r="E60" s="57" t="s">
        <v>213</v>
      </c>
      <c r="F60" s="57" t="s">
        <v>214</v>
      </c>
      <c r="G60" s="57" t="s">
        <v>215</v>
      </c>
      <c r="H60" s="57" t="s">
        <v>216</v>
      </c>
      <c r="I60" s="58"/>
      <c r="J60" s="58"/>
      <c r="K60" s="58"/>
      <c r="L60" s="58"/>
      <c r="M60" s="58"/>
      <c r="N60" s="58"/>
      <c r="O60" s="58"/>
      <c r="P60" s="58"/>
      <c r="Q60" s="58"/>
      <c r="R60" s="58"/>
      <c r="S60" s="58"/>
      <c r="T60" s="58"/>
      <c r="U60" s="58"/>
      <c r="V60" s="58"/>
      <c r="W60" s="58"/>
      <c r="X60" s="58"/>
      <c r="Y60" s="58"/>
      <c r="Z60" s="58"/>
      <c r="AA60" s="58"/>
    </row>
    <row r="61" spans="1:27" ht="75.75" customHeight="1">
      <c r="A61" s="83"/>
      <c r="B61" s="109" t="s">
        <v>217</v>
      </c>
      <c r="C61" s="110" t="s">
        <v>218</v>
      </c>
      <c r="D61" s="87"/>
      <c r="E61" s="61"/>
      <c r="F61" s="61"/>
      <c r="G61" s="62"/>
      <c r="H61" s="62"/>
      <c r="I61" s="62"/>
      <c r="J61" s="62"/>
      <c r="K61" s="62"/>
      <c r="L61" s="62"/>
      <c r="M61" s="62"/>
      <c r="N61" s="62"/>
      <c r="O61" s="62"/>
      <c r="P61" s="62"/>
      <c r="Q61" s="62"/>
      <c r="R61" s="62"/>
      <c r="S61" s="62"/>
      <c r="T61" s="62"/>
      <c r="U61" s="62"/>
      <c r="V61" s="62"/>
      <c r="W61" s="62"/>
      <c r="X61" s="62"/>
      <c r="Y61" s="62"/>
      <c r="Z61" s="62"/>
      <c r="AA61" s="62"/>
    </row>
    <row r="62" spans="1:27" ht="51.75">
      <c r="A62" s="80"/>
      <c r="B62" s="107" t="s">
        <v>219</v>
      </c>
      <c r="C62" s="111" t="s">
        <v>220</v>
      </c>
      <c r="D62" s="88"/>
      <c r="E62" s="57"/>
      <c r="F62" s="57"/>
      <c r="G62" s="58"/>
      <c r="H62" s="58"/>
      <c r="I62" s="58"/>
      <c r="J62" s="58"/>
      <c r="K62" s="58"/>
      <c r="L62" s="58"/>
      <c r="M62" s="58"/>
      <c r="N62" s="58"/>
      <c r="O62" s="58"/>
      <c r="P62" s="58"/>
      <c r="Q62" s="58"/>
      <c r="R62" s="58"/>
      <c r="S62" s="58"/>
      <c r="T62" s="58"/>
      <c r="U62" s="58"/>
      <c r="V62" s="58"/>
      <c r="W62" s="58"/>
      <c r="X62" s="58"/>
      <c r="Y62" s="58"/>
      <c r="Z62" s="58"/>
      <c r="AA62" s="58"/>
    </row>
    <row r="63" spans="1:27" ht="90">
      <c r="A63" s="83"/>
      <c r="B63" s="109" t="s">
        <v>221</v>
      </c>
      <c r="C63" s="112" t="s">
        <v>222</v>
      </c>
      <c r="D63" s="87" t="s">
        <v>223</v>
      </c>
      <c r="E63" s="87" t="s">
        <v>224</v>
      </c>
      <c r="F63" s="61" t="s">
        <v>225</v>
      </c>
      <c r="G63" s="62"/>
      <c r="H63" s="62"/>
      <c r="I63" s="62"/>
      <c r="J63" s="62"/>
      <c r="K63" s="62"/>
      <c r="L63" s="62"/>
      <c r="M63" s="62"/>
      <c r="N63" s="62"/>
      <c r="O63" s="62"/>
      <c r="P63" s="62"/>
      <c r="Q63" s="62"/>
      <c r="R63" s="62"/>
      <c r="S63" s="62"/>
      <c r="T63" s="62"/>
      <c r="U63" s="62"/>
      <c r="V63" s="62"/>
      <c r="W63" s="62"/>
      <c r="X63" s="62"/>
      <c r="Y63" s="62"/>
      <c r="Z63" s="62"/>
      <c r="AA63" s="62"/>
    </row>
    <row r="64" spans="1:27" ht="91.5" customHeight="1">
      <c r="A64" s="80"/>
      <c r="B64" s="107" t="s">
        <v>226</v>
      </c>
      <c r="C64" s="113" t="s">
        <v>227</v>
      </c>
      <c r="D64" s="89" t="s">
        <v>228</v>
      </c>
      <c r="E64" s="57" t="s">
        <v>229</v>
      </c>
      <c r="F64" s="57"/>
      <c r="G64" s="58"/>
      <c r="H64" s="58"/>
      <c r="I64" s="58"/>
      <c r="J64" s="58"/>
      <c r="K64" s="58"/>
      <c r="L64" s="58"/>
      <c r="M64" s="58"/>
      <c r="N64" s="58"/>
      <c r="O64" s="58"/>
      <c r="P64" s="58"/>
      <c r="Q64" s="58"/>
      <c r="R64" s="58"/>
      <c r="S64" s="58"/>
      <c r="T64" s="58"/>
      <c r="U64" s="58"/>
      <c r="V64" s="58"/>
      <c r="W64" s="58"/>
      <c r="X64" s="58"/>
      <c r="Y64" s="58"/>
      <c r="Z64" s="58"/>
      <c r="AA64" s="58"/>
    </row>
    <row r="65" spans="1:27" ht="102">
      <c r="A65" s="59"/>
      <c r="B65" s="60" t="s">
        <v>230</v>
      </c>
      <c r="C65" s="114" t="s">
        <v>231</v>
      </c>
      <c r="D65" s="115" t="s">
        <v>232</v>
      </c>
      <c r="E65" s="61" t="s">
        <v>233</v>
      </c>
      <c r="F65" s="61" t="s">
        <v>234</v>
      </c>
      <c r="G65" s="62"/>
      <c r="H65" s="62"/>
      <c r="I65" s="62"/>
      <c r="J65" s="62"/>
      <c r="K65" s="62"/>
      <c r="L65" s="62"/>
      <c r="M65" s="62"/>
      <c r="N65" s="62"/>
      <c r="O65" s="62"/>
      <c r="P65" s="62"/>
      <c r="Q65" s="62"/>
      <c r="R65" s="62"/>
      <c r="S65" s="62"/>
      <c r="T65" s="62"/>
      <c r="U65" s="62"/>
      <c r="V65" s="62"/>
      <c r="W65" s="62"/>
      <c r="X65" s="62"/>
      <c r="Y65" s="62"/>
      <c r="Z65" s="62"/>
      <c r="AA65" s="62"/>
    </row>
    <row r="66" spans="1:27" ht="229.5">
      <c r="A66" s="116"/>
      <c r="B66" s="111" t="s">
        <v>235</v>
      </c>
      <c r="C66" s="113" t="s">
        <v>236</v>
      </c>
      <c r="D66" s="117" t="s">
        <v>237</v>
      </c>
      <c r="E66" s="57" t="s">
        <v>238</v>
      </c>
      <c r="F66" s="57" t="s">
        <v>239</v>
      </c>
      <c r="G66" s="57" t="s">
        <v>240</v>
      </c>
      <c r="H66" s="58"/>
      <c r="I66" s="58"/>
      <c r="J66" s="58"/>
      <c r="K66" s="58"/>
      <c r="L66" s="58"/>
      <c r="M66" s="58"/>
      <c r="N66" s="58"/>
      <c r="O66" s="58"/>
      <c r="P66" s="58"/>
      <c r="Q66" s="58"/>
      <c r="R66" s="58"/>
      <c r="S66" s="58"/>
      <c r="T66" s="58"/>
      <c r="U66" s="58"/>
      <c r="V66" s="58"/>
      <c r="W66" s="58"/>
      <c r="X66" s="58"/>
      <c r="Y66" s="58"/>
      <c r="Z66" s="58"/>
      <c r="AA66" s="58"/>
    </row>
    <row r="67" spans="1:27" ht="87" customHeight="1">
      <c r="A67" s="59">
        <v>44230</v>
      </c>
      <c r="B67" s="60" t="s">
        <v>241</v>
      </c>
      <c r="C67" s="118" t="s">
        <v>242</v>
      </c>
      <c r="D67" s="60" t="s">
        <v>243</v>
      </c>
      <c r="E67" s="61"/>
      <c r="F67" s="61"/>
      <c r="G67" s="62"/>
      <c r="H67" s="62"/>
      <c r="I67" s="62"/>
      <c r="J67" s="62"/>
      <c r="K67" s="62"/>
      <c r="L67" s="62"/>
      <c r="M67" s="62"/>
      <c r="N67" s="62"/>
      <c r="O67" s="62"/>
      <c r="P67" s="62"/>
      <c r="Q67" s="62"/>
      <c r="R67" s="62"/>
      <c r="S67" s="62"/>
      <c r="T67" s="62"/>
      <c r="U67" s="62"/>
      <c r="V67" s="62"/>
      <c r="W67" s="62"/>
      <c r="X67" s="62"/>
      <c r="Y67" s="62"/>
      <c r="Z67" s="62"/>
      <c r="AA67" s="62"/>
    </row>
    <row r="68" spans="1:27" ht="66.75" customHeight="1">
      <c r="A68" s="116"/>
      <c r="B68" s="111" t="s">
        <v>244</v>
      </c>
      <c r="C68" s="111" t="s">
        <v>245</v>
      </c>
      <c r="D68" s="111"/>
      <c r="E68" s="57"/>
      <c r="F68" s="57"/>
      <c r="G68" s="58"/>
      <c r="H68" s="58"/>
      <c r="I68" s="58"/>
      <c r="J68" s="58"/>
      <c r="K68" s="58"/>
      <c r="L68" s="58"/>
      <c r="M68" s="58"/>
      <c r="N68" s="58"/>
      <c r="O68" s="58"/>
      <c r="P68" s="58"/>
      <c r="Q68" s="58"/>
      <c r="R68" s="58"/>
      <c r="S68" s="58"/>
      <c r="T68" s="58"/>
      <c r="U68" s="58"/>
      <c r="V68" s="58"/>
      <c r="W68" s="58"/>
      <c r="X68" s="58"/>
      <c r="Y68" s="58"/>
      <c r="Z68" s="58"/>
      <c r="AA68" s="58"/>
    </row>
    <row r="69" spans="1:27" ht="114.75">
      <c r="A69" s="59"/>
      <c r="B69" s="60" t="s">
        <v>246</v>
      </c>
      <c r="C69" s="60" t="s">
        <v>247</v>
      </c>
      <c r="D69" s="60"/>
      <c r="E69" s="61"/>
      <c r="F69" s="61"/>
      <c r="G69" s="62"/>
      <c r="H69" s="62"/>
      <c r="I69" s="62"/>
      <c r="J69" s="62"/>
      <c r="K69" s="62"/>
      <c r="L69" s="62"/>
      <c r="M69" s="62"/>
      <c r="N69" s="62"/>
      <c r="O69" s="62"/>
      <c r="P69" s="62"/>
      <c r="Q69" s="62"/>
      <c r="R69" s="62"/>
      <c r="S69" s="62"/>
      <c r="T69" s="62"/>
      <c r="U69" s="62"/>
      <c r="V69" s="62"/>
      <c r="W69" s="62"/>
      <c r="X69" s="62"/>
      <c r="Y69" s="62"/>
      <c r="Z69" s="62"/>
      <c r="AA69" s="62"/>
    </row>
    <row r="70" spans="1:27" ht="114.75">
      <c r="A70" s="116"/>
      <c r="B70" s="57" t="s">
        <v>248</v>
      </c>
      <c r="C70" s="111" t="s">
        <v>249</v>
      </c>
      <c r="D70" s="111" t="s">
        <v>250</v>
      </c>
      <c r="E70" s="57"/>
      <c r="F70" s="57"/>
      <c r="G70" s="58"/>
      <c r="H70" s="58"/>
      <c r="I70" s="58"/>
      <c r="J70" s="58"/>
      <c r="K70" s="58"/>
      <c r="L70" s="58"/>
      <c r="M70" s="58"/>
      <c r="N70" s="58"/>
      <c r="O70" s="58"/>
      <c r="P70" s="58"/>
      <c r="Q70" s="58"/>
      <c r="R70" s="58"/>
      <c r="S70" s="58"/>
      <c r="T70" s="58"/>
      <c r="U70" s="58"/>
      <c r="V70" s="58"/>
      <c r="W70" s="58"/>
      <c r="X70" s="58"/>
      <c r="Y70" s="58"/>
      <c r="Z70" s="58"/>
      <c r="AA70" s="58"/>
    </row>
    <row r="71" spans="1:27" ht="25.5">
      <c r="A71" s="59"/>
      <c r="B71" s="60" t="s">
        <v>251</v>
      </c>
      <c r="C71" s="60" t="s">
        <v>252</v>
      </c>
      <c r="D71" s="60" t="s">
        <v>253</v>
      </c>
      <c r="E71" s="61" t="s">
        <v>254</v>
      </c>
      <c r="F71" s="61"/>
      <c r="G71" s="62"/>
      <c r="H71" s="62"/>
      <c r="I71" s="62"/>
      <c r="J71" s="62"/>
      <c r="K71" s="62"/>
      <c r="L71" s="62"/>
      <c r="M71" s="62"/>
      <c r="N71" s="62"/>
      <c r="O71" s="62"/>
      <c r="P71" s="62"/>
      <c r="Q71" s="62"/>
      <c r="R71" s="62"/>
      <c r="S71" s="62"/>
      <c r="T71" s="62"/>
      <c r="U71" s="62"/>
      <c r="V71" s="62"/>
      <c r="W71" s="62"/>
      <c r="X71" s="62"/>
      <c r="Y71" s="62"/>
      <c r="Z71" s="62"/>
      <c r="AA71" s="62"/>
    </row>
    <row r="72" spans="1:27" ht="76.5">
      <c r="A72" s="116"/>
      <c r="B72" s="119" t="s">
        <v>255</v>
      </c>
      <c r="C72" s="120" t="s">
        <v>256</v>
      </c>
      <c r="D72" s="111" t="s">
        <v>257</v>
      </c>
      <c r="E72" s="57"/>
      <c r="F72" s="57"/>
      <c r="G72" s="58"/>
      <c r="H72" s="58"/>
      <c r="I72" s="58"/>
      <c r="J72" s="58"/>
      <c r="K72" s="58"/>
      <c r="L72" s="58"/>
      <c r="M72" s="58"/>
      <c r="N72" s="58"/>
      <c r="O72" s="58"/>
      <c r="P72" s="58"/>
      <c r="Q72" s="58"/>
      <c r="R72" s="58"/>
      <c r="S72" s="58"/>
      <c r="T72" s="58"/>
      <c r="U72" s="58"/>
      <c r="V72" s="58"/>
      <c r="W72" s="58"/>
      <c r="X72" s="58"/>
      <c r="Y72" s="58"/>
      <c r="Z72" s="58"/>
      <c r="AA72" s="58"/>
    </row>
    <row r="73" spans="1:27" ht="102">
      <c r="A73" s="59"/>
      <c r="B73" s="60" t="s">
        <v>258</v>
      </c>
      <c r="C73" s="60" t="s">
        <v>259</v>
      </c>
      <c r="D73" s="60" t="s">
        <v>260</v>
      </c>
      <c r="E73" s="61" t="s">
        <v>261</v>
      </c>
      <c r="F73" s="61"/>
      <c r="G73" s="62"/>
      <c r="H73" s="62"/>
      <c r="I73" s="62"/>
      <c r="J73" s="62"/>
      <c r="K73" s="62"/>
      <c r="L73" s="62"/>
      <c r="M73" s="62"/>
      <c r="N73" s="62"/>
      <c r="O73" s="62"/>
      <c r="P73" s="62"/>
      <c r="Q73" s="62"/>
      <c r="R73" s="62"/>
      <c r="S73" s="62"/>
      <c r="T73" s="62"/>
      <c r="U73" s="62"/>
      <c r="V73" s="62"/>
      <c r="W73" s="62"/>
      <c r="X73" s="62"/>
      <c r="Y73" s="62"/>
      <c r="Z73" s="62"/>
      <c r="AA73" s="62"/>
    </row>
    <row r="74" spans="1:27" ht="51">
      <c r="A74" s="116"/>
      <c r="B74" s="111" t="s">
        <v>262</v>
      </c>
      <c r="C74" s="111" t="s">
        <v>263</v>
      </c>
      <c r="D74" s="111" t="s">
        <v>264</v>
      </c>
      <c r="E74" s="57" t="s">
        <v>265</v>
      </c>
      <c r="F74" s="57"/>
      <c r="G74" s="58"/>
      <c r="H74" s="58"/>
      <c r="I74" s="58"/>
      <c r="J74" s="58"/>
      <c r="K74" s="58"/>
      <c r="L74" s="58"/>
      <c r="M74" s="58"/>
      <c r="N74" s="58"/>
      <c r="O74" s="58"/>
      <c r="P74" s="58"/>
      <c r="Q74" s="58"/>
      <c r="R74" s="58"/>
      <c r="S74" s="58"/>
      <c r="T74" s="58"/>
      <c r="U74" s="58"/>
      <c r="V74" s="58"/>
      <c r="W74" s="58"/>
      <c r="X74" s="58"/>
      <c r="Y74" s="58"/>
      <c r="Z74" s="58"/>
      <c r="AA74" s="58"/>
    </row>
    <row r="75" spans="1:27" ht="102">
      <c r="A75" s="59"/>
      <c r="B75" s="60" t="s">
        <v>266</v>
      </c>
      <c r="C75" s="121" t="s">
        <v>267</v>
      </c>
      <c r="D75" s="60" t="s">
        <v>268</v>
      </c>
      <c r="E75" s="122" t="s">
        <v>269</v>
      </c>
      <c r="F75" s="61"/>
      <c r="G75" s="62"/>
      <c r="H75" s="62"/>
      <c r="I75" s="62"/>
      <c r="J75" s="62"/>
      <c r="K75" s="62"/>
      <c r="L75" s="62"/>
      <c r="M75" s="62"/>
      <c r="N75" s="62"/>
      <c r="O75" s="62"/>
      <c r="P75" s="62"/>
      <c r="Q75" s="62"/>
      <c r="R75" s="62"/>
      <c r="S75" s="62"/>
      <c r="T75" s="62"/>
      <c r="U75" s="62"/>
      <c r="V75" s="62"/>
      <c r="W75" s="62"/>
      <c r="X75" s="62"/>
      <c r="Y75" s="62"/>
      <c r="Z75" s="62"/>
      <c r="AA75" s="62"/>
    </row>
    <row r="76" spans="1:27" ht="102">
      <c r="A76" s="116"/>
      <c r="B76" s="111" t="s">
        <v>270</v>
      </c>
      <c r="C76" s="111" t="s">
        <v>271</v>
      </c>
      <c r="D76" s="111" t="s">
        <v>272</v>
      </c>
      <c r="E76" s="57"/>
      <c r="F76" s="57"/>
      <c r="G76" s="58"/>
      <c r="H76" s="58"/>
      <c r="I76" s="58"/>
      <c r="J76" s="58"/>
      <c r="K76" s="58"/>
      <c r="L76" s="58"/>
      <c r="M76" s="58"/>
      <c r="N76" s="58"/>
      <c r="O76" s="58"/>
      <c r="P76" s="58"/>
      <c r="Q76" s="58"/>
      <c r="R76" s="58"/>
      <c r="S76" s="58"/>
      <c r="T76" s="58"/>
      <c r="U76" s="58"/>
      <c r="V76" s="58"/>
      <c r="W76" s="58"/>
      <c r="X76" s="58"/>
      <c r="Y76" s="58"/>
      <c r="Z76" s="58"/>
      <c r="AA76" s="58"/>
    </row>
    <row r="77" spans="1:27" ht="89.25">
      <c r="A77" s="59"/>
      <c r="B77" s="60" t="s">
        <v>273</v>
      </c>
      <c r="C77" s="60" t="s">
        <v>274</v>
      </c>
      <c r="D77" s="60"/>
      <c r="E77" s="61"/>
      <c r="F77" s="61"/>
      <c r="G77" s="62"/>
      <c r="H77" s="62"/>
      <c r="I77" s="62"/>
      <c r="J77" s="62"/>
      <c r="K77" s="62"/>
      <c r="L77" s="62"/>
      <c r="M77" s="62"/>
      <c r="N77" s="62"/>
      <c r="O77" s="62"/>
      <c r="P77" s="62"/>
      <c r="Q77" s="62"/>
      <c r="R77" s="62"/>
      <c r="S77" s="62"/>
      <c r="T77" s="62"/>
      <c r="U77" s="62"/>
      <c r="V77" s="62"/>
      <c r="W77" s="62"/>
      <c r="X77" s="62"/>
      <c r="Y77" s="62"/>
      <c r="Z77" s="62"/>
      <c r="AA77" s="62"/>
    </row>
    <row r="78" spans="1:27" ht="38.25">
      <c r="A78" s="116"/>
      <c r="B78" s="111" t="s">
        <v>275</v>
      </c>
      <c r="C78" s="111"/>
      <c r="D78" s="111"/>
      <c r="E78" s="57"/>
      <c r="F78" s="57"/>
      <c r="G78" s="58"/>
      <c r="H78" s="58"/>
      <c r="I78" s="58"/>
      <c r="J78" s="58"/>
      <c r="K78" s="58"/>
      <c r="L78" s="58"/>
      <c r="M78" s="58"/>
      <c r="N78" s="58"/>
      <c r="O78" s="58"/>
      <c r="P78" s="58"/>
      <c r="Q78" s="58"/>
      <c r="R78" s="58"/>
      <c r="S78" s="58"/>
      <c r="T78" s="58"/>
      <c r="U78" s="58"/>
      <c r="V78" s="58"/>
      <c r="W78" s="58"/>
      <c r="X78" s="58"/>
      <c r="Y78" s="58"/>
      <c r="Z78" s="58"/>
      <c r="AA78" s="58"/>
    </row>
    <row r="79" spans="1:27" ht="12.75">
      <c r="A79" s="59"/>
      <c r="B79" s="60" t="s">
        <v>276</v>
      </c>
      <c r="C79" s="60" t="s">
        <v>277</v>
      </c>
      <c r="D79" s="60"/>
      <c r="E79" s="61"/>
      <c r="F79" s="61"/>
      <c r="G79" s="62"/>
      <c r="H79" s="62"/>
      <c r="I79" s="62"/>
      <c r="J79" s="62"/>
      <c r="K79" s="62"/>
      <c r="L79" s="62"/>
      <c r="M79" s="62"/>
      <c r="N79" s="62"/>
      <c r="O79" s="62"/>
      <c r="P79" s="62"/>
      <c r="Q79" s="62"/>
      <c r="R79" s="62"/>
      <c r="S79" s="62"/>
      <c r="T79" s="62"/>
      <c r="U79" s="62"/>
      <c r="V79" s="62"/>
      <c r="W79" s="62"/>
      <c r="X79" s="62"/>
      <c r="Y79" s="62"/>
      <c r="Z79" s="62"/>
      <c r="AA79" s="62"/>
    </row>
    <row r="80" spans="1:27" ht="12.75">
      <c r="A80" s="116"/>
      <c r="B80" s="111" t="s">
        <v>278</v>
      </c>
      <c r="C80" s="111"/>
      <c r="D80" s="111"/>
      <c r="E80" s="57"/>
      <c r="F80" s="57"/>
      <c r="G80" s="58"/>
      <c r="H80" s="58"/>
      <c r="I80" s="58"/>
      <c r="J80" s="58"/>
      <c r="K80" s="58"/>
      <c r="L80" s="58"/>
      <c r="M80" s="58"/>
      <c r="N80" s="58"/>
      <c r="O80" s="58"/>
      <c r="P80" s="58"/>
      <c r="Q80" s="58"/>
      <c r="R80" s="58"/>
      <c r="S80" s="58"/>
      <c r="T80" s="58"/>
      <c r="U80" s="58"/>
      <c r="V80" s="58"/>
      <c r="W80" s="58"/>
      <c r="X80" s="58"/>
      <c r="Y80" s="58"/>
      <c r="Z80" s="58"/>
      <c r="AA80" s="58"/>
    </row>
    <row r="81" spans="1:27" ht="38.25">
      <c r="A81" s="59"/>
      <c r="B81" s="60" t="s">
        <v>279</v>
      </c>
      <c r="C81" s="60" t="s">
        <v>280</v>
      </c>
      <c r="D81" s="60" t="s">
        <v>281</v>
      </c>
      <c r="E81" s="61"/>
      <c r="F81" s="61"/>
      <c r="G81" s="62"/>
      <c r="H81" s="62"/>
      <c r="I81" s="62"/>
      <c r="J81" s="62"/>
      <c r="K81" s="62"/>
      <c r="L81" s="62"/>
      <c r="M81" s="62"/>
      <c r="N81" s="62"/>
      <c r="O81" s="62"/>
      <c r="P81" s="62"/>
      <c r="Q81" s="62"/>
      <c r="R81" s="62"/>
      <c r="S81" s="62"/>
      <c r="T81" s="62"/>
      <c r="U81" s="62"/>
      <c r="V81" s="62"/>
      <c r="W81" s="62"/>
      <c r="X81" s="62"/>
      <c r="Y81" s="62"/>
      <c r="Z81" s="62"/>
      <c r="AA81" s="62"/>
    </row>
    <row r="82" spans="1:27" ht="63.75">
      <c r="A82" s="116"/>
      <c r="B82" s="111" t="s">
        <v>282</v>
      </c>
      <c r="C82" s="111" t="s">
        <v>283</v>
      </c>
      <c r="D82" s="111" t="s">
        <v>284</v>
      </c>
      <c r="E82" s="57"/>
      <c r="F82" s="57"/>
      <c r="G82" s="58"/>
      <c r="H82" s="58"/>
      <c r="I82" s="58"/>
      <c r="J82" s="58"/>
      <c r="K82" s="58"/>
      <c r="L82" s="58"/>
      <c r="M82" s="58"/>
      <c r="N82" s="58"/>
      <c r="O82" s="58"/>
      <c r="P82" s="58"/>
      <c r="Q82" s="58"/>
      <c r="R82" s="58"/>
      <c r="S82" s="58"/>
      <c r="T82" s="58"/>
      <c r="U82" s="58"/>
      <c r="V82" s="58"/>
      <c r="W82" s="58"/>
      <c r="X82" s="58"/>
      <c r="Y82" s="58"/>
      <c r="Z82" s="58"/>
      <c r="AA82" s="58"/>
    </row>
    <row r="83" spans="1:27" ht="49.5" customHeight="1">
      <c r="A83" s="59"/>
      <c r="B83" s="60" t="s">
        <v>285</v>
      </c>
      <c r="C83" s="60" t="s">
        <v>286</v>
      </c>
      <c r="D83" s="60" t="s">
        <v>287</v>
      </c>
      <c r="E83" s="61"/>
      <c r="F83" s="61"/>
      <c r="G83" s="62"/>
      <c r="H83" s="62"/>
      <c r="I83" s="62"/>
      <c r="J83" s="62"/>
      <c r="K83" s="62"/>
      <c r="L83" s="62"/>
      <c r="M83" s="62"/>
      <c r="N83" s="62"/>
      <c r="O83" s="62"/>
      <c r="P83" s="62"/>
      <c r="Q83" s="62"/>
      <c r="R83" s="62"/>
      <c r="S83" s="62"/>
      <c r="T83" s="62"/>
      <c r="U83" s="62"/>
      <c r="V83" s="62"/>
      <c r="W83" s="62"/>
      <c r="X83" s="62"/>
      <c r="Y83" s="62"/>
      <c r="Z83" s="62"/>
      <c r="AA83" s="62"/>
    </row>
    <row r="84" spans="1:27" ht="12.75">
      <c r="A84" s="116"/>
      <c r="B84" s="111"/>
      <c r="C84" s="111"/>
      <c r="D84" s="111"/>
      <c r="E84" s="57"/>
      <c r="F84" s="57"/>
      <c r="G84" s="58"/>
      <c r="H84" s="58"/>
      <c r="I84" s="58"/>
      <c r="J84" s="58"/>
      <c r="K84" s="58"/>
      <c r="L84" s="58"/>
      <c r="M84" s="58"/>
      <c r="N84" s="58"/>
      <c r="O84" s="58"/>
      <c r="P84" s="58"/>
      <c r="Q84" s="58"/>
      <c r="R84" s="58"/>
      <c r="S84" s="58"/>
      <c r="T84" s="58"/>
      <c r="U84" s="58"/>
      <c r="V84" s="58"/>
      <c r="W84" s="58"/>
      <c r="X84" s="58"/>
      <c r="Y84" s="58"/>
      <c r="Z84" s="58"/>
      <c r="AA84" s="58"/>
    </row>
    <row r="85" spans="1:27" ht="25.5">
      <c r="A85" s="59"/>
      <c r="B85" s="60" t="s">
        <v>288</v>
      </c>
      <c r="C85" s="60" t="s">
        <v>289</v>
      </c>
      <c r="D85" s="60"/>
      <c r="E85" s="61"/>
      <c r="F85" s="61"/>
      <c r="G85" s="62"/>
      <c r="H85" s="62"/>
      <c r="I85" s="62"/>
      <c r="J85" s="62"/>
      <c r="K85" s="62"/>
      <c r="L85" s="62"/>
      <c r="M85" s="62"/>
      <c r="N85" s="62"/>
      <c r="O85" s="62"/>
      <c r="P85" s="62"/>
      <c r="Q85" s="62"/>
      <c r="R85" s="62"/>
      <c r="S85" s="62"/>
      <c r="T85" s="62"/>
      <c r="U85" s="62"/>
      <c r="V85" s="62"/>
      <c r="W85" s="62"/>
      <c r="X85" s="62"/>
      <c r="Y85" s="62"/>
      <c r="Z85" s="62"/>
      <c r="AA85" s="62"/>
    </row>
    <row r="86" spans="1:27" ht="114.75">
      <c r="A86" s="116"/>
      <c r="B86" s="111" t="s">
        <v>290</v>
      </c>
      <c r="C86" s="111" t="s">
        <v>291</v>
      </c>
      <c r="D86" s="111" t="s">
        <v>292</v>
      </c>
      <c r="E86" s="57" t="s">
        <v>293</v>
      </c>
      <c r="F86" s="57"/>
      <c r="G86" s="58"/>
      <c r="H86" s="58"/>
      <c r="I86" s="58"/>
      <c r="J86" s="58"/>
      <c r="K86" s="58"/>
      <c r="L86" s="58"/>
      <c r="M86" s="58"/>
      <c r="N86" s="58"/>
      <c r="O86" s="58"/>
      <c r="P86" s="58"/>
      <c r="Q86" s="58"/>
      <c r="R86" s="58"/>
      <c r="S86" s="58"/>
      <c r="T86" s="58"/>
      <c r="U86" s="58"/>
      <c r="V86" s="58"/>
      <c r="W86" s="58"/>
      <c r="X86" s="58"/>
      <c r="Y86" s="58"/>
      <c r="Z86" s="58"/>
      <c r="AA86" s="58"/>
    </row>
    <row r="87" spans="1:27" ht="25.5">
      <c r="A87" s="59"/>
      <c r="B87" s="118" t="s">
        <v>294</v>
      </c>
      <c r="C87" s="60" t="s">
        <v>295</v>
      </c>
      <c r="D87" s="60" t="s">
        <v>296</v>
      </c>
      <c r="E87" s="61"/>
      <c r="F87" s="61"/>
      <c r="G87" s="62"/>
      <c r="H87" s="62"/>
      <c r="I87" s="62"/>
      <c r="J87" s="62"/>
      <c r="K87" s="62"/>
      <c r="L87" s="62"/>
      <c r="M87" s="62"/>
      <c r="N87" s="62"/>
      <c r="O87" s="62"/>
      <c r="P87" s="62"/>
      <c r="Q87" s="62"/>
      <c r="R87" s="62"/>
      <c r="S87" s="62"/>
      <c r="T87" s="62"/>
      <c r="U87" s="62"/>
      <c r="V87" s="62"/>
      <c r="W87" s="62"/>
      <c r="X87" s="62"/>
      <c r="Y87" s="62"/>
      <c r="Z87" s="62"/>
      <c r="AA87" s="62"/>
    </row>
    <row r="88" spans="1:27" ht="89.25">
      <c r="A88" s="116"/>
      <c r="B88" s="111" t="s">
        <v>297</v>
      </c>
      <c r="C88" s="111" t="s">
        <v>298</v>
      </c>
      <c r="D88" s="111" t="s">
        <v>299</v>
      </c>
      <c r="E88" s="57" t="s">
        <v>300</v>
      </c>
      <c r="F88" s="123" t="s">
        <v>301</v>
      </c>
      <c r="G88" s="57" t="s">
        <v>302</v>
      </c>
      <c r="H88" s="58"/>
      <c r="I88" s="58"/>
      <c r="J88" s="58"/>
      <c r="K88" s="58"/>
      <c r="L88" s="58"/>
      <c r="M88" s="58"/>
      <c r="N88" s="58"/>
      <c r="O88" s="58"/>
      <c r="P88" s="58"/>
      <c r="Q88" s="58"/>
      <c r="R88" s="58"/>
      <c r="S88" s="58"/>
      <c r="T88" s="58"/>
      <c r="U88" s="58"/>
      <c r="V88" s="58"/>
      <c r="W88" s="58"/>
      <c r="X88" s="58"/>
      <c r="Y88" s="58"/>
      <c r="Z88" s="58"/>
      <c r="AA88" s="58"/>
    </row>
    <row r="89" spans="1:27" ht="63.75">
      <c r="A89" s="59"/>
      <c r="B89" s="60" t="s">
        <v>303</v>
      </c>
      <c r="C89" s="60" t="s">
        <v>304</v>
      </c>
      <c r="D89" s="60" t="s">
        <v>305</v>
      </c>
      <c r="E89" s="61"/>
      <c r="F89" s="61"/>
      <c r="G89" s="62"/>
      <c r="H89" s="62"/>
      <c r="I89" s="62"/>
      <c r="J89" s="62"/>
      <c r="K89" s="62"/>
      <c r="L89" s="62"/>
      <c r="M89" s="62"/>
      <c r="N89" s="62"/>
      <c r="O89" s="62"/>
      <c r="P89" s="62"/>
      <c r="Q89" s="62"/>
      <c r="R89" s="62"/>
      <c r="S89" s="62"/>
      <c r="T89" s="62"/>
      <c r="U89" s="62"/>
      <c r="V89" s="62"/>
      <c r="W89" s="62"/>
      <c r="X89" s="62"/>
      <c r="Y89" s="62"/>
      <c r="Z89" s="62"/>
      <c r="AA89" s="62"/>
    </row>
    <row r="90" spans="1:27" ht="25.5">
      <c r="A90" s="116"/>
      <c r="B90" s="111" t="s">
        <v>306</v>
      </c>
      <c r="C90" s="111" t="s">
        <v>307</v>
      </c>
      <c r="D90" s="111"/>
      <c r="E90" s="57"/>
      <c r="F90" s="57"/>
      <c r="G90" s="58"/>
      <c r="H90" s="58"/>
      <c r="I90" s="58"/>
      <c r="J90" s="58"/>
      <c r="K90" s="58"/>
      <c r="L90" s="58"/>
      <c r="M90" s="58"/>
      <c r="N90" s="58"/>
      <c r="O90" s="58"/>
      <c r="P90" s="58"/>
      <c r="Q90" s="58"/>
      <c r="R90" s="58"/>
      <c r="S90" s="58"/>
      <c r="T90" s="58"/>
      <c r="U90" s="58"/>
      <c r="V90" s="58"/>
      <c r="W90" s="58"/>
      <c r="X90" s="58"/>
      <c r="Y90" s="58"/>
      <c r="Z90" s="58"/>
      <c r="AA90" s="58"/>
    </row>
    <row r="91" spans="1:27" ht="76.5">
      <c r="A91" s="59"/>
      <c r="B91" s="124" t="s">
        <v>308</v>
      </c>
      <c r="C91" s="124" t="s">
        <v>309</v>
      </c>
      <c r="D91" s="60" t="s">
        <v>310</v>
      </c>
      <c r="E91" s="61"/>
      <c r="F91" s="61"/>
      <c r="G91" s="125"/>
      <c r="H91" s="62"/>
      <c r="I91" s="62"/>
      <c r="J91" s="62"/>
      <c r="K91" s="62"/>
      <c r="L91" s="62"/>
      <c r="M91" s="62"/>
      <c r="N91" s="62"/>
      <c r="O91" s="62"/>
      <c r="P91" s="62"/>
      <c r="Q91" s="62"/>
      <c r="R91" s="62"/>
      <c r="S91" s="62"/>
      <c r="T91" s="62"/>
      <c r="U91" s="62"/>
      <c r="V91" s="62"/>
      <c r="W91" s="62"/>
      <c r="X91" s="62"/>
      <c r="Y91" s="62"/>
      <c r="Z91" s="62"/>
      <c r="AA91" s="62"/>
    </row>
    <row r="92" spans="1:27" ht="38.25">
      <c r="A92" s="116"/>
      <c r="B92" s="111" t="s">
        <v>311</v>
      </c>
      <c r="C92" s="111" t="s">
        <v>312</v>
      </c>
      <c r="D92" s="111"/>
      <c r="E92" s="57"/>
      <c r="F92" s="57"/>
      <c r="G92" s="126"/>
      <c r="H92" s="58"/>
      <c r="I92" s="58"/>
      <c r="J92" s="58"/>
      <c r="K92" s="58"/>
      <c r="L92" s="58"/>
      <c r="M92" s="58"/>
      <c r="N92" s="58"/>
      <c r="O92" s="58"/>
      <c r="P92" s="58"/>
      <c r="Q92" s="58"/>
      <c r="R92" s="58"/>
      <c r="S92" s="58"/>
      <c r="T92" s="58"/>
      <c r="U92" s="58"/>
      <c r="V92" s="58"/>
      <c r="W92" s="58"/>
      <c r="X92" s="58"/>
      <c r="Y92" s="58"/>
      <c r="Z92" s="58"/>
      <c r="AA92" s="58"/>
    </row>
    <row r="93" spans="1:27" ht="38.25">
      <c r="A93" s="59"/>
      <c r="B93" s="60" t="s">
        <v>313</v>
      </c>
      <c r="C93" s="124" t="s">
        <v>309</v>
      </c>
      <c r="D93" s="60" t="s">
        <v>314</v>
      </c>
      <c r="E93" s="61"/>
      <c r="F93" s="61"/>
      <c r="G93" s="125"/>
      <c r="H93" s="62"/>
      <c r="I93" s="62"/>
      <c r="J93" s="62"/>
      <c r="K93" s="62"/>
      <c r="L93" s="62"/>
      <c r="M93" s="62"/>
      <c r="N93" s="62"/>
      <c r="O93" s="62"/>
      <c r="P93" s="62"/>
      <c r="Q93" s="62"/>
      <c r="R93" s="62"/>
      <c r="S93" s="62"/>
      <c r="T93" s="62"/>
      <c r="U93" s="62"/>
      <c r="V93" s="62"/>
      <c r="W93" s="62"/>
      <c r="X93" s="62"/>
      <c r="Y93" s="62"/>
      <c r="Z93" s="62"/>
      <c r="AA93" s="62"/>
    </row>
    <row r="94" spans="1:27" ht="51">
      <c r="A94" s="116"/>
      <c r="B94" s="111" t="s">
        <v>315</v>
      </c>
      <c r="C94" s="103" t="s">
        <v>316</v>
      </c>
      <c r="D94" s="111" t="s">
        <v>317</v>
      </c>
      <c r="E94" s="57"/>
      <c r="F94" s="57"/>
      <c r="G94" s="58"/>
      <c r="H94" s="58"/>
      <c r="I94" s="58"/>
      <c r="J94" s="58"/>
      <c r="K94" s="58"/>
      <c r="L94" s="58"/>
      <c r="M94" s="58"/>
      <c r="N94" s="58"/>
      <c r="O94" s="58"/>
      <c r="P94" s="58"/>
      <c r="Q94" s="58"/>
      <c r="R94" s="58"/>
      <c r="S94" s="58"/>
      <c r="T94" s="58"/>
      <c r="U94" s="58"/>
      <c r="V94" s="58"/>
      <c r="W94" s="58"/>
      <c r="X94" s="58"/>
      <c r="Y94" s="58"/>
      <c r="Z94" s="58"/>
      <c r="AA94" s="58"/>
    </row>
    <row r="95" spans="1:27" ht="38.25">
      <c r="A95" s="59"/>
      <c r="B95" s="60" t="s">
        <v>318</v>
      </c>
      <c r="C95" s="105" t="s">
        <v>319</v>
      </c>
      <c r="D95" s="60" t="s">
        <v>320</v>
      </c>
      <c r="E95" s="61" t="s">
        <v>321</v>
      </c>
      <c r="F95" s="61" t="s">
        <v>322</v>
      </c>
      <c r="G95" s="62"/>
      <c r="H95" s="62"/>
      <c r="I95" s="62"/>
      <c r="J95" s="62"/>
      <c r="K95" s="62"/>
      <c r="L95" s="62"/>
      <c r="M95" s="62"/>
      <c r="N95" s="62"/>
      <c r="O95" s="62"/>
      <c r="P95" s="62"/>
      <c r="Q95" s="62"/>
      <c r="R95" s="62"/>
      <c r="S95" s="62"/>
      <c r="T95" s="62"/>
      <c r="U95" s="62"/>
      <c r="V95" s="62"/>
      <c r="W95" s="62"/>
      <c r="X95" s="62"/>
      <c r="Y95" s="62"/>
      <c r="Z95" s="62"/>
      <c r="AA95" s="62"/>
    </row>
    <row r="96" spans="1:27" ht="51">
      <c r="A96" s="116"/>
      <c r="B96" s="111" t="s">
        <v>323</v>
      </c>
      <c r="C96" s="111" t="s">
        <v>324</v>
      </c>
      <c r="D96" s="111" t="s">
        <v>325</v>
      </c>
      <c r="E96" s="57"/>
      <c r="F96" s="57"/>
      <c r="G96" s="57"/>
      <c r="H96" s="58"/>
      <c r="I96" s="58"/>
      <c r="J96" s="58"/>
      <c r="K96" s="58"/>
      <c r="L96" s="58"/>
      <c r="M96" s="58"/>
      <c r="N96" s="58"/>
      <c r="O96" s="58"/>
      <c r="P96" s="58"/>
      <c r="Q96" s="58"/>
      <c r="R96" s="58"/>
      <c r="S96" s="58"/>
      <c r="T96" s="58"/>
      <c r="U96" s="58"/>
      <c r="V96" s="58"/>
      <c r="W96" s="58"/>
      <c r="X96" s="58"/>
      <c r="Y96" s="58"/>
      <c r="Z96" s="58"/>
      <c r="AA96" s="58"/>
    </row>
    <row r="97" spans="1:27" ht="25.5">
      <c r="A97" s="59"/>
      <c r="B97" s="60" t="s">
        <v>326</v>
      </c>
      <c r="C97" s="60" t="s">
        <v>327</v>
      </c>
      <c r="D97" s="60"/>
      <c r="E97" s="61"/>
      <c r="F97" s="61"/>
      <c r="G97" s="62"/>
      <c r="H97" s="62"/>
      <c r="I97" s="62"/>
      <c r="J97" s="62"/>
      <c r="K97" s="62"/>
      <c r="L97" s="62"/>
      <c r="M97" s="62"/>
      <c r="N97" s="62"/>
      <c r="O97" s="62"/>
      <c r="P97" s="62"/>
      <c r="Q97" s="62"/>
      <c r="R97" s="62"/>
      <c r="S97" s="62"/>
      <c r="T97" s="62"/>
      <c r="U97" s="62"/>
      <c r="V97" s="62"/>
      <c r="W97" s="62"/>
      <c r="X97" s="62"/>
      <c r="Y97" s="62"/>
      <c r="Z97" s="62"/>
      <c r="AA97" s="62"/>
    </row>
    <row r="98" spans="1:27" ht="25.5">
      <c r="A98" s="116"/>
      <c r="B98" s="111" t="s">
        <v>328</v>
      </c>
      <c r="D98" s="111" t="s">
        <v>329</v>
      </c>
      <c r="E98" s="57"/>
      <c r="F98" s="57"/>
      <c r="G98" s="58"/>
      <c r="H98" s="58"/>
      <c r="I98" s="58"/>
      <c r="J98" s="58"/>
      <c r="K98" s="58"/>
      <c r="L98" s="58"/>
      <c r="M98" s="58"/>
      <c r="N98" s="58"/>
      <c r="O98" s="58"/>
      <c r="P98" s="58"/>
      <c r="Q98" s="58"/>
      <c r="R98" s="58"/>
      <c r="S98" s="58"/>
      <c r="T98" s="58"/>
      <c r="U98" s="58"/>
      <c r="V98" s="58"/>
      <c r="W98" s="58"/>
      <c r="X98" s="58"/>
      <c r="Y98" s="58"/>
      <c r="Z98" s="58"/>
      <c r="AA98" s="58"/>
    </row>
    <row r="99" spans="1:27" ht="38.25">
      <c r="A99" s="59"/>
      <c r="B99" s="124" t="s">
        <v>330</v>
      </c>
      <c r="C99" s="60" t="s">
        <v>331</v>
      </c>
      <c r="D99" s="60"/>
      <c r="E99" s="61"/>
      <c r="F99" s="61"/>
      <c r="G99" s="62"/>
      <c r="H99" s="62"/>
      <c r="I99" s="62"/>
      <c r="J99" s="62"/>
      <c r="K99" s="62"/>
      <c r="L99" s="62"/>
      <c r="M99" s="62"/>
      <c r="N99" s="62"/>
      <c r="O99" s="62"/>
      <c r="P99" s="62"/>
      <c r="Q99" s="62"/>
      <c r="R99" s="62"/>
      <c r="S99" s="62"/>
      <c r="T99" s="62"/>
      <c r="U99" s="62"/>
      <c r="V99" s="62"/>
      <c r="W99" s="62"/>
      <c r="X99" s="62"/>
      <c r="Y99" s="62"/>
      <c r="Z99" s="62"/>
      <c r="AA99" s="62"/>
    </row>
    <row r="100" spans="1:27" ht="38.25">
      <c r="A100" s="116"/>
      <c r="B100" s="111" t="s">
        <v>332</v>
      </c>
      <c r="C100" s="111" t="s">
        <v>333</v>
      </c>
      <c r="D100" s="111"/>
      <c r="E100" s="57"/>
      <c r="F100" s="57"/>
      <c r="G100" s="58"/>
      <c r="H100" s="58"/>
      <c r="I100" s="58"/>
      <c r="J100" s="58"/>
      <c r="K100" s="58"/>
      <c r="L100" s="58"/>
      <c r="M100" s="58"/>
      <c r="N100" s="58"/>
      <c r="O100" s="58"/>
      <c r="P100" s="58"/>
      <c r="Q100" s="58"/>
      <c r="R100" s="58"/>
      <c r="S100" s="58"/>
      <c r="T100" s="58"/>
      <c r="U100" s="58"/>
      <c r="V100" s="58"/>
      <c r="W100" s="58"/>
      <c r="X100" s="58"/>
      <c r="Y100" s="58"/>
      <c r="Z100" s="58"/>
      <c r="AA100" s="58"/>
    </row>
    <row r="101" spans="1:27" ht="18">
      <c r="A101" s="127"/>
      <c r="B101" s="128" t="s">
        <v>334</v>
      </c>
      <c r="C101" s="129" t="s">
        <v>335</v>
      </c>
      <c r="D101" s="130"/>
      <c r="E101" s="53"/>
      <c r="F101" s="53"/>
      <c r="G101" s="54"/>
      <c r="H101" s="54"/>
      <c r="I101" s="54"/>
      <c r="J101" s="54"/>
      <c r="K101" s="54"/>
      <c r="L101" s="54"/>
      <c r="M101" s="54"/>
      <c r="N101" s="54"/>
      <c r="O101" s="54"/>
      <c r="P101" s="54"/>
      <c r="Q101" s="54"/>
      <c r="R101" s="54"/>
      <c r="S101" s="54"/>
      <c r="T101" s="54"/>
      <c r="U101" s="54"/>
      <c r="V101" s="54"/>
      <c r="W101" s="54"/>
      <c r="X101" s="54"/>
      <c r="Y101" s="54"/>
      <c r="Z101" s="54"/>
      <c r="AA101" s="54"/>
    </row>
    <row r="102" spans="1:27" ht="12.75">
      <c r="A102" s="131"/>
      <c r="B102" s="132" t="s">
        <v>336</v>
      </c>
      <c r="C102" s="132" t="s">
        <v>336</v>
      </c>
      <c r="D102" s="132"/>
      <c r="E102" s="50"/>
      <c r="F102" s="50"/>
      <c r="G102" s="51"/>
      <c r="H102" s="51"/>
      <c r="I102" s="51"/>
      <c r="J102" s="51"/>
      <c r="K102" s="51"/>
      <c r="L102" s="51"/>
      <c r="M102" s="51"/>
      <c r="N102" s="51"/>
      <c r="O102" s="51"/>
      <c r="P102" s="51"/>
      <c r="Q102" s="51"/>
      <c r="R102" s="51"/>
      <c r="S102" s="51"/>
      <c r="T102" s="51"/>
      <c r="U102" s="51"/>
      <c r="V102" s="51"/>
      <c r="W102" s="51"/>
      <c r="X102" s="51"/>
      <c r="Y102" s="51"/>
      <c r="Z102" s="51"/>
      <c r="AA102" s="51"/>
    </row>
    <row r="103" spans="1:27" ht="25.5">
      <c r="A103" s="127"/>
      <c r="B103" s="130" t="s">
        <v>337</v>
      </c>
      <c r="C103" s="129" t="s">
        <v>338</v>
      </c>
      <c r="D103" s="130" t="s">
        <v>339</v>
      </c>
      <c r="E103" s="53"/>
      <c r="F103" s="53"/>
      <c r="G103" s="54"/>
      <c r="H103" s="54"/>
      <c r="I103" s="54"/>
      <c r="J103" s="54"/>
      <c r="K103" s="54"/>
      <c r="L103" s="54"/>
      <c r="M103" s="54"/>
      <c r="N103" s="54"/>
      <c r="O103" s="54"/>
      <c r="P103" s="54"/>
      <c r="Q103" s="54"/>
      <c r="R103" s="54"/>
      <c r="S103" s="54"/>
      <c r="T103" s="54"/>
      <c r="U103" s="54"/>
      <c r="V103" s="54"/>
      <c r="W103" s="54"/>
      <c r="X103" s="54"/>
      <c r="Y103" s="54"/>
      <c r="Z103" s="54"/>
      <c r="AA103" s="54"/>
    </row>
    <row r="104" spans="1:27" ht="12.75">
      <c r="A104" s="131"/>
      <c r="B104" s="132" t="s">
        <v>336</v>
      </c>
      <c r="C104" s="133"/>
      <c r="D104" s="132"/>
      <c r="E104" s="50"/>
      <c r="F104" s="50"/>
      <c r="G104" s="51"/>
      <c r="H104" s="51"/>
      <c r="I104" s="51"/>
      <c r="J104" s="51"/>
      <c r="K104" s="51"/>
      <c r="L104" s="51"/>
      <c r="M104" s="51"/>
      <c r="N104" s="51"/>
      <c r="O104" s="51"/>
      <c r="P104" s="51"/>
      <c r="Q104" s="51"/>
      <c r="R104" s="51"/>
      <c r="S104" s="51"/>
      <c r="T104" s="51"/>
      <c r="U104" s="51"/>
      <c r="V104" s="51"/>
      <c r="W104" s="51"/>
      <c r="X104" s="51"/>
      <c r="Y104" s="51"/>
      <c r="Z104" s="51"/>
      <c r="AA104" s="51"/>
    </row>
    <row r="105" spans="1:27" ht="38.25">
      <c r="A105" s="127"/>
      <c r="B105" s="130" t="s">
        <v>340</v>
      </c>
      <c r="C105" s="129" t="s">
        <v>341</v>
      </c>
      <c r="D105" s="130" t="s">
        <v>342</v>
      </c>
      <c r="E105" s="53"/>
      <c r="F105" s="53"/>
      <c r="G105" s="54"/>
      <c r="H105" s="54"/>
      <c r="I105" s="54"/>
      <c r="J105" s="54"/>
      <c r="K105" s="54"/>
      <c r="L105" s="54"/>
      <c r="M105" s="54"/>
      <c r="N105" s="54"/>
      <c r="O105" s="54"/>
      <c r="P105" s="54"/>
      <c r="Q105" s="54"/>
      <c r="R105" s="54"/>
      <c r="S105" s="54"/>
      <c r="T105" s="54"/>
      <c r="U105" s="54"/>
      <c r="V105" s="54"/>
      <c r="W105" s="54"/>
      <c r="X105" s="54"/>
      <c r="Y105" s="54"/>
      <c r="Z105" s="54"/>
      <c r="AA105" s="54"/>
    </row>
    <row r="106" spans="1:27" ht="25.5">
      <c r="A106" s="131"/>
      <c r="B106" s="132" t="s">
        <v>343</v>
      </c>
      <c r="C106" s="133"/>
      <c r="D106" s="132" t="s">
        <v>344</v>
      </c>
      <c r="E106" s="50"/>
      <c r="F106" s="50"/>
      <c r="G106" s="51"/>
      <c r="H106" s="51"/>
      <c r="I106" s="51"/>
      <c r="J106" s="51"/>
      <c r="K106" s="51"/>
      <c r="L106" s="51"/>
      <c r="M106" s="51"/>
      <c r="N106" s="51"/>
      <c r="O106" s="51"/>
      <c r="P106" s="51"/>
      <c r="Q106" s="51"/>
      <c r="R106" s="51"/>
      <c r="S106" s="51"/>
      <c r="T106" s="51"/>
      <c r="U106" s="51"/>
      <c r="V106" s="51"/>
      <c r="W106" s="51"/>
      <c r="X106" s="51"/>
      <c r="Y106" s="51"/>
      <c r="Z106" s="51"/>
      <c r="AA106" s="51"/>
    </row>
    <row r="107" spans="1:27" ht="25.5">
      <c r="A107" s="127"/>
      <c r="B107" s="130" t="s">
        <v>345</v>
      </c>
      <c r="C107" s="129" t="s">
        <v>346</v>
      </c>
      <c r="D107" s="130"/>
      <c r="E107" s="53"/>
      <c r="F107" s="53"/>
      <c r="G107" s="54"/>
      <c r="H107" s="54"/>
      <c r="I107" s="54"/>
      <c r="J107" s="54"/>
      <c r="K107" s="54"/>
      <c r="L107" s="54"/>
      <c r="M107" s="54"/>
      <c r="N107" s="54"/>
      <c r="O107" s="54"/>
      <c r="P107" s="54"/>
      <c r="Q107" s="54"/>
      <c r="R107" s="54"/>
      <c r="S107" s="54"/>
      <c r="T107" s="54"/>
      <c r="U107" s="54"/>
      <c r="V107" s="54"/>
      <c r="W107" s="54"/>
      <c r="X107" s="54"/>
      <c r="Y107" s="54"/>
      <c r="Z107" s="54"/>
      <c r="AA107" s="54"/>
    </row>
    <row r="108" spans="1:27" ht="63.75">
      <c r="A108" s="131"/>
      <c r="B108" s="132" t="s">
        <v>347</v>
      </c>
      <c r="C108" s="133"/>
      <c r="D108" s="132"/>
      <c r="E108" s="50"/>
      <c r="F108" s="50"/>
      <c r="G108" s="51"/>
      <c r="H108" s="51"/>
      <c r="I108" s="51"/>
      <c r="J108" s="51"/>
      <c r="K108" s="51"/>
      <c r="L108" s="51"/>
      <c r="M108" s="51"/>
      <c r="N108" s="51"/>
      <c r="O108" s="51"/>
      <c r="P108" s="51"/>
      <c r="Q108" s="51"/>
      <c r="R108" s="51"/>
      <c r="S108" s="51"/>
      <c r="T108" s="51"/>
      <c r="U108" s="51"/>
      <c r="V108" s="51"/>
      <c r="W108" s="51"/>
      <c r="X108" s="51"/>
      <c r="Y108" s="51"/>
      <c r="Z108" s="51"/>
      <c r="AA108" s="51"/>
    </row>
    <row r="109" spans="1:27" ht="38.25">
      <c r="A109" s="127"/>
      <c r="B109" s="130" t="s">
        <v>348</v>
      </c>
      <c r="C109" s="129" t="s">
        <v>349</v>
      </c>
      <c r="D109" s="130" t="s">
        <v>350</v>
      </c>
      <c r="E109" s="53" t="s">
        <v>351</v>
      </c>
      <c r="F109" s="53" t="s">
        <v>352</v>
      </c>
      <c r="G109" s="54"/>
      <c r="H109" s="54"/>
      <c r="I109" s="54"/>
      <c r="J109" s="54"/>
      <c r="K109" s="54"/>
      <c r="L109" s="54"/>
      <c r="M109" s="54"/>
      <c r="N109" s="54"/>
      <c r="O109" s="54"/>
      <c r="P109" s="54"/>
      <c r="Q109" s="54"/>
      <c r="R109" s="54"/>
      <c r="S109" s="54"/>
      <c r="T109" s="54"/>
      <c r="U109" s="54"/>
      <c r="V109" s="54"/>
      <c r="W109" s="54"/>
      <c r="X109" s="54"/>
      <c r="Y109" s="54"/>
      <c r="Z109" s="54"/>
      <c r="AA109" s="54"/>
    </row>
    <row r="110" spans="1:27" ht="25.5">
      <c r="A110" s="131"/>
      <c r="B110" s="132" t="s">
        <v>353</v>
      </c>
      <c r="C110" s="133" t="s">
        <v>354</v>
      </c>
      <c r="D110" s="132"/>
      <c r="E110" s="50"/>
      <c r="F110" s="50"/>
      <c r="G110" s="51"/>
      <c r="H110" s="51"/>
      <c r="I110" s="51"/>
      <c r="J110" s="51"/>
      <c r="K110" s="51"/>
      <c r="L110" s="51"/>
      <c r="M110" s="51"/>
      <c r="N110" s="51"/>
      <c r="O110" s="51"/>
      <c r="P110" s="51"/>
      <c r="Q110" s="51"/>
      <c r="R110" s="51"/>
      <c r="S110" s="51"/>
      <c r="T110" s="51"/>
      <c r="U110" s="51"/>
      <c r="V110" s="51"/>
      <c r="W110" s="51"/>
      <c r="X110" s="51"/>
      <c r="Y110" s="51"/>
      <c r="Z110" s="51"/>
      <c r="AA110" s="51"/>
    </row>
    <row r="111" spans="1:27" ht="89.25">
      <c r="A111" s="127"/>
      <c r="B111" s="130" t="s">
        <v>355</v>
      </c>
      <c r="C111" s="129" t="s">
        <v>356</v>
      </c>
      <c r="D111" s="130"/>
      <c r="E111" s="53"/>
      <c r="F111" s="53"/>
      <c r="G111" s="54"/>
      <c r="H111" s="54"/>
      <c r="I111" s="54"/>
      <c r="J111" s="54"/>
      <c r="K111" s="54"/>
      <c r="L111" s="54"/>
      <c r="M111" s="54"/>
      <c r="N111" s="54"/>
      <c r="O111" s="54"/>
      <c r="P111" s="54"/>
      <c r="Q111" s="54"/>
      <c r="R111" s="54"/>
      <c r="S111" s="54"/>
      <c r="T111" s="54"/>
      <c r="U111" s="54"/>
      <c r="V111" s="54"/>
      <c r="W111" s="54"/>
      <c r="X111" s="54"/>
      <c r="Y111" s="54"/>
      <c r="Z111" s="54"/>
      <c r="AA111" s="54"/>
    </row>
    <row r="112" spans="1:27" ht="51">
      <c r="A112" s="131"/>
      <c r="B112" s="132" t="s">
        <v>357</v>
      </c>
      <c r="C112" s="133" t="s">
        <v>358</v>
      </c>
      <c r="D112" s="132"/>
      <c r="E112" s="50"/>
      <c r="F112" s="50"/>
      <c r="G112" s="51"/>
      <c r="H112" s="51"/>
      <c r="I112" s="51"/>
      <c r="J112" s="51"/>
      <c r="K112" s="51"/>
      <c r="L112" s="51"/>
      <c r="M112" s="51"/>
      <c r="N112" s="51"/>
      <c r="O112" s="51"/>
      <c r="P112" s="51"/>
      <c r="Q112" s="51"/>
      <c r="R112" s="51"/>
      <c r="S112" s="51"/>
      <c r="T112" s="51"/>
      <c r="U112" s="51"/>
      <c r="V112" s="51"/>
      <c r="W112" s="51"/>
      <c r="X112" s="51"/>
      <c r="Y112" s="51"/>
      <c r="Z112" s="51"/>
      <c r="AA112" s="51"/>
    </row>
    <row r="113" spans="1:27" ht="102">
      <c r="A113" s="127"/>
      <c r="B113" s="130" t="s">
        <v>359</v>
      </c>
      <c r="C113" s="129"/>
      <c r="D113" s="130"/>
      <c r="E113" s="53"/>
      <c r="F113" s="53"/>
      <c r="G113" s="54"/>
      <c r="H113" s="54"/>
      <c r="I113" s="54"/>
      <c r="J113" s="54"/>
      <c r="K113" s="54"/>
      <c r="L113" s="54"/>
      <c r="M113" s="54"/>
      <c r="N113" s="54"/>
      <c r="O113" s="54"/>
      <c r="P113" s="54"/>
      <c r="Q113" s="54"/>
      <c r="R113" s="54"/>
      <c r="S113" s="54"/>
      <c r="T113" s="54"/>
      <c r="U113" s="54"/>
      <c r="V113" s="54"/>
      <c r="W113" s="54"/>
      <c r="X113" s="54"/>
      <c r="Y113" s="54"/>
      <c r="Z113" s="54"/>
      <c r="AA113" s="54"/>
    </row>
    <row r="114" spans="1:27" ht="25.5">
      <c r="A114" s="131"/>
      <c r="B114" s="132" t="s">
        <v>360</v>
      </c>
      <c r="C114" s="133" t="s">
        <v>361</v>
      </c>
      <c r="D114" s="132"/>
      <c r="E114" s="50"/>
      <c r="F114" s="50"/>
      <c r="G114" s="51"/>
      <c r="H114" s="51"/>
      <c r="I114" s="51"/>
      <c r="J114" s="51"/>
      <c r="K114" s="51"/>
      <c r="L114" s="51"/>
      <c r="M114" s="51"/>
      <c r="N114" s="51"/>
      <c r="O114" s="51"/>
      <c r="P114" s="51"/>
      <c r="Q114" s="51"/>
      <c r="R114" s="51"/>
      <c r="S114" s="51"/>
      <c r="T114" s="51"/>
      <c r="U114" s="51"/>
      <c r="V114" s="51"/>
      <c r="W114" s="51"/>
      <c r="X114" s="51"/>
      <c r="Y114" s="51"/>
      <c r="Z114" s="51"/>
      <c r="AA114" s="51"/>
    </row>
    <row r="115" spans="1:27" ht="25.5">
      <c r="A115" s="127"/>
      <c r="B115" s="130" t="s">
        <v>362</v>
      </c>
      <c r="C115" s="129"/>
      <c r="D115" s="130"/>
      <c r="E115" s="53"/>
      <c r="F115" s="53"/>
      <c r="G115" s="54"/>
      <c r="H115" s="54"/>
      <c r="I115" s="54"/>
      <c r="J115" s="54"/>
      <c r="K115" s="54"/>
      <c r="L115" s="54"/>
      <c r="M115" s="54"/>
      <c r="N115" s="54"/>
      <c r="O115" s="54"/>
      <c r="P115" s="54"/>
      <c r="Q115" s="54"/>
      <c r="R115" s="54"/>
      <c r="S115" s="54"/>
      <c r="T115" s="54"/>
      <c r="U115" s="54"/>
      <c r="V115" s="54"/>
      <c r="W115" s="54"/>
      <c r="X115" s="54"/>
      <c r="Y115" s="54"/>
      <c r="Z115" s="54"/>
      <c r="AA115" s="54"/>
    </row>
    <row r="116" spans="1:27" ht="25.5">
      <c r="A116" s="131"/>
      <c r="B116" s="132" t="s">
        <v>363</v>
      </c>
      <c r="C116" s="133" t="s">
        <v>364</v>
      </c>
      <c r="D116" s="132"/>
      <c r="E116" s="50"/>
      <c r="F116" s="50"/>
      <c r="G116" s="51"/>
      <c r="H116" s="51"/>
      <c r="I116" s="51"/>
      <c r="J116" s="51"/>
      <c r="K116" s="51"/>
      <c r="L116" s="51"/>
      <c r="M116" s="51"/>
      <c r="N116" s="51"/>
      <c r="O116" s="51"/>
      <c r="P116" s="51"/>
      <c r="Q116" s="51"/>
      <c r="R116" s="51"/>
      <c r="S116" s="51"/>
      <c r="T116" s="51"/>
      <c r="U116" s="51"/>
      <c r="V116" s="51"/>
      <c r="W116" s="51"/>
      <c r="X116" s="51"/>
      <c r="Y116" s="51"/>
      <c r="Z116" s="51"/>
      <c r="AA116" s="51"/>
    </row>
    <row r="117" spans="1:27" ht="123.75" customHeight="1">
      <c r="A117" s="127"/>
      <c r="B117" s="127"/>
      <c r="C117" s="130" t="s">
        <v>365</v>
      </c>
      <c r="D117" s="130" t="s">
        <v>366</v>
      </c>
      <c r="E117" s="53" t="s">
        <v>367</v>
      </c>
      <c r="F117" s="53" t="s">
        <v>368</v>
      </c>
      <c r="G117" s="54"/>
      <c r="H117" s="54"/>
      <c r="I117" s="54"/>
      <c r="J117" s="54"/>
      <c r="K117" s="54"/>
      <c r="L117" s="54"/>
      <c r="M117" s="54"/>
      <c r="N117" s="54"/>
      <c r="O117" s="54"/>
      <c r="P117" s="54"/>
      <c r="Q117" s="54"/>
      <c r="R117" s="54"/>
      <c r="S117" s="54"/>
      <c r="T117" s="54"/>
      <c r="U117" s="54"/>
      <c r="V117" s="54"/>
      <c r="W117" s="54"/>
      <c r="X117" s="54"/>
      <c r="Y117" s="54"/>
      <c r="Z117" s="54"/>
      <c r="AA117" s="54"/>
    </row>
    <row r="118" spans="1:27" ht="25.5">
      <c r="A118" s="131"/>
      <c r="B118" s="132" t="s">
        <v>369</v>
      </c>
      <c r="C118" s="133" t="s">
        <v>370</v>
      </c>
      <c r="D118" s="132"/>
      <c r="E118" s="50"/>
      <c r="F118" s="50"/>
      <c r="G118" s="51"/>
      <c r="H118" s="51"/>
      <c r="I118" s="51"/>
      <c r="J118" s="51"/>
      <c r="K118" s="51"/>
      <c r="L118" s="51"/>
      <c r="M118" s="51"/>
      <c r="N118" s="51"/>
      <c r="O118" s="51"/>
      <c r="P118" s="51"/>
      <c r="Q118" s="51"/>
      <c r="R118" s="51"/>
      <c r="S118" s="51"/>
      <c r="T118" s="51"/>
      <c r="U118" s="51"/>
      <c r="V118" s="51"/>
      <c r="W118" s="51"/>
      <c r="X118" s="51"/>
      <c r="Y118" s="51"/>
      <c r="Z118" s="51"/>
      <c r="AA118" s="51"/>
    </row>
    <row r="119" spans="1:27" ht="108" customHeight="1">
      <c r="A119" s="127"/>
      <c r="B119" s="130" t="s">
        <v>371</v>
      </c>
      <c r="C119" s="129"/>
      <c r="D119" s="129"/>
      <c r="E119" s="53"/>
      <c r="F119" s="53"/>
      <c r="G119" s="54"/>
      <c r="H119" s="54"/>
      <c r="I119" s="54"/>
      <c r="J119" s="54"/>
      <c r="K119" s="54"/>
      <c r="L119" s="54"/>
      <c r="M119" s="54"/>
      <c r="N119" s="54"/>
      <c r="O119" s="54"/>
      <c r="P119" s="54"/>
      <c r="Q119" s="54"/>
      <c r="R119" s="54"/>
      <c r="S119" s="54"/>
      <c r="T119" s="54"/>
      <c r="U119" s="54"/>
      <c r="V119" s="54"/>
      <c r="W119" s="54"/>
      <c r="X119" s="54"/>
      <c r="Y119" s="54"/>
      <c r="Z119" s="54"/>
      <c r="AA119" s="54"/>
    </row>
    <row r="120" spans="1:27" ht="38.25">
      <c r="A120" s="131"/>
      <c r="B120" s="132" t="s">
        <v>372</v>
      </c>
      <c r="C120" s="133"/>
      <c r="D120" s="132"/>
      <c r="E120" s="50"/>
      <c r="F120" s="50"/>
      <c r="G120" s="51"/>
      <c r="H120" s="51"/>
      <c r="I120" s="51"/>
      <c r="J120" s="51"/>
      <c r="K120" s="51"/>
      <c r="L120" s="51"/>
      <c r="M120" s="51"/>
      <c r="N120" s="51"/>
      <c r="O120" s="51"/>
      <c r="P120" s="51"/>
      <c r="Q120" s="51"/>
      <c r="R120" s="51"/>
      <c r="S120" s="51"/>
      <c r="T120" s="51"/>
      <c r="U120" s="51"/>
      <c r="V120" s="51"/>
      <c r="W120" s="51"/>
      <c r="X120" s="51"/>
      <c r="Y120" s="51"/>
      <c r="Z120" s="51"/>
      <c r="AA120" s="51"/>
    </row>
    <row r="121" spans="1:27" ht="12.75">
      <c r="A121" s="127"/>
      <c r="B121" s="130" t="s">
        <v>373</v>
      </c>
      <c r="C121" s="129" t="s">
        <v>374</v>
      </c>
      <c r="D121" s="130"/>
      <c r="E121" s="53"/>
      <c r="F121" s="53"/>
      <c r="G121" s="54"/>
      <c r="H121" s="54"/>
      <c r="I121" s="54"/>
      <c r="J121" s="54"/>
      <c r="K121" s="54"/>
      <c r="L121" s="54"/>
      <c r="M121" s="54"/>
      <c r="N121" s="54"/>
      <c r="O121" s="54"/>
      <c r="P121" s="54"/>
      <c r="Q121" s="54"/>
      <c r="R121" s="54"/>
      <c r="S121" s="54"/>
      <c r="T121" s="54"/>
      <c r="U121" s="54"/>
      <c r="V121" s="54"/>
      <c r="W121" s="54"/>
      <c r="X121" s="54"/>
      <c r="Y121" s="54"/>
      <c r="Z121" s="54"/>
      <c r="AA121" s="54"/>
    </row>
    <row r="122" spans="1:27" ht="118.5" customHeight="1">
      <c r="A122" s="131"/>
      <c r="B122" s="134" t="s">
        <v>375</v>
      </c>
      <c r="C122" s="134" t="s">
        <v>375</v>
      </c>
      <c r="D122" s="132" t="s">
        <v>376</v>
      </c>
      <c r="E122" s="50"/>
      <c r="F122" s="50"/>
      <c r="G122" s="51"/>
      <c r="H122" s="51"/>
      <c r="I122" s="51"/>
      <c r="J122" s="51"/>
      <c r="K122" s="51"/>
      <c r="L122" s="51"/>
      <c r="M122" s="51"/>
      <c r="N122" s="51"/>
      <c r="O122" s="51"/>
      <c r="P122" s="51"/>
      <c r="Q122" s="51"/>
      <c r="R122" s="51"/>
      <c r="S122" s="51"/>
      <c r="T122" s="51"/>
      <c r="U122" s="51"/>
      <c r="V122" s="51"/>
      <c r="W122" s="51"/>
      <c r="X122" s="51"/>
      <c r="Y122" s="51"/>
      <c r="Z122" s="51"/>
      <c r="AA122" s="51"/>
    </row>
    <row r="123" spans="1:27" ht="63.75">
      <c r="A123" s="127"/>
      <c r="B123" s="130" t="s">
        <v>377</v>
      </c>
      <c r="C123" s="129" t="s">
        <v>378</v>
      </c>
      <c r="D123" s="130"/>
      <c r="E123" s="53"/>
      <c r="F123" s="53"/>
      <c r="G123" s="54"/>
      <c r="H123" s="54"/>
      <c r="I123" s="54"/>
      <c r="J123" s="54"/>
      <c r="K123" s="54"/>
      <c r="L123" s="54"/>
      <c r="M123" s="54"/>
      <c r="N123" s="54"/>
      <c r="O123" s="54"/>
      <c r="P123" s="54"/>
      <c r="Q123" s="54"/>
      <c r="R123" s="54"/>
      <c r="S123" s="54"/>
      <c r="T123" s="54"/>
      <c r="U123" s="54"/>
      <c r="V123" s="54"/>
      <c r="W123" s="54"/>
      <c r="X123" s="54"/>
      <c r="Y123" s="54"/>
      <c r="Z123" s="54"/>
      <c r="AA123" s="54"/>
    </row>
    <row r="124" spans="1:27" ht="69" customHeight="1">
      <c r="A124" s="131"/>
      <c r="B124" s="132" t="s">
        <v>379</v>
      </c>
      <c r="C124" s="133"/>
      <c r="D124" s="132"/>
      <c r="E124" s="50"/>
      <c r="F124" s="50"/>
      <c r="G124" s="51"/>
      <c r="H124" s="51"/>
      <c r="I124" s="51"/>
      <c r="J124" s="51"/>
      <c r="K124" s="51"/>
      <c r="L124" s="51"/>
      <c r="M124" s="51"/>
      <c r="N124" s="51"/>
      <c r="O124" s="51"/>
      <c r="P124" s="51"/>
      <c r="Q124" s="51"/>
      <c r="R124" s="51"/>
      <c r="S124" s="51"/>
      <c r="T124" s="51"/>
      <c r="U124" s="51"/>
      <c r="V124" s="51"/>
      <c r="W124" s="51"/>
      <c r="X124" s="51"/>
      <c r="Y124" s="51"/>
      <c r="Z124" s="51"/>
      <c r="AA124" s="51"/>
    </row>
    <row r="125" spans="1:27" ht="12.75">
      <c r="A125" s="127"/>
      <c r="B125" s="127"/>
      <c r="C125" s="129" t="s">
        <v>380</v>
      </c>
      <c r="D125" s="130" t="s">
        <v>381</v>
      </c>
      <c r="E125" s="53" t="s">
        <v>382</v>
      </c>
      <c r="F125" s="53" t="s">
        <v>383</v>
      </c>
      <c r="G125" s="53" t="s">
        <v>384</v>
      </c>
      <c r="H125" s="53"/>
      <c r="I125" s="54"/>
      <c r="J125" s="54"/>
      <c r="K125" s="54"/>
      <c r="L125" s="54"/>
      <c r="M125" s="54"/>
      <c r="N125" s="54"/>
      <c r="O125" s="54"/>
      <c r="P125" s="54"/>
      <c r="Q125" s="54"/>
      <c r="R125" s="54"/>
      <c r="S125" s="54"/>
      <c r="T125" s="54"/>
      <c r="U125" s="54"/>
      <c r="V125" s="54"/>
      <c r="W125" s="54"/>
      <c r="X125" s="54"/>
      <c r="Y125" s="54"/>
      <c r="Z125" s="54"/>
      <c r="AA125" s="54"/>
    </row>
    <row r="126" spans="1:27" ht="38.25">
      <c r="A126" s="131"/>
      <c r="B126" s="131"/>
      <c r="C126" s="133" t="s">
        <v>385</v>
      </c>
      <c r="D126" s="132"/>
      <c r="E126" s="50"/>
      <c r="F126" s="50"/>
      <c r="G126" s="51"/>
      <c r="H126" s="51"/>
      <c r="I126" s="51"/>
      <c r="J126" s="51"/>
      <c r="K126" s="51"/>
      <c r="L126" s="51"/>
      <c r="M126" s="51"/>
      <c r="N126" s="51"/>
      <c r="O126" s="51"/>
      <c r="P126" s="51"/>
      <c r="Q126" s="51"/>
      <c r="R126" s="51"/>
      <c r="S126" s="51"/>
      <c r="T126" s="51"/>
      <c r="U126" s="51"/>
      <c r="V126" s="51"/>
      <c r="W126" s="51"/>
      <c r="X126" s="51"/>
      <c r="Y126" s="51"/>
      <c r="Z126" s="51"/>
      <c r="AA126" s="51"/>
    </row>
    <row r="127" spans="1:27" ht="25.5">
      <c r="A127" s="127"/>
      <c r="B127" s="130" t="s">
        <v>386</v>
      </c>
      <c r="C127" s="129" t="s">
        <v>387</v>
      </c>
      <c r="D127" s="130"/>
      <c r="E127" s="53"/>
      <c r="F127" s="53"/>
      <c r="G127" s="54"/>
      <c r="H127" s="54"/>
      <c r="I127" s="54"/>
      <c r="J127" s="54"/>
      <c r="K127" s="54"/>
      <c r="L127" s="54"/>
      <c r="M127" s="54"/>
      <c r="N127" s="54"/>
      <c r="O127" s="54"/>
      <c r="P127" s="54"/>
      <c r="Q127" s="54"/>
      <c r="R127" s="54"/>
      <c r="S127" s="54"/>
      <c r="T127" s="54"/>
      <c r="U127" s="54"/>
      <c r="V127" s="54"/>
      <c r="W127" s="54"/>
      <c r="X127" s="54"/>
      <c r="Y127" s="54"/>
      <c r="Z127" s="54"/>
      <c r="AA127" s="54"/>
    </row>
    <row r="128" spans="1:27" ht="25.5">
      <c r="A128" s="131"/>
      <c r="B128" s="132" t="s">
        <v>388</v>
      </c>
      <c r="C128" s="133" t="s">
        <v>389</v>
      </c>
      <c r="D128" s="132" t="s">
        <v>390</v>
      </c>
      <c r="E128" s="50"/>
      <c r="F128" s="50"/>
      <c r="G128" s="51"/>
      <c r="H128" s="51"/>
      <c r="I128" s="51"/>
      <c r="J128" s="51"/>
      <c r="K128" s="51"/>
      <c r="L128" s="51"/>
      <c r="M128" s="51"/>
      <c r="N128" s="51"/>
      <c r="O128" s="51"/>
      <c r="P128" s="51"/>
      <c r="Q128" s="51"/>
      <c r="R128" s="51"/>
      <c r="S128" s="51"/>
      <c r="T128" s="51"/>
      <c r="U128" s="51"/>
      <c r="V128" s="51"/>
      <c r="W128" s="51"/>
      <c r="X128" s="51"/>
      <c r="Y128" s="51"/>
      <c r="Z128" s="51"/>
      <c r="AA128" s="51"/>
    </row>
    <row r="129" spans="1:27" ht="89.25">
      <c r="A129" s="127"/>
      <c r="B129" s="130" t="s">
        <v>391</v>
      </c>
      <c r="C129" s="129" t="s">
        <v>392</v>
      </c>
      <c r="D129" s="130" t="s">
        <v>393</v>
      </c>
      <c r="E129" s="53"/>
      <c r="F129" s="53"/>
      <c r="G129" s="54"/>
      <c r="H129" s="54"/>
      <c r="I129" s="54"/>
      <c r="J129" s="54"/>
      <c r="K129" s="54"/>
      <c r="L129" s="54"/>
      <c r="M129" s="54"/>
      <c r="N129" s="54"/>
      <c r="O129" s="54"/>
      <c r="P129" s="54"/>
      <c r="Q129" s="54"/>
      <c r="R129" s="54"/>
      <c r="S129" s="54"/>
      <c r="T129" s="54"/>
      <c r="U129" s="54"/>
      <c r="V129" s="54"/>
      <c r="W129" s="54"/>
      <c r="X129" s="54"/>
      <c r="Y129" s="54"/>
      <c r="Z129" s="54"/>
      <c r="AA129" s="54"/>
    </row>
    <row r="130" spans="1:27" ht="12.75">
      <c r="A130" s="131"/>
      <c r="B130" s="132" t="s">
        <v>394</v>
      </c>
      <c r="C130" s="133" t="s">
        <v>395</v>
      </c>
      <c r="D130" s="132"/>
      <c r="E130" s="50"/>
      <c r="F130" s="50"/>
      <c r="G130" s="51"/>
      <c r="H130" s="51"/>
      <c r="I130" s="51"/>
      <c r="J130" s="51"/>
      <c r="K130" s="51"/>
      <c r="L130" s="51"/>
      <c r="M130" s="51"/>
      <c r="N130" s="51"/>
      <c r="O130" s="51"/>
      <c r="P130" s="51"/>
      <c r="Q130" s="51"/>
      <c r="R130" s="51"/>
      <c r="S130" s="51"/>
      <c r="T130" s="51"/>
      <c r="U130" s="51"/>
      <c r="V130" s="51"/>
      <c r="W130" s="51"/>
      <c r="X130" s="51"/>
      <c r="Y130" s="51"/>
      <c r="Z130" s="51"/>
      <c r="AA130" s="51"/>
    </row>
    <row r="131" spans="1:27" ht="38.25">
      <c r="A131" s="127"/>
      <c r="B131" s="130" t="s">
        <v>396</v>
      </c>
      <c r="C131" s="129" t="s">
        <v>397</v>
      </c>
      <c r="D131" s="130" t="s">
        <v>398</v>
      </c>
      <c r="E131" s="135" t="s">
        <v>399</v>
      </c>
      <c r="F131" s="53"/>
      <c r="G131" s="54"/>
      <c r="H131" s="54"/>
      <c r="I131" s="54"/>
      <c r="J131" s="54"/>
      <c r="K131" s="54"/>
      <c r="L131" s="54"/>
      <c r="M131" s="54"/>
      <c r="N131" s="54"/>
      <c r="O131" s="54"/>
      <c r="P131" s="54"/>
      <c r="Q131" s="54"/>
      <c r="R131" s="54"/>
      <c r="S131" s="54"/>
      <c r="T131" s="54"/>
      <c r="U131" s="54"/>
      <c r="V131" s="54"/>
      <c r="W131" s="54"/>
      <c r="X131" s="54"/>
      <c r="Y131" s="54"/>
      <c r="Z131" s="54"/>
      <c r="AA131" s="54"/>
    </row>
    <row r="132" spans="1:27" ht="12.75">
      <c r="A132" s="131"/>
      <c r="B132" s="132" t="s">
        <v>400</v>
      </c>
      <c r="C132" s="133"/>
      <c r="D132" s="132"/>
      <c r="E132" s="50"/>
      <c r="F132" s="50"/>
      <c r="G132" s="51"/>
      <c r="H132" s="51"/>
      <c r="I132" s="51"/>
      <c r="J132" s="51"/>
      <c r="K132" s="51"/>
      <c r="L132" s="51"/>
      <c r="M132" s="51"/>
      <c r="N132" s="51"/>
      <c r="O132" s="51"/>
      <c r="P132" s="51"/>
      <c r="Q132" s="51"/>
      <c r="R132" s="51"/>
      <c r="S132" s="51"/>
      <c r="T132" s="51"/>
      <c r="U132" s="51"/>
      <c r="V132" s="51"/>
      <c r="W132" s="51"/>
      <c r="X132" s="51"/>
      <c r="Y132" s="51"/>
      <c r="Z132" s="51"/>
      <c r="AA132" s="51"/>
    </row>
    <row r="133" spans="1:27" ht="38.25">
      <c r="A133" s="127"/>
      <c r="B133" s="130" t="s">
        <v>401</v>
      </c>
      <c r="C133" s="129" t="s">
        <v>402</v>
      </c>
      <c r="D133" s="130"/>
      <c r="E133" s="53"/>
      <c r="F133" s="53"/>
      <c r="G133" s="54"/>
      <c r="H133" s="54"/>
      <c r="I133" s="54"/>
      <c r="J133" s="54"/>
      <c r="K133" s="54"/>
      <c r="L133" s="54"/>
      <c r="M133" s="54"/>
      <c r="N133" s="54"/>
      <c r="O133" s="54"/>
      <c r="P133" s="54"/>
      <c r="Q133" s="54"/>
      <c r="R133" s="54"/>
      <c r="S133" s="54"/>
      <c r="T133" s="54"/>
      <c r="U133" s="54"/>
      <c r="V133" s="54"/>
      <c r="W133" s="54"/>
      <c r="X133" s="54"/>
      <c r="Y133" s="54"/>
      <c r="Z133" s="54"/>
      <c r="AA133" s="54"/>
    </row>
    <row r="134" spans="1:27" ht="38.25">
      <c r="A134" s="131"/>
      <c r="B134" s="132" t="s">
        <v>403</v>
      </c>
      <c r="C134" s="133" t="s">
        <v>404</v>
      </c>
      <c r="D134" s="132"/>
      <c r="E134" s="50"/>
      <c r="F134" s="50"/>
      <c r="G134" s="51"/>
      <c r="H134" s="51"/>
      <c r="I134" s="51"/>
      <c r="J134" s="51"/>
      <c r="K134" s="51"/>
      <c r="L134" s="51"/>
      <c r="M134" s="51"/>
      <c r="N134" s="51"/>
      <c r="O134" s="51"/>
      <c r="P134" s="51"/>
      <c r="Q134" s="51"/>
      <c r="R134" s="51"/>
      <c r="S134" s="51"/>
      <c r="T134" s="51"/>
      <c r="U134" s="51"/>
      <c r="V134" s="51"/>
      <c r="W134" s="51"/>
      <c r="X134" s="51"/>
      <c r="Y134" s="51"/>
      <c r="Z134" s="51"/>
      <c r="AA134" s="51"/>
    </row>
    <row r="135" spans="1:27" ht="51">
      <c r="A135" s="127"/>
      <c r="B135" s="130" t="s">
        <v>405</v>
      </c>
      <c r="C135" s="129" t="s">
        <v>406</v>
      </c>
      <c r="D135" s="130"/>
      <c r="E135" s="53"/>
      <c r="F135" s="53"/>
      <c r="G135" s="54"/>
      <c r="H135" s="54"/>
      <c r="I135" s="54"/>
      <c r="J135" s="54"/>
      <c r="K135" s="54"/>
      <c r="L135" s="54"/>
      <c r="M135" s="54"/>
      <c r="N135" s="54"/>
      <c r="O135" s="54"/>
      <c r="P135" s="54"/>
      <c r="Q135" s="54"/>
      <c r="R135" s="54"/>
      <c r="S135" s="54"/>
      <c r="T135" s="54"/>
      <c r="U135" s="54"/>
      <c r="V135" s="54"/>
      <c r="W135" s="54"/>
      <c r="X135" s="54"/>
      <c r="Y135" s="54"/>
      <c r="Z135" s="54"/>
      <c r="AA135" s="54"/>
    </row>
    <row r="136" spans="1:27" ht="76.5">
      <c r="A136" s="131"/>
      <c r="B136" s="132" t="s">
        <v>407</v>
      </c>
      <c r="C136" s="133" t="s">
        <v>408</v>
      </c>
      <c r="D136" s="132" t="s">
        <v>409</v>
      </c>
      <c r="E136" s="50" t="s">
        <v>410</v>
      </c>
      <c r="F136" s="50" t="s">
        <v>411</v>
      </c>
      <c r="G136" s="50" t="s">
        <v>412</v>
      </c>
      <c r="H136" s="51"/>
      <c r="I136" s="51"/>
      <c r="J136" s="51"/>
      <c r="K136" s="51"/>
      <c r="L136" s="51"/>
      <c r="M136" s="51"/>
      <c r="N136" s="51"/>
      <c r="O136" s="51"/>
      <c r="P136" s="51"/>
      <c r="Q136" s="51"/>
      <c r="R136" s="51"/>
      <c r="S136" s="51"/>
      <c r="T136" s="51"/>
      <c r="U136" s="51"/>
      <c r="V136" s="51"/>
      <c r="W136" s="51"/>
      <c r="X136" s="51"/>
      <c r="Y136" s="51"/>
      <c r="Z136" s="51"/>
      <c r="AA136" s="51"/>
    </row>
    <row r="137" spans="1:27" ht="76.5">
      <c r="A137" s="127"/>
      <c r="B137" s="130" t="s">
        <v>413</v>
      </c>
      <c r="C137" s="129" t="s">
        <v>414</v>
      </c>
      <c r="D137" s="130" t="s">
        <v>415</v>
      </c>
      <c r="E137" s="53" t="s">
        <v>416</v>
      </c>
      <c r="F137" s="53" t="s">
        <v>417</v>
      </c>
      <c r="G137" s="54"/>
      <c r="H137" s="54"/>
      <c r="I137" s="54"/>
      <c r="J137" s="54"/>
      <c r="K137" s="54"/>
      <c r="L137" s="54"/>
      <c r="M137" s="54"/>
      <c r="N137" s="54"/>
      <c r="O137" s="54"/>
      <c r="P137" s="54"/>
      <c r="Q137" s="54"/>
      <c r="R137" s="54"/>
      <c r="S137" s="54"/>
      <c r="T137" s="54"/>
      <c r="U137" s="54"/>
      <c r="V137" s="54"/>
      <c r="W137" s="54"/>
      <c r="X137" s="54"/>
      <c r="Y137" s="54"/>
      <c r="Z137" s="54"/>
      <c r="AA137" s="54"/>
    </row>
    <row r="138" spans="1:27" ht="12.75">
      <c r="A138" s="131"/>
      <c r="B138" s="132" t="s">
        <v>418</v>
      </c>
      <c r="C138" s="133" t="s">
        <v>419</v>
      </c>
      <c r="D138" s="132"/>
      <c r="E138" s="50"/>
      <c r="F138" s="50"/>
      <c r="G138" s="51"/>
      <c r="H138" s="51"/>
      <c r="I138" s="51"/>
      <c r="J138" s="51"/>
      <c r="K138" s="51"/>
      <c r="L138" s="51"/>
      <c r="M138" s="51"/>
      <c r="N138" s="51"/>
      <c r="O138" s="51"/>
      <c r="P138" s="51"/>
      <c r="Q138" s="51"/>
      <c r="R138" s="51"/>
      <c r="S138" s="51"/>
      <c r="T138" s="51"/>
      <c r="U138" s="51"/>
      <c r="V138" s="51"/>
      <c r="W138" s="51"/>
      <c r="X138" s="51"/>
      <c r="Y138" s="51"/>
      <c r="Z138" s="51"/>
      <c r="AA138" s="51"/>
    </row>
    <row r="139" spans="1:27" ht="63.75">
      <c r="A139" s="127"/>
      <c r="B139" s="130" t="s">
        <v>420</v>
      </c>
      <c r="C139" s="130"/>
      <c r="D139" s="130" t="s">
        <v>421</v>
      </c>
      <c r="E139" s="53"/>
      <c r="F139" s="53"/>
      <c r="G139" s="54"/>
      <c r="H139" s="54"/>
      <c r="I139" s="54"/>
      <c r="J139" s="54"/>
      <c r="K139" s="54"/>
      <c r="L139" s="54"/>
      <c r="M139" s="54"/>
      <c r="N139" s="54"/>
      <c r="O139" s="54"/>
      <c r="P139" s="54"/>
      <c r="Q139" s="54"/>
      <c r="R139" s="54"/>
      <c r="S139" s="54"/>
      <c r="T139" s="54"/>
      <c r="U139" s="54"/>
      <c r="V139" s="54"/>
      <c r="W139" s="54"/>
      <c r="X139" s="54"/>
      <c r="Y139" s="54"/>
      <c r="Z139" s="54"/>
      <c r="AA139" s="54"/>
    </row>
    <row r="140" spans="1:27" ht="38.25">
      <c r="A140" s="131"/>
      <c r="B140" s="132" t="s">
        <v>422</v>
      </c>
      <c r="C140" s="133" t="s">
        <v>423</v>
      </c>
      <c r="D140" s="132" t="s">
        <v>424</v>
      </c>
      <c r="E140" s="50"/>
      <c r="F140" s="50"/>
      <c r="G140" s="51"/>
      <c r="H140" s="51"/>
      <c r="I140" s="51"/>
      <c r="J140" s="51"/>
      <c r="K140" s="51"/>
      <c r="L140" s="51"/>
      <c r="M140" s="51"/>
      <c r="N140" s="51"/>
      <c r="O140" s="51"/>
      <c r="P140" s="51"/>
      <c r="Q140" s="51"/>
      <c r="R140" s="51"/>
      <c r="S140" s="51"/>
      <c r="T140" s="51"/>
      <c r="U140" s="51"/>
      <c r="V140" s="51"/>
      <c r="W140" s="51"/>
      <c r="X140" s="51"/>
      <c r="Y140" s="51"/>
      <c r="Z140" s="51"/>
      <c r="AA140" s="51"/>
    </row>
    <row r="141" spans="1:27" ht="90" customHeight="1">
      <c r="A141" s="127">
        <v>44227</v>
      </c>
      <c r="B141" s="130" t="s">
        <v>425</v>
      </c>
      <c r="C141" s="129" t="s">
        <v>426</v>
      </c>
      <c r="D141" s="130"/>
      <c r="E141" s="53"/>
      <c r="F141" s="53"/>
      <c r="G141" s="54"/>
      <c r="H141" s="54"/>
      <c r="I141" s="54"/>
      <c r="J141" s="54"/>
      <c r="K141" s="54"/>
      <c r="L141" s="54"/>
      <c r="M141" s="54"/>
      <c r="N141" s="54"/>
      <c r="O141" s="54"/>
      <c r="P141" s="54"/>
      <c r="Q141" s="54"/>
      <c r="R141" s="54"/>
      <c r="S141" s="54"/>
      <c r="T141" s="54"/>
      <c r="U141" s="54"/>
      <c r="V141" s="54"/>
      <c r="W141" s="54"/>
      <c r="X141" s="54"/>
      <c r="Y141" s="54"/>
      <c r="Z141" s="54"/>
      <c r="AA141" s="54"/>
    </row>
    <row r="142" spans="1:27" ht="63.75">
      <c r="A142" s="131"/>
      <c r="B142" s="136" t="s">
        <v>427</v>
      </c>
      <c r="C142" s="133" t="s">
        <v>428</v>
      </c>
      <c r="D142" s="136" t="s">
        <v>429</v>
      </c>
      <c r="E142" s="50" t="s">
        <v>430</v>
      </c>
      <c r="F142" s="50" t="s">
        <v>431</v>
      </c>
      <c r="G142" s="51"/>
      <c r="H142" s="51"/>
      <c r="I142" s="51"/>
      <c r="J142" s="51"/>
      <c r="K142" s="51"/>
      <c r="L142" s="51"/>
      <c r="M142" s="51"/>
      <c r="N142" s="51"/>
      <c r="O142" s="51"/>
      <c r="P142" s="51"/>
      <c r="Q142" s="51"/>
      <c r="R142" s="51"/>
      <c r="S142" s="51"/>
      <c r="T142" s="51"/>
      <c r="U142" s="51"/>
      <c r="V142" s="51"/>
      <c r="W142" s="51"/>
      <c r="X142" s="51"/>
      <c r="Y142" s="51"/>
      <c r="Z142" s="51"/>
      <c r="AA142" s="51"/>
    </row>
    <row r="143" spans="1:27" ht="38.25">
      <c r="A143" s="127"/>
      <c r="B143" s="127"/>
      <c r="C143" s="129" t="s">
        <v>432</v>
      </c>
      <c r="D143" s="130" t="s">
        <v>433</v>
      </c>
      <c r="E143" s="53"/>
      <c r="F143" s="53"/>
      <c r="G143" s="54"/>
      <c r="H143" s="54"/>
      <c r="I143" s="54"/>
      <c r="J143" s="54"/>
      <c r="K143" s="54"/>
      <c r="L143" s="54"/>
      <c r="M143" s="54"/>
      <c r="N143" s="54"/>
      <c r="O143" s="54"/>
      <c r="P143" s="54"/>
      <c r="Q143" s="54"/>
      <c r="R143" s="54"/>
      <c r="S143" s="54"/>
      <c r="T143" s="54"/>
      <c r="U143" s="54"/>
      <c r="V143" s="54"/>
      <c r="W143" s="54"/>
      <c r="X143" s="54"/>
      <c r="Y143" s="54"/>
      <c r="Z143" s="54"/>
      <c r="AA143" s="54"/>
    </row>
    <row r="144" spans="1:27" ht="89.25">
      <c r="A144" s="131"/>
      <c r="B144" s="137" t="s">
        <v>434</v>
      </c>
      <c r="C144" s="133" t="s">
        <v>435</v>
      </c>
      <c r="D144" s="132" t="s">
        <v>436</v>
      </c>
      <c r="E144" s="50" t="s">
        <v>437</v>
      </c>
      <c r="F144" s="50"/>
      <c r="G144" s="51"/>
      <c r="H144" s="51"/>
      <c r="I144" s="51"/>
      <c r="J144" s="51"/>
      <c r="K144" s="51"/>
      <c r="L144" s="51"/>
      <c r="M144" s="51"/>
      <c r="N144" s="51"/>
      <c r="O144" s="51"/>
      <c r="P144" s="51"/>
      <c r="Q144" s="51"/>
      <c r="R144" s="51"/>
      <c r="S144" s="51"/>
      <c r="T144" s="51"/>
      <c r="U144" s="51"/>
      <c r="V144" s="51"/>
      <c r="W144" s="51"/>
      <c r="X144" s="51"/>
      <c r="Y144" s="51"/>
      <c r="Z144" s="51"/>
      <c r="AA144" s="51"/>
    </row>
    <row r="145" spans="1:27" ht="38.25">
      <c r="A145" s="127"/>
      <c r="B145" s="138" t="s">
        <v>438</v>
      </c>
      <c r="C145" s="129" t="s">
        <v>439</v>
      </c>
      <c r="D145" s="130"/>
      <c r="E145" s="53"/>
      <c r="F145" s="53"/>
      <c r="G145" s="54"/>
      <c r="H145" s="54"/>
      <c r="I145" s="54"/>
      <c r="J145" s="54"/>
      <c r="K145" s="54"/>
      <c r="L145" s="54"/>
      <c r="M145" s="54"/>
      <c r="N145" s="54"/>
      <c r="O145" s="54"/>
      <c r="P145" s="54"/>
      <c r="Q145" s="54"/>
      <c r="R145" s="54"/>
      <c r="S145" s="54"/>
      <c r="T145" s="54"/>
      <c r="U145" s="54"/>
      <c r="V145" s="54"/>
      <c r="W145" s="54"/>
      <c r="X145" s="54"/>
      <c r="Y145" s="54"/>
      <c r="Z145" s="54"/>
      <c r="AA145" s="54"/>
    </row>
    <row r="146" spans="1:27" ht="89.25">
      <c r="A146" s="131"/>
      <c r="B146" s="50" t="s">
        <v>440</v>
      </c>
      <c r="C146" s="133"/>
      <c r="D146" s="132"/>
      <c r="E146" s="50"/>
      <c r="F146" s="50"/>
      <c r="G146" s="51"/>
      <c r="H146" s="51"/>
      <c r="I146" s="51"/>
      <c r="J146" s="51"/>
      <c r="K146" s="51"/>
      <c r="L146" s="51"/>
      <c r="M146" s="51"/>
      <c r="N146" s="51"/>
      <c r="O146" s="51"/>
      <c r="P146" s="51"/>
      <c r="Q146" s="51"/>
      <c r="R146" s="51"/>
      <c r="S146" s="51"/>
      <c r="T146" s="51"/>
      <c r="U146" s="51"/>
      <c r="V146" s="51"/>
      <c r="W146" s="51"/>
      <c r="X146" s="51"/>
      <c r="Y146" s="51"/>
      <c r="Z146" s="51"/>
      <c r="AA146" s="51"/>
    </row>
    <row r="147" spans="1:27" ht="74.25" customHeight="1">
      <c r="A147" s="127"/>
      <c r="B147" s="53" t="s">
        <v>441</v>
      </c>
      <c r="C147" s="129" t="s">
        <v>442</v>
      </c>
      <c r="D147" s="130"/>
      <c r="E147" s="53"/>
      <c r="F147" s="53"/>
      <c r="G147" s="54"/>
      <c r="H147" s="54"/>
      <c r="I147" s="54"/>
      <c r="J147" s="54"/>
      <c r="K147" s="54"/>
      <c r="L147" s="54"/>
      <c r="M147" s="54"/>
      <c r="N147" s="54"/>
      <c r="O147" s="54"/>
      <c r="P147" s="54"/>
      <c r="Q147" s="54"/>
      <c r="R147" s="54"/>
      <c r="S147" s="54"/>
      <c r="T147" s="54"/>
      <c r="U147" s="54"/>
      <c r="V147" s="54"/>
      <c r="W147" s="54"/>
      <c r="X147" s="54"/>
      <c r="Y147" s="54"/>
      <c r="Z147" s="54"/>
      <c r="AA147" s="54"/>
    </row>
    <row r="148" spans="1:27" ht="46.5" customHeight="1">
      <c r="A148" s="131"/>
      <c r="B148" s="50" t="s">
        <v>443</v>
      </c>
      <c r="C148" s="139" t="s">
        <v>444</v>
      </c>
      <c r="D148" s="132"/>
      <c r="E148" s="50"/>
      <c r="F148" s="50"/>
      <c r="G148" s="51"/>
      <c r="H148" s="51"/>
      <c r="I148" s="51"/>
      <c r="J148" s="51"/>
      <c r="K148" s="51"/>
      <c r="L148" s="51"/>
      <c r="M148" s="51"/>
      <c r="N148" s="51"/>
      <c r="O148" s="51"/>
      <c r="P148" s="51"/>
      <c r="Q148" s="51"/>
      <c r="R148" s="51"/>
      <c r="S148" s="51"/>
      <c r="T148" s="51"/>
      <c r="U148" s="51"/>
      <c r="V148" s="51"/>
      <c r="W148" s="51"/>
      <c r="X148" s="51"/>
      <c r="Y148" s="51"/>
      <c r="Z148" s="51"/>
      <c r="AA148" s="51"/>
    </row>
    <row r="149" spans="1:27" ht="89.25" customHeight="1">
      <c r="A149" s="127"/>
      <c r="B149" s="53" t="s">
        <v>445</v>
      </c>
      <c r="C149" s="129" t="s">
        <v>446</v>
      </c>
      <c r="D149" s="130" t="s">
        <v>447</v>
      </c>
      <c r="E149" s="53" t="s">
        <v>448</v>
      </c>
      <c r="F149" s="53"/>
      <c r="G149" s="54"/>
      <c r="H149" s="54"/>
      <c r="I149" s="54"/>
      <c r="J149" s="54"/>
      <c r="K149" s="54"/>
      <c r="L149" s="54"/>
      <c r="M149" s="54"/>
      <c r="N149" s="54"/>
      <c r="O149" s="54"/>
      <c r="P149" s="54"/>
      <c r="Q149" s="54"/>
      <c r="R149" s="54"/>
      <c r="S149" s="54"/>
      <c r="T149" s="54"/>
      <c r="U149" s="54"/>
      <c r="V149" s="54"/>
      <c r="W149" s="54"/>
      <c r="X149" s="54"/>
      <c r="Y149" s="54"/>
      <c r="Z149" s="54"/>
      <c r="AA149" s="54"/>
    </row>
    <row r="150" spans="1:27" ht="51" customHeight="1">
      <c r="A150" s="131"/>
      <c r="B150" s="50" t="s">
        <v>449</v>
      </c>
      <c r="C150" s="50" t="s">
        <v>450</v>
      </c>
      <c r="D150" s="132"/>
      <c r="E150" s="50"/>
      <c r="F150" s="50"/>
      <c r="G150" s="51"/>
      <c r="H150" s="51"/>
      <c r="I150" s="51"/>
      <c r="J150" s="51"/>
      <c r="K150" s="51"/>
      <c r="L150" s="51"/>
      <c r="M150" s="51"/>
      <c r="N150" s="51"/>
      <c r="O150" s="51"/>
      <c r="P150" s="51"/>
      <c r="Q150" s="51"/>
      <c r="R150" s="51"/>
      <c r="S150" s="51"/>
      <c r="T150" s="51"/>
      <c r="U150" s="51"/>
      <c r="V150" s="51"/>
      <c r="W150" s="51"/>
      <c r="X150" s="51"/>
      <c r="Y150" s="51"/>
      <c r="Z150" s="51"/>
      <c r="AA150" s="51"/>
    </row>
    <row r="151" spans="1:27" ht="51" customHeight="1">
      <c r="A151" s="127"/>
      <c r="B151" s="53" t="s">
        <v>451</v>
      </c>
      <c r="C151" s="129" t="s">
        <v>446</v>
      </c>
      <c r="D151" s="130" t="s">
        <v>452</v>
      </c>
      <c r="E151" s="53" t="s">
        <v>453</v>
      </c>
      <c r="F151" s="53"/>
      <c r="G151" s="54"/>
      <c r="H151" s="54"/>
      <c r="I151" s="54"/>
      <c r="J151" s="54"/>
      <c r="K151" s="54"/>
      <c r="L151" s="54"/>
      <c r="M151" s="54"/>
      <c r="N151" s="54"/>
      <c r="O151" s="54"/>
      <c r="P151" s="54"/>
      <c r="Q151" s="54"/>
      <c r="R151" s="54"/>
      <c r="S151" s="54"/>
      <c r="T151" s="54"/>
      <c r="U151" s="54"/>
      <c r="V151" s="54"/>
      <c r="W151" s="54"/>
      <c r="X151" s="54"/>
      <c r="Y151" s="54"/>
      <c r="Z151" s="54"/>
      <c r="AA151" s="54"/>
    </row>
    <row r="152" spans="1:27" ht="51" customHeight="1">
      <c r="A152" s="131"/>
      <c r="B152" s="50" t="s">
        <v>454</v>
      </c>
      <c r="C152" s="133" t="s">
        <v>455</v>
      </c>
      <c r="D152" s="132" t="s">
        <v>456</v>
      </c>
      <c r="E152" s="50"/>
      <c r="F152" s="50"/>
      <c r="G152" s="51"/>
      <c r="H152" s="51"/>
      <c r="I152" s="51"/>
      <c r="J152" s="51"/>
      <c r="K152" s="51"/>
      <c r="L152" s="51"/>
      <c r="M152" s="51"/>
      <c r="N152" s="51"/>
      <c r="O152" s="51"/>
      <c r="P152" s="51"/>
      <c r="Q152" s="51"/>
      <c r="R152" s="51"/>
      <c r="S152" s="51"/>
      <c r="T152" s="51"/>
      <c r="U152" s="51"/>
      <c r="V152" s="51"/>
      <c r="W152" s="51"/>
      <c r="X152" s="51"/>
      <c r="Y152" s="51"/>
      <c r="Z152" s="51"/>
      <c r="AA152" s="51"/>
    </row>
    <row r="153" spans="1:27" ht="51" customHeight="1">
      <c r="A153" s="127"/>
      <c r="B153" s="53" t="s">
        <v>457</v>
      </c>
      <c r="C153" s="129"/>
      <c r="D153" s="130"/>
      <c r="E153" s="53"/>
      <c r="F153" s="53"/>
      <c r="G153" s="54"/>
      <c r="H153" s="54"/>
      <c r="I153" s="54"/>
      <c r="J153" s="54"/>
      <c r="K153" s="54"/>
      <c r="L153" s="54"/>
      <c r="M153" s="54"/>
      <c r="N153" s="54"/>
      <c r="O153" s="54"/>
      <c r="P153" s="54"/>
      <c r="Q153" s="54"/>
      <c r="R153" s="54"/>
      <c r="S153" s="54"/>
      <c r="T153" s="54"/>
      <c r="U153" s="54"/>
      <c r="V153" s="54"/>
      <c r="W153" s="54"/>
      <c r="X153" s="54"/>
      <c r="Y153" s="54"/>
      <c r="Z153" s="54"/>
      <c r="AA153" s="54"/>
    </row>
    <row r="154" spans="1:27" ht="25.5">
      <c r="A154" s="131"/>
      <c r="B154" s="50" t="s">
        <v>458</v>
      </c>
      <c r="C154" s="140" t="s">
        <v>459</v>
      </c>
      <c r="D154" s="139" t="s">
        <v>460</v>
      </c>
      <c r="E154" s="50"/>
      <c r="F154" s="50"/>
      <c r="G154" s="51"/>
      <c r="H154" s="51"/>
      <c r="I154" s="51"/>
      <c r="J154" s="51"/>
      <c r="K154" s="51"/>
      <c r="L154" s="51"/>
      <c r="M154" s="51"/>
      <c r="N154" s="51"/>
      <c r="O154" s="51"/>
      <c r="P154" s="51"/>
      <c r="Q154" s="51"/>
      <c r="R154" s="51"/>
      <c r="S154" s="51"/>
      <c r="T154" s="51"/>
      <c r="U154" s="51"/>
      <c r="V154" s="51"/>
      <c r="W154" s="51"/>
      <c r="X154" s="51"/>
      <c r="Y154" s="51"/>
      <c r="Z154" s="51"/>
      <c r="AA154" s="51"/>
    </row>
    <row r="155" spans="1:27" ht="38.25">
      <c r="A155" s="127"/>
      <c r="B155" s="53" t="s">
        <v>461</v>
      </c>
      <c r="C155" s="141" t="s">
        <v>462</v>
      </c>
      <c r="D155" s="130" t="s">
        <v>463</v>
      </c>
      <c r="E155" s="53" t="s">
        <v>464</v>
      </c>
      <c r="F155" s="53"/>
      <c r="G155" s="54"/>
      <c r="H155" s="54"/>
      <c r="I155" s="54"/>
      <c r="J155" s="54"/>
      <c r="K155" s="54"/>
      <c r="L155" s="54"/>
      <c r="M155" s="54"/>
      <c r="N155" s="54"/>
      <c r="O155" s="54"/>
      <c r="P155" s="54"/>
      <c r="Q155" s="54"/>
      <c r="R155" s="54"/>
      <c r="S155" s="54"/>
      <c r="T155" s="54"/>
      <c r="U155" s="54"/>
      <c r="V155" s="54"/>
      <c r="W155" s="54"/>
      <c r="X155" s="54"/>
      <c r="Y155" s="54"/>
      <c r="Z155" s="54"/>
      <c r="AA155" s="54"/>
    </row>
    <row r="156" spans="1:27" ht="38.25">
      <c r="A156" s="131"/>
      <c r="B156" s="50" t="s">
        <v>465</v>
      </c>
      <c r="C156" s="133" t="s">
        <v>466</v>
      </c>
      <c r="D156" s="132"/>
      <c r="E156" s="50"/>
      <c r="F156" s="50"/>
      <c r="G156" s="51"/>
      <c r="H156" s="51"/>
      <c r="I156" s="51"/>
      <c r="J156" s="51"/>
      <c r="K156" s="51"/>
      <c r="L156" s="51"/>
      <c r="M156" s="51"/>
      <c r="N156" s="51"/>
      <c r="O156" s="51"/>
      <c r="P156" s="51"/>
      <c r="Q156" s="51"/>
      <c r="R156" s="51"/>
      <c r="S156" s="51"/>
      <c r="T156" s="51"/>
      <c r="U156" s="51"/>
      <c r="V156" s="51"/>
      <c r="W156" s="51"/>
      <c r="X156" s="51"/>
      <c r="Y156" s="51"/>
      <c r="Z156" s="51"/>
      <c r="AA156" s="51"/>
    </row>
    <row r="157" spans="1:27" ht="165.75">
      <c r="A157" s="127"/>
      <c r="B157" s="142" t="s">
        <v>467</v>
      </c>
      <c r="C157" s="53" t="s">
        <v>468</v>
      </c>
      <c r="D157" s="130"/>
      <c r="E157" s="100" t="s">
        <v>469</v>
      </c>
      <c r="F157" s="53"/>
      <c r="G157" s="54"/>
      <c r="H157" s="54"/>
      <c r="I157" s="54"/>
      <c r="J157" s="54"/>
      <c r="K157" s="54"/>
      <c r="L157" s="54"/>
      <c r="M157" s="54"/>
      <c r="N157" s="54"/>
      <c r="O157" s="54"/>
      <c r="P157" s="54"/>
      <c r="Q157" s="54"/>
      <c r="R157" s="54"/>
      <c r="S157" s="54"/>
      <c r="T157" s="54"/>
      <c r="U157" s="54"/>
      <c r="V157" s="54"/>
      <c r="W157" s="54"/>
      <c r="X157" s="54"/>
      <c r="Y157" s="54"/>
      <c r="Z157" s="54"/>
      <c r="AA157" s="54"/>
    </row>
    <row r="158" spans="1:27" ht="51">
      <c r="A158" s="131"/>
      <c r="B158" s="143" t="s">
        <v>470</v>
      </c>
      <c r="C158" s="144" t="s">
        <v>471</v>
      </c>
      <c r="D158" s="136" t="s">
        <v>472</v>
      </c>
      <c r="E158" s="50"/>
      <c r="F158" s="50"/>
      <c r="G158" s="51"/>
      <c r="H158" s="51"/>
      <c r="I158" s="51"/>
      <c r="J158" s="51"/>
      <c r="K158" s="51"/>
      <c r="L158" s="51"/>
      <c r="M158" s="51"/>
      <c r="N158" s="51"/>
      <c r="O158" s="51"/>
      <c r="P158" s="51"/>
      <c r="Q158" s="51"/>
      <c r="R158" s="51"/>
      <c r="S158" s="51"/>
      <c r="T158" s="51"/>
      <c r="U158" s="51"/>
      <c r="V158" s="51"/>
      <c r="W158" s="51"/>
      <c r="X158" s="51"/>
      <c r="Y158" s="51"/>
      <c r="Z158" s="51"/>
      <c r="AA158" s="51"/>
    </row>
    <row r="159" spans="1:27" ht="89.25">
      <c r="A159" s="127"/>
      <c r="B159" s="142" t="s">
        <v>473</v>
      </c>
      <c r="C159" s="142" t="s">
        <v>474</v>
      </c>
      <c r="D159" s="138" t="s">
        <v>475</v>
      </c>
      <c r="E159" s="53" t="s">
        <v>476</v>
      </c>
      <c r="F159" s="53" t="s">
        <v>477</v>
      </c>
      <c r="G159" s="54"/>
      <c r="H159" s="54"/>
      <c r="I159" s="54"/>
      <c r="J159" s="54"/>
      <c r="K159" s="54"/>
      <c r="L159" s="54"/>
      <c r="M159" s="54"/>
      <c r="N159" s="54"/>
      <c r="O159" s="54"/>
      <c r="P159" s="54"/>
      <c r="Q159" s="54"/>
      <c r="R159" s="54"/>
      <c r="S159" s="54"/>
      <c r="T159" s="54"/>
      <c r="U159" s="54"/>
      <c r="V159" s="54"/>
      <c r="W159" s="54"/>
      <c r="X159" s="54"/>
      <c r="Y159" s="54"/>
      <c r="Z159" s="54"/>
      <c r="AA159" s="54"/>
    </row>
    <row r="160" spans="1:27" ht="76.5">
      <c r="A160" s="131"/>
      <c r="B160" s="143" t="s">
        <v>478</v>
      </c>
      <c r="C160" s="143" t="s">
        <v>479</v>
      </c>
      <c r="D160" s="137" t="s">
        <v>480</v>
      </c>
      <c r="E160" s="50"/>
      <c r="F160" s="50"/>
      <c r="G160" s="51"/>
      <c r="H160" s="51"/>
      <c r="I160" s="51"/>
      <c r="J160" s="51"/>
      <c r="K160" s="51"/>
      <c r="L160" s="51"/>
      <c r="M160" s="51"/>
      <c r="N160" s="51"/>
      <c r="O160" s="51"/>
      <c r="P160" s="51"/>
      <c r="Q160" s="51"/>
      <c r="R160" s="51"/>
      <c r="S160" s="51"/>
      <c r="T160" s="51"/>
      <c r="U160" s="51"/>
      <c r="V160" s="51"/>
      <c r="W160" s="51"/>
      <c r="X160" s="51"/>
      <c r="Y160" s="51"/>
      <c r="Z160" s="51"/>
      <c r="AA160" s="51"/>
    </row>
    <row r="161" spans="1:27" ht="140.25">
      <c r="A161" s="127"/>
      <c r="B161" s="142" t="s">
        <v>481</v>
      </c>
      <c r="C161" s="142"/>
      <c r="D161" s="138"/>
      <c r="E161" s="53"/>
      <c r="F161" s="53"/>
      <c r="G161" s="54"/>
      <c r="H161" s="54"/>
      <c r="I161" s="54"/>
      <c r="J161" s="54"/>
      <c r="K161" s="54"/>
      <c r="L161" s="54"/>
      <c r="M161" s="54"/>
      <c r="N161" s="54"/>
      <c r="O161" s="54"/>
      <c r="P161" s="54"/>
      <c r="Q161" s="54"/>
      <c r="R161" s="54"/>
      <c r="S161" s="54"/>
      <c r="T161" s="54"/>
      <c r="U161" s="54"/>
      <c r="V161" s="54"/>
      <c r="W161" s="54"/>
      <c r="X161" s="54"/>
      <c r="Y161" s="54"/>
      <c r="Z161" s="54"/>
      <c r="AA161" s="54"/>
    </row>
    <row r="162" spans="1:27" ht="63.75">
      <c r="A162" s="131"/>
      <c r="B162" s="143" t="s">
        <v>482</v>
      </c>
      <c r="C162" s="143" t="s">
        <v>483</v>
      </c>
      <c r="D162" s="137" t="s">
        <v>484</v>
      </c>
      <c r="E162" s="50"/>
      <c r="F162" s="50"/>
      <c r="G162" s="51"/>
      <c r="H162" s="51"/>
      <c r="I162" s="51"/>
      <c r="J162" s="51"/>
      <c r="K162" s="51"/>
      <c r="L162" s="51"/>
      <c r="M162" s="51"/>
      <c r="N162" s="51"/>
      <c r="O162" s="51"/>
      <c r="P162" s="51"/>
      <c r="Q162" s="51"/>
      <c r="R162" s="51"/>
      <c r="S162" s="51"/>
      <c r="T162" s="51"/>
      <c r="U162" s="51"/>
      <c r="V162" s="51"/>
      <c r="W162" s="51"/>
      <c r="X162" s="51"/>
      <c r="Y162" s="51"/>
      <c r="Z162" s="51"/>
      <c r="AA162" s="51"/>
    </row>
    <row r="163" spans="1:27" ht="76.5">
      <c r="A163" s="127"/>
      <c r="B163" s="142" t="s">
        <v>485</v>
      </c>
      <c r="C163" s="142"/>
      <c r="D163" s="138"/>
      <c r="E163" s="53"/>
      <c r="F163" s="53"/>
      <c r="G163" s="54"/>
      <c r="H163" s="54"/>
      <c r="I163" s="54"/>
      <c r="J163" s="54"/>
      <c r="K163" s="54"/>
      <c r="L163" s="54"/>
      <c r="M163" s="54"/>
      <c r="N163" s="54"/>
      <c r="O163" s="54"/>
      <c r="P163" s="54"/>
      <c r="Q163" s="54"/>
      <c r="R163" s="54"/>
      <c r="S163" s="54"/>
      <c r="T163" s="54"/>
      <c r="U163" s="54"/>
      <c r="V163" s="54"/>
      <c r="W163" s="54"/>
      <c r="X163" s="54"/>
      <c r="Y163" s="54"/>
      <c r="Z163" s="54"/>
      <c r="AA163" s="54"/>
    </row>
    <row r="164" spans="1:27" ht="51">
      <c r="A164" s="131"/>
      <c r="B164" s="143" t="s">
        <v>486</v>
      </c>
      <c r="C164" s="143" t="s">
        <v>487</v>
      </c>
      <c r="D164" s="137" t="s">
        <v>488</v>
      </c>
      <c r="E164" s="50"/>
      <c r="F164" s="50"/>
      <c r="G164" s="51"/>
      <c r="H164" s="51"/>
      <c r="I164" s="51"/>
      <c r="J164" s="51"/>
      <c r="K164" s="51"/>
      <c r="L164" s="51"/>
      <c r="M164" s="51"/>
      <c r="N164" s="51"/>
      <c r="O164" s="51"/>
      <c r="P164" s="51"/>
      <c r="Q164" s="51"/>
      <c r="R164" s="51"/>
      <c r="S164" s="51"/>
      <c r="T164" s="51"/>
      <c r="U164" s="51"/>
      <c r="V164" s="51"/>
      <c r="W164" s="51"/>
      <c r="X164" s="51"/>
      <c r="Y164" s="51"/>
      <c r="Z164" s="51"/>
      <c r="AA164" s="51"/>
    </row>
    <row r="165" spans="1:27" ht="78" customHeight="1">
      <c r="A165" s="127"/>
      <c r="B165" s="142" t="s">
        <v>489</v>
      </c>
      <c r="C165" s="145" t="s">
        <v>490</v>
      </c>
      <c r="D165" s="138"/>
      <c r="E165" s="53"/>
      <c r="F165" s="53"/>
      <c r="G165" s="54"/>
      <c r="H165" s="54"/>
      <c r="I165" s="54"/>
      <c r="J165" s="54"/>
      <c r="K165" s="54"/>
      <c r="L165" s="54"/>
      <c r="M165" s="54"/>
      <c r="N165" s="54"/>
      <c r="O165" s="54"/>
      <c r="P165" s="54"/>
      <c r="Q165" s="54"/>
      <c r="R165" s="54"/>
      <c r="S165" s="54"/>
      <c r="T165" s="54"/>
      <c r="U165" s="54"/>
      <c r="V165" s="54"/>
      <c r="W165" s="54"/>
      <c r="X165" s="54"/>
      <c r="Y165" s="54"/>
      <c r="Z165" s="54"/>
      <c r="AA165" s="54"/>
    </row>
    <row r="166" spans="1:27" ht="12.75">
      <c r="A166" s="131"/>
      <c r="B166" s="143" t="s">
        <v>491</v>
      </c>
      <c r="C166" s="143"/>
      <c r="D166" s="137"/>
      <c r="E166" s="50"/>
      <c r="F166" s="50"/>
      <c r="G166" s="51"/>
      <c r="H166" s="51"/>
      <c r="I166" s="51"/>
      <c r="J166" s="51"/>
      <c r="K166" s="51"/>
      <c r="L166" s="51"/>
      <c r="M166" s="51"/>
      <c r="N166" s="51"/>
      <c r="O166" s="51"/>
      <c r="P166" s="51"/>
      <c r="Q166" s="51"/>
      <c r="R166" s="51"/>
      <c r="S166" s="51"/>
      <c r="T166" s="51"/>
      <c r="U166" s="51"/>
      <c r="V166" s="51"/>
      <c r="W166" s="51"/>
      <c r="X166" s="51"/>
      <c r="Y166" s="51"/>
      <c r="Z166" s="51"/>
      <c r="AA166" s="51"/>
    </row>
    <row r="167" spans="1:27" ht="38.25">
      <c r="A167" s="127"/>
      <c r="B167" s="142" t="s">
        <v>492</v>
      </c>
      <c r="C167" s="142" t="s">
        <v>493</v>
      </c>
      <c r="D167" s="138" t="s">
        <v>494</v>
      </c>
      <c r="E167" s="53"/>
      <c r="F167" s="53"/>
      <c r="G167" s="54"/>
      <c r="H167" s="54"/>
      <c r="I167" s="54"/>
      <c r="J167" s="54"/>
      <c r="K167" s="54"/>
      <c r="L167" s="54"/>
      <c r="M167" s="54"/>
      <c r="N167" s="54"/>
      <c r="O167" s="54"/>
      <c r="P167" s="54"/>
      <c r="Q167" s="54"/>
      <c r="R167" s="54"/>
      <c r="S167" s="54"/>
      <c r="T167" s="54"/>
      <c r="U167" s="54"/>
      <c r="V167" s="54"/>
      <c r="W167" s="54"/>
      <c r="X167" s="54"/>
      <c r="Y167" s="54"/>
      <c r="Z167" s="54"/>
      <c r="AA167" s="54"/>
    </row>
    <row r="168" spans="1:27" ht="51">
      <c r="A168" s="131"/>
      <c r="B168" s="143" t="s">
        <v>495</v>
      </c>
      <c r="C168" s="143" t="s">
        <v>496</v>
      </c>
      <c r="D168" s="137"/>
      <c r="E168" s="50"/>
      <c r="F168" s="50"/>
      <c r="G168" s="51"/>
      <c r="H168" s="51"/>
      <c r="I168" s="51"/>
      <c r="J168" s="51"/>
      <c r="K168" s="51"/>
      <c r="L168" s="51"/>
      <c r="M168" s="51"/>
      <c r="N168" s="51"/>
      <c r="O168" s="51"/>
      <c r="P168" s="51"/>
      <c r="Q168" s="51"/>
      <c r="R168" s="51"/>
      <c r="S168" s="51"/>
      <c r="T168" s="51"/>
      <c r="U168" s="51"/>
      <c r="V168" s="51"/>
      <c r="W168" s="51"/>
      <c r="X168" s="51"/>
      <c r="Y168" s="51"/>
      <c r="Z168" s="51"/>
      <c r="AA168" s="51"/>
    </row>
    <row r="169" spans="1:27" ht="66.75" customHeight="1">
      <c r="A169" s="127"/>
      <c r="B169" s="142" t="s">
        <v>497</v>
      </c>
      <c r="C169" s="142" t="s">
        <v>498</v>
      </c>
      <c r="D169" s="138" t="s">
        <v>499</v>
      </c>
      <c r="E169" s="53" t="s">
        <v>500</v>
      </c>
      <c r="F169" s="53"/>
      <c r="G169" s="54"/>
      <c r="H169" s="54"/>
      <c r="I169" s="54"/>
      <c r="J169" s="54"/>
      <c r="K169" s="54"/>
      <c r="L169" s="54"/>
      <c r="M169" s="54"/>
      <c r="N169" s="54"/>
      <c r="O169" s="54"/>
      <c r="P169" s="54"/>
      <c r="Q169" s="54"/>
      <c r="R169" s="54"/>
      <c r="S169" s="54"/>
      <c r="T169" s="54"/>
      <c r="U169" s="54"/>
      <c r="V169" s="54"/>
      <c r="W169" s="54"/>
      <c r="X169" s="54"/>
      <c r="Y169" s="54"/>
      <c r="Z169" s="54"/>
      <c r="AA169" s="54"/>
    </row>
    <row r="170" spans="1:27" ht="25.5">
      <c r="A170" s="131"/>
      <c r="B170" s="143" t="s">
        <v>501</v>
      </c>
      <c r="C170" s="143" t="s">
        <v>502</v>
      </c>
      <c r="D170" s="137"/>
      <c r="E170" s="50"/>
      <c r="F170" s="50"/>
      <c r="G170" s="51"/>
      <c r="H170" s="51"/>
      <c r="I170" s="51"/>
      <c r="J170" s="51"/>
      <c r="K170" s="51"/>
      <c r="L170" s="51"/>
      <c r="M170" s="51"/>
      <c r="N170" s="51"/>
      <c r="O170" s="51"/>
      <c r="P170" s="51"/>
      <c r="Q170" s="51"/>
      <c r="R170" s="51"/>
      <c r="S170" s="51"/>
      <c r="T170" s="51"/>
      <c r="U170" s="51"/>
      <c r="V170" s="51"/>
      <c r="W170" s="51"/>
      <c r="X170" s="51"/>
      <c r="Y170" s="51"/>
      <c r="Z170" s="51"/>
      <c r="AA170" s="51"/>
    </row>
    <row r="171" spans="1:27" ht="66.75" customHeight="1">
      <c r="A171" s="127"/>
      <c r="B171" s="138" t="s">
        <v>503</v>
      </c>
      <c r="C171" s="142"/>
      <c r="D171" s="138"/>
      <c r="E171" s="53"/>
      <c r="F171" s="53"/>
      <c r="G171" s="54"/>
      <c r="H171" s="54"/>
      <c r="I171" s="54"/>
      <c r="J171" s="54"/>
      <c r="K171" s="54"/>
      <c r="L171" s="54"/>
      <c r="M171" s="54"/>
      <c r="N171" s="54"/>
      <c r="O171" s="54"/>
      <c r="P171" s="54"/>
      <c r="Q171" s="54"/>
      <c r="R171" s="54"/>
      <c r="S171" s="54"/>
      <c r="T171" s="54"/>
      <c r="U171" s="54"/>
      <c r="V171" s="54"/>
      <c r="W171" s="54"/>
      <c r="X171" s="54"/>
      <c r="Y171" s="54"/>
      <c r="Z171" s="54"/>
      <c r="AA171" s="54"/>
    </row>
    <row r="172" spans="1:27" ht="66.75" customHeight="1">
      <c r="A172" s="131"/>
      <c r="B172" s="137" t="s">
        <v>504</v>
      </c>
      <c r="C172" s="143"/>
      <c r="D172" s="137"/>
      <c r="E172" s="50"/>
      <c r="F172" s="50"/>
      <c r="G172" s="51"/>
      <c r="H172" s="51"/>
      <c r="I172" s="51"/>
      <c r="J172" s="51"/>
      <c r="K172" s="51"/>
      <c r="L172" s="51"/>
      <c r="M172" s="51"/>
      <c r="N172" s="51"/>
      <c r="O172" s="51"/>
      <c r="P172" s="51"/>
      <c r="Q172" s="51"/>
      <c r="R172" s="51"/>
      <c r="S172" s="51"/>
      <c r="T172" s="51"/>
      <c r="U172" s="51"/>
      <c r="V172" s="51"/>
      <c r="W172" s="51"/>
      <c r="X172" s="51"/>
      <c r="Y172" s="51"/>
      <c r="Z172" s="51"/>
      <c r="AA172" s="51"/>
    </row>
    <row r="173" spans="1:27" ht="66.75" customHeight="1">
      <c r="A173" s="127"/>
      <c r="B173" s="138" t="s">
        <v>505</v>
      </c>
      <c r="C173" s="142" t="s">
        <v>506</v>
      </c>
      <c r="D173" s="138"/>
      <c r="E173" s="53"/>
      <c r="F173" s="53"/>
      <c r="G173" s="54"/>
      <c r="H173" s="54"/>
      <c r="I173" s="54"/>
      <c r="J173" s="54"/>
      <c r="K173" s="54"/>
      <c r="L173" s="54"/>
      <c r="M173" s="54"/>
      <c r="N173" s="54"/>
      <c r="O173" s="54"/>
      <c r="P173" s="54"/>
      <c r="Q173" s="54"/>
      <c r="R173" s="54"/>
      <c r="S173" s="54"/>
      <c r="T173" s="54"/>
      <c r="U173" s="54"/>
      <c r="V173" s="54"/>
      <c r="W173" s="54"/>
      <c r="X173" s="54"/>
      <c r="Y173" s="54"/>
      <c r="Z173" s="54"/>
      <c r="AA173" s="54"/>
    </row>
    <row r="174" spans="1:27" ht="40.5" customHeight="1">
      <c r="A174" s="131"/>
      <c r="B174" s="137" t="s">
        <v>507</v>
      </c>
      <c r="C174" s="146"/>
      <c r="D174" s="137"/>
      <c r="E174" s="50"/>
      <c r="F174" s="50"/>
      <c r="G174" s="51"/>
      <c r="H174" s="51"/>
      <c r="I174" s="51"/>
      <c r="J174" s="51"/>
      <c r="K174" s="51"/>
      <c r="L174" s="51"/>
      <c r="M174" s="51"/>
      <c r="N174" s="51"/>
      <c r="O174" s="51"/>
      <c r="P174" s="51"/>
      <c r="Q174" s="51"/>
      <c r="R174" s="51"/>
      <c r="S174" s="51"/>
      <c r="T174" s="51"/>
      <c r="U174" s="51"/>
      <c r="V174" s="51"/>
      <c r="W174" s="51"/>
      <c r="X174" s="51"/>
      <c r="Y174" s="51"/>
      <c r="Z174" s="51"/>
      <c r="AA174" s="51"/>
    </row>
    <row r="175" spans="1:27" ht="129" customHeight="1">
      <c r="A175" s="127"/>
      <c r="B175" s="138" t="s">
        <v>508</v>
      </c>
      <c r="C175" s="142"/>
      <c r="D175" s="138"/>
      <c r="E175" s="53"/>
      <c r="F175" s="53"/>
      <c r="G175" s="54"/>
      <c r="H175" s="54"/>
      <c r="I175" s="54"/>
      <c r="J175" s="54"/>
      <c r="K175" s="54"/>
      <c r="L175" s="54"/>
      <c r="M175" s="54"/>
      <c r="N175" s="54"/>
      <c r="O175" s="54"/>
      <c r="P175" s="54"/>
      <c r="Q175" s="54"/>
      <c r="R175" s="54"/>
      <c r="S175" s="54"/>
      <c r="T175" s="54"/>
      <c r="U175" s="54"/>
      <c r="V175" s="54"/>
      <c r="W175" s="54"/>
      <c r="X175" s="54"/>
      <c r="Y175" s="54"/>
      <c r="Z175" s="54"/>
      <c r="AA175" s="54"/>
    </row>
    <row r="176" spans="1:27" ht="128.25" customHeight="1">
      <c r="A176" s="131"/>
      <c r="B176" s="137" t="s">
        <v>509</v>
      </c>
      <c r="C176" s="143" t="s">
        <v>510</v>
      </c>
      <c r="D176" s="137" t="s">
        <v>511</v>
      </c>
      <c r="E176" s="50"/>
      <c r="F176" s="50"/>
      <c r="G176" s="51"/>
      <c r="H176" s="51"/>
      <c r="I176" s="51"/>
      <c r="J176" s="51"/>
      <c r="K176" s="51"/>
      <c r="L176" s="51"/>
      <c r="M176" s="51"/>
      <c r="N176" s="51"/>
      <c r="O176" s="51"/>
      <c r="P176" s="51"/>
      <c r="Q176" s="51"/>
      <c r="R176" s="51"/>
      <c r="S176" s="51"/>
      <c r="T176" s="51"/>
      <c r="U176" s="51"/>
      <c r="V176" s="51"/>
      <c r="W176" s="51"/>
      <c r="X176" s="51"/>
      <c r="Y176" s="51"/>
      <c r="Z176" s="51"/>
      <c r="AA176" s="51"/>
    </row>
    <row r="177" spans="1:27" ht="67.5" customHeight="1">
      <c r="A177" s="127"/>
      <c r="B177" s="138" t="s">
        <v>512</v>
      </c>
      <c r="C177" s="142" t="s">
        <v>513</v>
      </c>
      <c r="D177" s="138"/>
      <c r="E177" s="53"/>
      <c r="F177" s="53"/>
      <c r="G177" s="54"/>
      <c r="H177" s="54"/>
      <c r="I177" s="54"/>
      <c r="J177" s="54"/>
      <c r="K177" s="54"/>
      <c r="L177" s="54"/>
      <c r="M177" s="54"/>
      <c r="N177" s="54"/>
      <c r="O177" s="54"/>
      <c r="P177" s="54"/>
      <c r="Q177" s="54"/>
      <c r="R177" s="54"/>
      <c r="S177" s="54"/>
      <c r="T177" s="54"/>
      <c r="U177" s="54"/>
      <c r="V177" s="54"/>
      <c r="W177" s="54"/>
      <c r="X177" s="54"/>
      <c r="Y177" s="54"/>
      <c r="Z177" s="54"/>
      <c r="AA177" s="54"/>
    </row>
    <row r="178" spans="1:27" ht="51.75" customHeight="1">
      <c r="A178" s="131"/>
      <c r="B178" s="137" t="s">
        <v>514</v>
      </c>
      <c r="C178" s="143" t="s">
        <v>515</v>
      </c>
      <c r="D178" s="137"/>
      <c r="E178" s="50"/>
      <c r="F178" s="50"/>
      <c r="G178" s="51"/>
      <c r="H178" s="51"/>
      <c r="I178" s="51"/>
      <c r="J178" s="51"/>
      <c r="K178" s="51"/>
      <c r="L178" s="51"/>
      <c r="M178" s="51"/>
      <c r="N178" s="51"/>
      <c r="O178" s="51"/>
      <c r="P178" s="51"/>
      <c r="Q178" s="51"/>
      <c r="R178" s="51"/>
      <c r="S178" s="51"/>
      <c r="T178" s="51"/>
      <c r="U178" s="51"/>
      <c r="V178" s="51"/>
      <c r="W178" s="51"/>
      <c r="X178" s="51"/>
      <c r="Y178" s="51"/>
      <c r="Z178" s="51"/>
      <c r="AA178" s="51"/>
    </row>
    <row r="179" spans="1:27" ht="63.75">
      <c r="A179" s="127"/>
      <c r="B179" s="138" t="s">
        <v>516</v>
      </c>
      <c r="C179" s="142" t="s">
        <v>517</v>
      </c>
      <c r="D179" s="138"/>
      <c r="E179" s="53"/>
      <c r="F179" s="53"/>
      <c r="G179" s="54"/>
      <c r="H179" s="54"/>
      <c r="I179" s="54"/>
      <c r="J179" s="54"/>
      <c r="K179" s="54"/>
      <c r="L179" s="54"/>
      <c r="M179" s="54"/>
      <c r="N179" s="54"/>
      <c r="O179" s="54"/>
      <c r="P179" s="54"/>
      <c r="Q179" s="54"/>
      <c r="R179" s="54"/>
      <c r="S179" s="54"/>
      <c r="T179" s="54"/>
      <c r="U179" s="54"/>
      <c r="V179" s="54"/>
      <c r="W179" s="54"/>
      <c r="X179" s="54"/>
      <c r="Y179" s="54"/>
      <c r="Z179" s="54"/>
      <c r="AA179" s="54"/>
    </row>
    <row r="180" spans="1:27" ht="38.25">
      <c r="A180" s="131"/>
      <c r="B180" s="137" t="s">
        <v>518</v>
      </c>
      <c r="C180" s="143" t="s">
        <v>519</v>
      </c>
      <c r="D180" s="137" t="s">
        <v>520</v>
      </c>
      <c r="E180" s="50" t="s">
        <v>521</v>
      </c>
      <c r="F180" s="50"/>
      <c r="G180" s="51"/>
      <c r="H180" s="51"/>
      <c r="I180" s="51"/>
      <c r="J180" s="51"/>
      <c r="K180" s="51"/>
      <c r="L180" s="51"/>
      <c r="M180" s="51"/>
      <c r="N180" s="51"/>
      <c r="O180" s="51"/>
      <c r="P180" s="51"/>
      <c r="Q180" s="51"/>
      <c r="R180" s="51"/>
      <c r="S180" s="51"/>
      <c r="T180" s="51"/>
      <c r="U180" s="51"/>
      <c r="V180" s="51"/>
      <c r="W180" s="51"/>
      <c r="X180" s="51"/>
      <c r="Y180" s="51"/>
      <c r="Z180" s="51"/>
      <c r="AA180" s="51"/>
    </row>
    <row r="181" spans="1:27" ht="89.25">
      <c r="A181" s="127"/>
      <c r="B181" s="138" t="s">
        <v>522</v>
      </c>
      <c r="C181" s="142" t="s">
        <v>523</v>
      </c>
      <c r="D181" s="138" t="s">
        <v>524</v>
      </c>
      <c r="E181" s="53" t="s">
        <v>525</v>
      </c>
      <c r="F181" s="53"/>
      <c r="G181" s="54"/>
      <c r="H181" s="54"/>
      <c r="I181" s="54"/>
      <c r="J181" s="54"/>
      <c r="K181" s="54"/>
      <c r="L181" s="54"/>
      <c r="M181" s="54"/>
      <c r="N181" s="54"/>
      <c r="O181" s="54"/>
      <c r="P181" s="54"/>
      <c r="Q181" s="54"/>
      <c r="R181" s="54"/>
      <c r="S181" s="54"/>
      <c r="T181" s="54"/>
      <c r="U181" s="54"/>
      <c r="V181" s="54"/>
      <c r="W181" s="54"/>
      <c r="X181" s="54"/>
      <c r="Y181" s="54"/>
      <c r="Z181" s="54"/>
      <c r="AA181" s="54"/>
    </row>
    <row r="182" spans="1:27" ht="12.75">
      <c r="A182" s="131"/>
      <c r="B182" s="137" t="s">
        <v>526</v>
      </c>
      <c r="C182" s="143"/>
      <c r="D182" s="137"/>
      <c r="E182" s="50"/>
      <c r="F182" s="50"/>
      <c r="G182" s="51"/>
      <c r="H182" s="51"/>
      <c r="I182" s="51"/>
      <c r="J182" s="51"/>
      <c r="K182" s="51"/>
      <c r="L182" s="51"/>
      <c r="M182" s="51"/>
      <c r="N182" s="51"/>
      <c r="O182" s="51"/>
      <c r="P182" s="51"/>
      <c r="Q182" s="51"/>
      <c r="R182" s="51"/>
      <c r="S182" s="51"/>
      <c r="T182" s="51"/>
      <c r="U182" s="51"/>
      <c r="V182" s="51"/>
      <c r="W182" s="51"/>
      <c r="X182" s="51"/>
      <c r="Y182" s="51"/>
      <c r="Z182" s="51"/>
      <c r="AA182" s="51"/>
    </row>
    <row r="183" spans="1:27" ht="51">
      <c r="A183" s="127"/>
      <c r="B183" s="138" t="s">
        <v>527</v>
      </c>
      <c r="C183" s="142" t="s">
        <v>528</v>
      </c>
      <c r="D183" s="138"/>
      <c r="E183" s="53"/>
      <c r="F183" s="53"/>
      <c r="G183" s="54"/>
      <c r="H183" s="54"/>
      <c r="I183" s="54"/>
      <c r="J183" s="54"/>
      <c r="K183" s="54"/>
      <c r="L183" s="54"/>
      <c r="M183" s="54"/>
      <c r="N183" s="54"/>
      <c r="O183" s="54"/>
      <c r="P183" s="54"/>
      <c r="Q183" s="54"/>
      <c r="R183" s="54"/>
      <c r="S183" s="54"/>
      <c r="T183" s="54"/>
      <c r="U183" s="54"/>
      <c r="V183" s="54"/>
      <c r="W183" s="54"/>
      <c r="X183" s="54"/>
      <c r="Y183" s="54"/>
      <c r="Z183" s="54"/>
      <c r="AA183" s="54"/>
    </row>
    <row r="184" spans="1:27" ht="76.5">
      <c r="A184" s="131"/>
      <c r="B184" s="137" t="s">
        <v>529</v>
      </c>
      <c r="C184" s="143" t="s">
        <v>530</v>
      </c>
      <c r="D184" s="137"/>
      <c r="E184" s="50"/>
      <c r="F184" s="50"/>
      <c r="G184" s="51"/>
      <c r="H184" s="51"/>
      <c r="I184" s="51"/>
      <c r="J184" s="51"/>
      <c r="K184" s="51"/>
      <c r="L184" s="51"/>
      <c r="M184" s="51"/>
      <c r="N184" s="51"/>
      <c r="O184" s="51"/>
      <c r="P184" s="51"/>
      <c r="Q184" s="51"/>
      <c r="R184" s="51"/>
      <c r="S184" s="51"/>
      <c r="T184" s="51"/>
      <c r="U184" s="51"/>
      <c r="V184" s="51"/>
      <c r="W184" s="51"/>
      <c r="X184" s="51"/>
      <c r="Y184" s="51"/>
      <c r="Z184" s="51"/>
      <c r="AA184" s="51"/>
    </row>
    <row r="185" spans="1:27" ht="89.25">
      <c r="A185" s="127"/>
      <c r="B185" s="138" t="s">
        <v>531</v>
      </c>
      <c r="C185" s="142" t="s">
        <v>532</v>
      </c>
      <c r="D185" s="138" t="s">
        <v>533</v>
      </c>
      <c r="E185" s="53" t="s">
        <v>534</v>
      </c>
      <c r="F185" s="53"/>
      <c r="G185" s="54"/>
      <c r="H185" s="54"/>
      <c r="I185" s="54"/>
      <c r="J185" s="54"/>
      <c r="K185" s="54"/>
      <c r="L185" s="54"/>
      <c r="M185" s="54"/>
      <c r="N185" s="54"/>
      <c r="O185" s="54"/>
      <c r="P185" s="54"/>
      <c r="Q185" s="54"/>
      <c r="R185" s="54"/>
      <c r="S185" s="54"/>
      <c r="T185" s="54"/>
      <c r="U185" s="54"/>
      <c r="V185" s="54"/>
      <c r="W185" s="54"/>
      <c r="X185" s="54"/>
      <c r="Y185" s="54"/>
      <c r="Z185" s="54"/>
      <c r="AA185" s="54"/>
    </row>
    <row r="186" spans="1:27" ht="79.5" customHeight="1">
      <c r="A186" s="131"/>
      <c r="B186" s="137" t="s">
        <v>535</v>
      </c>
      <c r="C186" s="143" t="s">
        <v>536</v>
      </c>
      <c r="D186" s="137" t="s">
        <v>537</v>
      </c>
      <c r="E186" s="50"/>
      <c r="F186" s="50"/>
      <c r="G186" s="51"/>
      <c r="H186" s="51"/>
      <c r="I186" s="51"/>
      <c r="J186" s="51"/>
      <c r="K186" s="51"/>
      <c r="L186" s="51"/>
      <c r="M186" s="51"/>
      <c r="N186" s="51"/>
      <c r="O186" s="51"/>
      <c r="P186" s="51"/>
      <c r="Q186" s="51"/>
      <c r="R186" s="51"/>
      <c r="S186" s="51"/>
      <c r="T186" s="51"/>
      <c r="U186" s="51"/>
      <c r="V186" s="51"/>
      <c r="W186" s="51"/>
      <c r="X186" s="51"/>
      <c r="Y186" s="51"/>
      <c r="Z186" s="51"/>
      <c r="AA186" s="51"/>
    </row>
    <row r="187" spans="1:27" ht="178.5">
      <c r="A187" s="127"/>
      <c r="B187" s="138" t="s">
        <v>538</v>
      </c>
      <c r="C187" s="142" t="s">
        <v>539</v>
      </c>
      <c r="D187" s="138" t="s">
        <v>540</v>
      </c>
      <c r="E187" s="53" t="s">
        <v>541</v>
      </c>
      <c r="F187" s="53" t="s">
        <v>542</v>
      </c>
      <c r="G187" s="54"/>
      <c r="H187" s="54"/>
      <c r="I187" s="54"/>
      <c r="J187" s="54"/>
      <c r="K187" s="54"/>
      <c r="L187" s="54"/>
      <c r="M187" s="54"/>
      <c r="N187" s="54"/>
      <c r="O187" s="54"/>
      <c r="P187" s="54"/>
      <c r="Q187" s="54"/>
      <c r="R187" s="54"/>
      <c r="S187" s="54"/>
      <c r="T187" s="54"/>
      <c r="U187" s="54"/>
      <c r="V187" s="54"/>
      <c r="W187" s="54"/>
      <c r="X187" s="54"/>
      <c r="Y187" s="54"/>
      <c r="Z187" s="54"/>
      <c r="AA187" s="54"/>
    </row>
    <row r="188" spans="1:27" ht="114.75">
      <c r="A188" s="131">
        <v>44217</v>
      </c>
      <c r="B188" s="137" t="s">
        <v>543</v>
      </c>
      <c r="C188" s="143" t="s">
        <v>544</v>
      </c>
      <c r="D188" s="147" t="s">
        <v>545</v>
      </c>
      <c r="E188" s="50" t="s">
        <v>546</v>
      </c>
      <c r="F188" s="50"/>
      <c r="G188" s="51"/>
      <c r="H188" s="51"/>
      <c r="I188" s="51"/>
      <c r="J188" s="51"/>
      <c r="K188" s="51"/>
      <c r="L188" s="51"/>
      <c r="M188" s="51"/>
      <c r="N188" s="51"/>
      <c r="O188" s="51"/>
      <c r="P188" s="51"/>
      <c r="Q188" s="51"/>
      <c r="R188" s="51"/>
      <c r="S188" s="51"/>
      <c r="T188" s="51"/>
      <c r="U188" s="51"/>
      <c r="V188" s="51"/>
      <c r="W188" s="51"/>
      <c r="X188" s="51"/>
      <c r="Y188" s="51"/>
      <c r="Z188" s="51"/>
      <c r="AA188" s="51"/>
    </row>
    <row r="189" spans="1:27" ht="409.5">
      <c r="A189" s="127"/>
      <c r="B189" s="138" t="s">
        <v>547</v>
      </c>
      <c r="C189" s="142" t="s">
        <v>548</v>
      </c>
      <c r="D189" s="135" t="s">
        <v>549</v>
      </c>
      <c r="E189" s="53" t="s">
        <v>550</v>
      </c>
      <c r="F189" s="53"/>
      <c r="G189" s="54"/>
      <c r="H189" s="54"/>
      <c r="I189" s="54"/>
      <c r="J189" s="54"/>
      <c r="K189" s="54"/>
      <c r="L189" s="54"/>
      <c r="M189" s="54"/>
      <c r="N189" s="54"/>
      <c r="O189" s="54"/>
      <c r="P189" s="54"/>
      <c r="Q189" s="54"/>
      <c r="R189" s="54"/>
      <c r="S189" s="54"/>
      <c r="T189" s="54"/>
      <c r="U189" s="54"/>
      <c r="V189" s="54"/>
      <c r="W189" s="54"/>
      <c r="X189" s="54"/>
      <c r="Y189" s="54"/>
      <c r="Z189" s="54"/>
      <c r="AA189" s="54"/>
    </row>
    <row r="190" spans="1:27" ht="102">
      <c r="A190" s="131"/>
      <c r="B190" s="137" t="s">
        <v>551</v>
      </c>
      <c r="C190" s="143" t="s">
        <v>552</v>
      </c>
      <c r="D190" s="147"/>
      <c r="E190" s="50"/>
      <c r="F190" s="50"/>
      <c r="G190" s="51"/>
      <c r="H190" s="51"/>
      <c r="I190" s="51"/>
      <c r="J190" s="51"/>
      <c r="K190" s="51"/>
      <c r="L190" s="51"/>
      <c r="M190" s="51"/>
      <c r="N190" s="51"/>
      <c r="O190" s="51"/>
      <c r="P190" s="51"/>
      <c r="Q190" s="51"/>
      <c r="R190" s="51"/>
      <c r="S190" s="51"/>
      <c r="T190" s="51"/>
      <c r="U190" s="51"/>
      <c r="V190" s="51"/>
      <c r="W190" s="51"/>
      <c r="X190" s="51"/>
      <c r="Y190" s="51"/>
      <c r="Z190" s="51"/>
      <c r="AA190" s="51"/>
    </row>
    <row r="191" spans="1:27" ht="89.25">
      <c r="A191" s="127"/>
      <c r="B191" s="138" t="s">
        <v>553</v>
      </c>
      <c r="C191" s="142" t="s">
        <v>554</v>
      </c>
      <c r="D191" s="148" t="s">
        <v>555</v>
      </c>
      <c r="E191" s="53" t="s">
        <v>556</v>
      </c>
      <c r="F191" s="53" t="s">
        <v>557</v>
      </c>
      <c r="G191" s="54"/>
      <c r="H191" s="54"/>
      <c r="I191" s="54"/>
      <c r="J191" s="54"/>
      <c r="K191" s="54"/>
      <c r="L191" s="54"/>
      <c r="M191" s="54"/>
      <c r="N191" s="54"/>
      <c r="O191" s="54"/>
      <c r="P191" s="54"/>
      <c r="Q191" s="54"/>
      <c r="R191" s="54"/>
      <c r="S191" s="54"/>
      <c r="T191" s="54"/>
      <c r="U191" s="54"/>
      <c r="V191" s="54"/>
      <c r="W191" s="54"/>
      <c r="X191" s="54"/>
      <c r="Y191" s="54"/>
      <c r="Z191" s="54"/>
      <c r="AA191" s="54"/>
    </row>
    <row r="192" spans="1:27" ht="12.75">
      <c r="A192" s="131"/>
      <c r="B192" s="137"/>
      <c r="C192" s="143"/>
      <c r="D192" s="147"/>
      <c r="E192" s="50"/>
      <c r="F192" s="50"/>
      <c r="G192" s="51"/>
      <c r="H192" s="51"/>
      <c r="I192" s="51"/>
      <c r="J192" s="51"/>
      <c r="K192" s="51"/>
      <c r="L192" s="51"/>
      <c r="M192" s="51"/>
      <c r="N192" s="51"/>
      <c r="O192" s="51"/>
      <c r="P192" s="51"/>
      <c r="Q192" s="51"/>
      <c r="R192" s="51"/>
      <c r="S192" s="51"/>
      <c r="T192" s="51"/>
      <c r="U192" s="51"/>
      <c r="V192" s="51"/>
      <c r="W192" s="51"/>
      <c r="X192" s="51"/>
      <c r="Y192" s="51"/>
      <c r="Z192" s="51"/>
      <c r="AA192" s="51"/>
    </row>
    <row r="193" spans="1:27" ht="165.75">
      <c r="A193" s="127"/>
      <c r="B193" s="149" t="s">
        <v>558</v>
      </c>
      <c r="C193" s="142" t="s">
        <v>559</v>
      </c>
      <c r="D193" s="148" t="s">
        <v>560</v>
      </c>
      <c r="E193" s="53" t="s">
        <v>561</v>
      </c>
      <c r="F193" s="53"/>
      <c r="G193" s="54"/>
      <c r="H193" s="54"/>
      <c r="I193" s="54"/>
      <c r="J193" s="54"/>
      <c r="K193" s="54"/>
      <c r="L193" s="54"/>
      <c r="M193" s="54"/>
      <c r="N193" s="54"/>
      <c r="O193" s="54"/>
      <c r="P193" s="54"/>
      <c r="Q193" s="54"/>
      <c r="R193" s="54"/>
      <c r="S193" s="54"/>
      <c r="T193" s="54"/>
      <c r="U193" s="54"/>
      <c r="V193" s="54"/>
      <c r="W193" s="54"/>
      <c r="X193" s="54"/>
      <c r="Y193" s="54"/>
      <c r="Z193" s="54"/>
      <c r="AA193" s="54"/>
    </row>
    <row r="194" spans="1:27" ht="51">
      <c r="A194" s="131"/>
      <c r="B194" s="137" t="s">
        <v>562</v>
      </c>
      <c r="C194" s="143" t="s">
        <v>563</v>
      </c>
      <c r="D194" s="147" t="s">
        <v>564</v>
      </c>
      <c r="E194" s="50"/>
      <c r="F194" s="50" t="s">
        <v>565</v>
      </c>
      <c r="G194" s="51"/>
      <c r="H194" s="51"/>
      <c r="I194" s="51"/>
      <c r="J194" s="51"/>
      <c r="K194" s="51"/>
      <c r="L194" s="51"/>
      <c r="M194" s="51"/>
      <c r="N194" s="51"/>
      <c r="O194" s="51"/>
      <c r="P194" s="51"/>
      <c r="Q194" s="51"/>
      <c r="R194" s="51"/>
      <c r="S194" s="51"/>
      <c r="T194" s="51"/>
      <c r="U194" s="51"/>
      <c r="V194" s="51"/>
      <c r="W194" s="51"/>
      <c r="X194" s="51"/>
      <c r="Y194" s="51"/>
      <c r="Z194" s="51"/>
      <c r="AA194" s="51"/>
    </row>
    <row r="195" spans="1:27" ht="76.5">
      <c r="A195" s="127"/>
      <c r="B195" s="138" t="s">
        <v>566</v>
      </c>
      <c r="C195" s="142" t="s">
        <v>567</v>
      </c>
      <c r="D195" s="148" t="s">
        <v>568</v>
      </c>
      <c r="E195" s="53"/>
      <c r="F195" s="53"/>
      <c r="G195" s="54"/>
      <c r="H195" s="54"/>
      <c r="I195" s="54"/>
      <c r="J195" s="54"/>
      <c r="K195" s="54"/>
      <c r="L195" s="54"/>
      <c r="M195" s="54"/>
      <c r="N195" s="54"/>
      <c r="O195" s="54"/>
      <c r="P195" s="54"/>
      <c r="Q195" s="54"/>
      <c r="R195" s="54"/>
      <c r="S195" s="54"/>
      <c r="T195" s="54"/>
      <c r="U195" s="54"/>
      <c r="V195" s="54"/>
      <c r="W195" s="54"/>
      <c r="X195" s="54"/>
      <c r="Y195" s="54"/>
      <c r="Z195" s="54"/>
      <c r="AA195" s="54"/>
    </row>
    <row r="196" spans="1:27" ht="12.75">
      <c r="A196" s="131"/>
      <c r="B196" s="150" t="s">
        <v>569</v>
      </c>
      <c r="C196" s="143"/>
      <c r="D196" s="147"/>
      <c r="E196" s="50"/>
      <c r="F196" s="50"/>
      <c r="G196" s="51"/>
      <c r="H196" s="51"/>
      <c r="I196" s="51"/>
      <c r="J196" s="51"/>
      <c r="K196" s="51"/>
      <c r="L196" s="51"/>
      <c r="M196" s="51"/>
      <c r="N196" s="51"/>
      <c r="O196" s="51"/>
      <c r="P196" s="51"/>
      <c r="Q196" s="51"/>
      <c r="R196" s="51"/>
      <c r="S196" s="51"/>
      <c r="T196" s="51"/>
      <c r="U196" s="51"/>
      <c r="V196" s="51"/>
      <c r="W196" s="51"/>
      <c r="X196" s="51"/>
      <c r="Y196" s="51"/>
      <c r="Z196" s="51"/>
      <c r="AA196" s="51"/>
    </row>
    <row r="197" spans="1:27" ht="63.75">
      <c r="A197" s="127">
        <v>44214</v>
      </c>
      <c r="B197" s="138" t="s">
        <v>570</v>
      </c>
      <c r="C197" s="142" t="s">
        <v>571</v>
      </c>
      <c r="D197" s="148" t="s">
        <v>572</v>
      </c>
      <c r="E197" s="53" t="s">
        <v>573</v>
      </c>
      <c r="F197" s="53"/>
      <c r="G197" s="54"/>
      <c r="H197" s="54"/>
      <c r="I197" s="54"/>
      <c r="J197" s="54"/>
      <c r="K197" s="54"/>
      <c r="L197" s="54"/>
      <c r="M197" s="54"/>
      <c r="N197" s="54"/>
      <c r="O197" s="54"/>
      <c r="P197" s="54"/>
      <c r="Q197" s="54"/>
      <c r="R197" s="54"/>
      <c r="S197" s="54"/>
      <c r="T197" s="54"/>
      <c r="U197" s="54"/>
      <c r="V197" s="54"/>
      <c r="W197" s="54"/>
      <c r="X197" s="54"/>
      <c r="Y197" s="54"/>
      <c r="Z197" s="54"/>
      <c r="AA197" s="54"/>
    </row>
    <row r="198" spans="1:27" ht="38.25">
      <c r="A198" s="131"/>
      <c r="B198" s="51" t="s">
        <v>574</v>
      </c>
      <c r="C198" s="151"/>
      <c r="D198" s="151"/>
      <c r="E198" s="51"/>
      <c r="F198" s="51"/>
      <c r="G198" s="51"/>
      <c r="H198" s="51"/>
      <c r="I198" s="51"/>
      <c r="J198" s="51"/>
      <c r="K198" s="51"/>
      <c r="L198" s="51"/>
      <c r="M198" s="51"/>
      <c r="N198" s="51"/>
      <c r="O198" s="51"/>
      <c r="P198" s="51"/>
      <c r="Q198" s="51"/>
      <c r="R198" s="51"/>
      <c r="S198" s="51"/>
      <c r="T198" s="51"/>
      <c r="U198" s="51"/>
      <c r="V198" s="51"/>
      <c r="W198" s="51"/>
      <c r="X198" s="51"/>
      <c r="Y198" s="51"/>
      <c r="Z198" s="51"/>
      <c r="AA198" s="51"/>
    </row>
    <row r="199" spans="1:27" ht="89.25">
      <c r="A199" s="127"/>
      <c r="B199" s="54" t="s">
        <v>575</v>
      </c>
      <c r="C199" s="152" t="s">
        <v>576</v>
      </c>
      <c r="D199" s="54" t="s">
        <v>577</v>
      </c>
      <c r="E199" s="54"/>
      <c r="F199" s="54"/>
      <c r="G199" s="54"/>
      <c r="H199" s="54"/>
      <c r="I199" s="54"/>
      <c r="J199" s="54"/>
      <c r="K199" s="54"/>
      <c r="L199" s="54"/>
      <c r="M199" s="54"/>
      <c r="N199" s="54"/>
      <c r="O199" s="54"/>
      <c r="P199" s="54"/>
      <c r="Q199" s="54"/>
      <c r="R199" s="54"/>
      <c r="S199" s="54"/>
      <c r="T199" s="54"/>
      <c r="U199" s="54"/>
      <c r="V199" s="54"/>
      <c r="W199" s="54"/>
      <c r="X199" s="54"/>
      <c r="Y199" s="54"/>
      <c r="Z199" s="54"/>
      <c r="AA199" s="54"/>
    </row>
    <row r="200" spans="1:27" ht="51">
      <c r="A200" s="131"/>
      <c r="B200" s="51" t="s">
        <v>578</v>
      </c>
      <c r="C200" s="51" t="s">
        <v>579</v>
      </c>
      <c r="D200" s="51" t="s">
        <v>580</v>
      </c>
      <c r="E200" s="51"/>
      <c r="F200" s="51"/>
      <c r="G200" s="51"/>
      <c r="H200" s="51"/>
      <c r="I200" s="51"/>
      <c r="J200" s="51"/>
      <c r="K200" s="51"/>
      <c r="L200" s="51"/>
      <c r="M200" s="51"/>
      <c r="N200" s="51"/>
      <c r="O200" s="51"/>
      <c r="P200" s="51"/>
      <c r="Q200" s="51"/>
      <c r="R200" s="51"/>
      <c r="S200" s="51"/>
      <c r="T200" s="51"/>
      <c r="U200" s="51"/>
      <c r="V200" s="51"/>
      <c r="W200" s="51"/>
      <c r="X200" s="51"/>
      <c r="Y200" s="51"/>
      <c r="Z200" s="51"/>
      <c r="AA200" s="51"/>
    </row>
    <row r="201" spans="1:27" ht="114.75">
      <c r="A201" s="127"/>
      <c r="B201" s="54" t="s">
        <v>581</v>
      </c>
      <c r="C201" s="54" t="s">
        <v>582</v>
      </c>
      <c r="D201" s="54"/>
      <c r="E201" s="54"/>
      <c r="F201" s="54"/>
      <c r="G201" s="54"/>
      <c r="H201" s="54"/>
      <c r="I201" s="54"/>
      <c r="J201" s="54"/>
      <c r="K201" s="54"/>
      <c r="L201" s="54"/>
      <c r="M201" s="54"/>
      <c r="N201" s="54"/>
      <c r="O201" s="54"/>
      <c r="P201" s="54"/>
      <c r="Q201" s="54"/>
      <c r="R201" s="54"/>
      <c r="S201" s="54"/>
      <c r="T201" s="54"/>
      <c r="U201" s="54"/>
      <c r="V201" s="54"/>
      <c r="W201" s="54"/>
      <c r="X201" s="54"/>
      <c r="Y201" s="54"/>
      <c r="Z201" s="54"/>
      <c r="AA201" s="54"/>
    </row>
    <row r="202" spans="1:27" ht="178.5">
      <c r="A202" s="131"/>
      <c r="B202" s="51" t="s">
        <v>583</v>
      </c>
      <c r="C202" s="51" t="s">
        <v>584</v>
      </c>
      <c r="D202" s="51" t="s">
        <v>585</v>
      </c>
      <c r="E202" s="51" t="s">
        <v>586</v>
      </c>
      <c r="F202" s="51" t="s">
        <v>587</v>
      </c>
      <c r="G202" s="51" t="s">
        <v>588</v>
      </c>
      <c r="H202" s="51"/>
      <c r="I202" s="51"/>
      <c r="J202" s="51"/>
      <c r="K202" s="51"/>
      <c r="L202" s="51"/>
      <c r="M202" s="51"/>
      <c r="N202" s="51"/>
      <c r="O202" s="51"/>
      <c r="P202" s="51"/>
      <c r="Q202" s="51"/>
      <c r="R202" s="51"/>
      <c r="S202" s="51"/>
      <c r="T202" s="51"/>
      <c r="U202" s="51"/>
      <c r="V202" s="51"/>
      <c r="W202" s="51"/>
      <c r="X202" s="51"/>
      <c r="Y202" s="51"/>
      <c r="Z202" s="51"/>
      <c r="AA202" s="51"/>
    </row>
    <row r="203" spans="1:27" ht="114.75">
      <c r="A203" s="127"/>
      <c r="B203" s="54" t="s">
        <v>589</v>
      </c>
      <c r="C203" s="54" t="s">
        <v>590</v>
      </c>
      <c r="D203" s="54" t="s">
        <v>591</v>
      </c>
      <c r="E203" s="54"/>
      <c r="F203" s="54"/>
      <c r="G203" s="54"/>
      <c r="H203" s="54"/>
      <c r="I203" s="54"/>
      <c r="J203" s="54"/>
      <c r="K203" s="54"/>
      <c r="L203" s="54"/>
      <c r="M203" s="54"/>
      <c r="N203" s="54"/>
      <c r="O203" s="54"/>
      <c r="P203" s="54"/>
      <c r="Q203" s="54"/>
      <c r="R203" s="54"/>
      <c r="S203" s="54"/>
      <c r="T203" s="54"/>
      <c r="U203" s="54"/>
      <c r="V203" s="54"/>
      <c r="W203" s="54"/>
      <c r="X203" s="54"/>
      <c r="Y203" s="54"/>
      <c r="Z203" s="54"/>
      <c r="AA203" s="54"/>
    </row>
    <row r="204" spans="1:27" ht="178.5">
      <c r="A204" s="131"/>
      <c r="B204" s="51" t="s">
        <v>592</v>
      </c>
      <c r="C204" s="51"/>
      <c r="D204" s="51"/>
      <c r="E204" s="51"/>
      <c r="F204" s="51" t="s">
        <v>593</v>
      </c>
      <c r="G204" s="51"/>
      <c r="H204" s="51"/>
      <c r="I204" s="51"/>
      <c r="J204" s="51"/>
      <c r="K204" s="51"/>
      <c r="L204" s="51"/>
      <c r="M204" s="51"/>
      <c r="N204" s="51"/>
      <c r="O204" s="51"/>
      <c r="P204" s="51"/>
      <c r="Q204" s="51"/>
      <c r="R204" s="51"/>
      <c r="S204" s="51"/>
      <c r="T204" s="51"/>
      <c r="U204" s="51"/>
      <c r="V204" s="51"/>
      <c r="W204" s="51"/>
      <c r="X204" s="51"/>
      <c r="Y204" s="51"/>
      <c r="Z204" s="51"/>
      <c r="AA204" s="51"/>
    </row>
    <row r="205" spans="1:27" ht="76.5">
      <c r="A205" s="127"/>
      <c r="B205" s="54" t="s">
        <v>594</v>
      </c>
      <c r="C205" s="54" t="s">
        <v>595</v>
      </c>
      <c r="D205" s="54" t="s">
        <v>596</v>
      </c>
      <c r="E205" s="54"/>
      <c r="F205" s="54"/>
      <c r="G205" s="54"/>
      <c r="H205" s="54"/>
      <c r="I205" s="54"/>
      <c r="J205" s="54"/>
      <c r="K205" s="54"/>
      <c r="L205" s="54"/>
      <c r="M205" s="54"/>
      <c r="N205" s="54"/>
      <c r="O205" s="54"/>
      <c r="P205" s="54"/>
      <c r="Q205" s="54"/>
      <c r="R205" s="54"/>
      <c r="S205" s="54"/>
      <c r="T205" s="54"/>
      <c r="U205" s="54"/>
      <c r="V205" s="54"/>
      <c r="W205" s="54"/>
      <c r="X205" s="54"/>
      <c r="Y205" s="54"/>
      <c r="Z205" s="54"/>
      <c r="AA205" s="54"/>
    </row>
    <row r="206" spans="1:27" ht="102">
      <c r="A206" s="131"/>
      <c r="B206" s="153" t="s">
        <v>597</v>
      </c>
      <c r="C206" s="51" t="s">
        <v>598</v>
      </c>
      <c r="D206" s="51" t="s">
        <v>599</v>
      </c>
      <c r="E206" s="51"/>
      <c r="F206" s="51"/>
      <c r="G206" s="51"/>
      <c r="H206" s="51"/>
      <c r="I206" s="51"/>
      <c r="J206" s="51"/>
      <c r="K206" s="51"/>
      <c r="L206" s="51"/>
      <c r="M206" s="51"/>
      <c r="N206" s="51"/>
      <c r="O206" s="51"/>
      <c r="P206" s="51"/>
      <c r="Q206" s="51"/>
      <c r="R206" s="51"/>
      <c r="S206" s="51"/>
      <c r="T206" s="51"/>
      <c r="U206" s="51"/>
      <c r="V206" s="51"/>
      <c r="W206" s="51"/>
      <c r="X206" s="51"/>
      <c r="Y206" s="51"/>
      <c r="Z206" s="51"/>
      <c r="AA206" s="51"/>
    </row>
    <row r="207" spans="1:27" ht="229.5">
      <c r="A207" s="127"/>
      <c r="B207" s="54" t="s">
        <v>600</v>
      </c>
      <c r="C207" s="54" t="s">
        <v>601</v>
      </c>
      <c r="D207" s="154" t="s">
        <v>602</v>
      </c>
      <c r="E207" s="54" t="s">
        <v>603</v>
      </c>
      <c r="F207" s="54" t="s">
        <v>604</v>
      </c>
      <c r="G207" s="54"/>
      <c r="H207" s="54"/>
      <c r="I207" s="54"/>
      <c r="J207" s="54"/>
      <c r="K207" s="54"/>
      <c r="L207" s="54"/>
      <c r="M207" s="54"/>
      <c r="N207" s="54"/>
      <c r="O207" s="54"/>
      <c r="P207" s="54"/>
      <c r="Q207" s="54"/>
      <c r="R207" s="54"/>
      <c r="S207" s="54"/>
      <c r="T207" s="54"/>
      <c r="U207" s="54"/>
      <c r="V207" s="54"/>
      <c r="W207" s="54"/>
      <c r="X207" s="54"/>
      <c r="Y207" s="54"/>
      <c r="Z207" s="54"/>
      <c r="AA207" s="54"/>
    </row>
    <row r="208" spans="1:27" ht="140.25">
      <c r="A208" s="131"/>
      <c r="B208" s="51" t="s">
        <v>605</v>
      </c>
      <c r="C208" s="51" t="s">
        <v>606</v>
      </c>
      <c r="D208" s="51" t="s">
        <v>607</v>
      </c>
      <c r="E208" s="51"/>
      <c r="F208" s="51"/>
      <c r="G208" s="51"/>
      <c r="H208" s="51"/>
      <c r="I208" s="51"/>
      <c r="J208" s="51"/>
      <c r="K208" s="51"/>
      <c r="L208" s="51"/>
      <c r="M208" s="51"/>
      <c r="N208" s="51"/>
      <c r="O208" s="51"/>
      <c r="P208" s="51"/>
      <c r="Q208" s="51"/>
      <c r="R208" s="51"/>
      <c r="S208" s="51"/>
      <c r="T208" s="51"/>
      <c r="U208" s="51"/>
      <c r="V208" s="51"/>
      <c r="W208" s="51"/>
      <c r="X208" s="51"/>
      <c r="Y208" s="51"/>
      <c r="Z208" s="51"/>
      <c r="AA208" s="51"/>
    </row>
    <row r="209" spans="1:27" ht="25.5">
      <c r="A209" s="127"/>
      <c r="B209" s="54" t="s">
        <v>608</v>
      </c>
      <c r="C209" s="54"/>
      <c r="D209" s="54"/>
      <c r="E209" s="54"/>
      <c r="F209" s="54"/>
      <c r="G209" s="54"/>
      <c r="H209" s="54"/>
      <c r="I209" s="54"/>
      <c r="J209" s="54"/>
      <c r="K209" s="54"/>
      <c r="L209" s="54"/>
      <c r="M209" s="54"/>
      <c r="N209" s="54"/>
      <c r="O209" s="54"/>
      <c r="P209" s="54"/>
      <c r="Q209" s="54"/>
      <c r="R209" s="54"/>
      <c r="S209" s="54"/>
      <c r="T209" s="54"/>
      <c r="U209" s="54"/>
      <c r="V209" s="54"/>
      <c r="W209" s="54"/>
      <c r="X209" s="54"/>
      <c r="Y209" s="54"/>
      <c r="Z209" s="54"/>
      <c r="AA209" s="54"/>
    </row>
    <row r="210" spans="1:27" ht="153">
      <c r="A210" s="131"/>
      <c r="B210" s="51" t="s">
        <v>609</v>
      </c>
      <c r="C210" s="51" t="s">
        <v>610</v>
      </c>
      <c r="D210" s="51" t="s">
        <v>611</v>
      </c>
      <c r="E210" s="51" t="s">
        <v>612</v>
      </c>
      <c r="F210" s="51"/>
      <c r="G210" s="51"/>
      <c r="H210" s="51"/>
      <c r="I210" s="51"/>
      <c r="J210" s="51"/>
      <c r="K210" s="51"/>
      <c r="L210" s="51"/>
      <c r="M210" s="51"/>
      <c r="N210" s="51"/>
      <c r="O210" s="51"/>
      <c r="P210" s="51"/>
      <c r="Q210" s="51"/>
      <c r="R210" s="51"/>
      <c r="S210" s="51"/>
      <c r="T210" s="51"/>
      <c r="U210" s="51"/>
      <c r="V210" s="51"/>
      <c r="W210" s="51"/>
      <c r="X210" s="51"/>
      <c r="Y210" s="51"/>
      <c r="Z210" s="51"/>
      <c r="AA210" s="51"/>
    </row>
    <row r="211" spans="1:27" ht="51">
      <c r="A211" s="127"/>
      <c r="B211" s="54" t="s">
        <v>613</v>
      </c>
      <c r="C211" s="54" t="s">
        <v>614</v>
      </c>
      <c r="D211" s="54" t="s">
        <v>615</v>
      </c>
      <c r="E211" s="54"/>
      <c r="F211" s="54"/>
      <c r="G211" s="54"/>
      <c r="H211" s="54"/>
      <c r="I211" s="54"/>
      <c r="J211" s="54"/>
      <c r="K211" s="54"/>
      <c r="L211" s="54"/>
      <c r="M211" s="54"/>
      <c r="N211" s="54"/>
      <c r="O211" s="54"/>
      <c r="P211" s="54"/>
      <c r="Q211" s="54"/>
      <c r="R211" s="54"/>
      <c r="S211" s="54"/>
      <c r="T211" s="54"/>
      <c r="U211" s="54"/>
      <c r="V211" s="54"/>
      <c r="W211" s="54"/>
      <c r="X211" s="54"/>
      <c r="Y211" s="54"/>
      <c r="Z211" s="54"/>
      <c r="AA211" s="54"/>
    </row>
    <row r="212" spans="1:27" ht="25.5">
      <c r="A212" s="131"/>
      <c r="B212" s="51" t="s">
        <v>616</v>
      </c>
      <c r="C212" s="51"/>
      <c r="D212" s="51" t="s">
        <v>617</v>
      </c>
      <c r="E212" s="51"/>
      <c r="F212" s="51"/>
      <c r="G212" s="51"/>
      <c r="H212" s="51"/>
      <c r="I212" s="51"/>
      <c r="J212" s="51"/>
      <c r="K212" s="51"/>
      <c r="L212" s="51"/>
      <c r="M212" s="51"/>
      <c r="N212" s="51"/>
      <c r="O212" s="51"/>
      <c r="P212" s="51"/>
      <c r="Q212" s="51"/>
      <c r="R212" s="51"/>
      <c r="S212" s="51"/>
      <c r="T212" s="51"/>
      <c r="U212" s="51"/>
      <c r="V212" s="51"/>
      <c r="W212" s="51"/>
      <c r="X212" s="51"/>
      <c r="Y212" s="51"/>
      <c r="Z212" s="51"/>
      <c r="AA212" s="51"/>
    </row>
    <row r="213" spans="1:27" ht="255">
      <c r="A213" s="127"/>
      <c r="B213" s="54" t="s">
        <v>618</v>
      </c>
      <c r="C213" s="54" t="s">
        <v>619</v>
      </c>
      <c r="D213" s="54" t="s">
        <v>620</v>
      </c>
      <c r="E213" s="54" t="s">
        <v>621</v>
      </c>
      <c r="F213" s="54"/>
      <c r="G213" s="54"/>
      <c r="H213" s="54"/>
      <c r="I213" s="54"/>
      <c r="J213" s="54"/>
      <c r="K213" s="54"/>
      <c r="L213" s="54"/>
      <c r="M213" s="54"/>
      <c r="N213" s="54"/>
      <c r="O213" s="54"/>
      <c r="P213" s="54"/>
      <c r="Q213" s="54"/>
      <c r="R213" s="54"/>
      <c r="S213" s="54"/>
      <c r="T213" s="54"/>
      <c r="U213" s="54"/>
      <c r="V213" s="54"/>
      <c r="W213" s="54"/>
      <c r="X213" s="54"/>
      <c r="Y213" s="54"/>
      <c r="Z213" s="54"/>
      <c r="AA213" s="54"/>
    </row>
    <row r="214" spans="1:27" ht="127.5">
      <c r="A214" s="131"/>
      <c r="B214" s="51" t="s">
        <v>622</v>
      </c>
      <c r="C214" s="51" t="s">
        <v>623</v>
      </c>
      <c r="D214" s="51"/>
      <c r="E214" s="51"/>
      <c r="F214" s="51"/>
      <c r="G214" s="51"/>
      <c r="H214" s="51"/>
      <c r="I214" s="51"/>
      <c r="J214" s="51"/>
      <c r="K214" s="51"/>
      <c r="L214" s="51"/>
      <c r="M214" s="51"/>
      <c r="N214" s="51"/>
      <c r="O214" s="51"/>
      <c r="P214" s="51"/>
      <c r="Q214" s="51"/>
      <c r="R214" s="51"/>
      <c r="S214" s="51"/>
      <c r="T214" s="51"/>
      <c r="U214" s="51"/>
      <c r="V214" s="51"/>
      <c r="W214" s="51"/>
      <c r="X214" s="51"/>
      <c r="Y214" s="51"/>
      <c r="Z214" s="51"/>
      <c r="AA214" s="51"/>
    </row>
    <row r="215" spans="1:27" ht="25.5">
      <c r="A215" s="127"/>
      <c r="B215" s="54" t="s">
        <v>624</v>
      </c>
      <c r="C215" s="54"/>
      <c r="D215" s="54"/>
      <c r="E215" s="54"/>
      <c r="F215" s="54"/>
      <c r="G215" s="54"/>
      <c r="H215" s="54"/>
      <c r="I215" s="54"/>
      <c r="J215" s="54"/>
      <c r="K215" s="54"/>
      <c r="L215" s="54"/>
      <c r="M215" s="54"/>
      <c r="N215" s="54"/>
      <c r="O215" s="54"/>
      <c r="P215" s="54"/>
      <c r="Q215" s="54"/>
      <c r="R215" s="54"/>
      <c r="S215" s="54"/>
      <c r="T215" s="54"/>
      <c r="U215" s="54"/>
      <c r="V215" s="54"/>
      <c r="W215" s="54"/>
      <c r="X215" s="54"/>
      <c r="Y215" s="54"/>
      <c r="Z215" s="54"/>
      <c r="AA215" s="54"/>
    </row>
    <row r="216" spans="1:27" ht="216.75">
      <c r="A216" s="131"/>
      <c r="B216" s="51" t="s">
        <v>625</v>
      </c>
      <c r="C216" s="51" t="s">
        <v>626</v>
      </c>
      <c r="D216" s="51" t="s">
        <v>627</v>
      </c>
      <c r="E216" s="51"/>
      <c r="F216" s="51"/>
      <c r="G216" s="51"/>
      <c r="H216" s="51"/>
      <c r="I216" s="51"/>
      <c r="J216" s="51"/>
      <c r="K216" s="51"/>
      <c r="L216" s="51"/>
      <c r="M216" s="51"/>
      <c r="N216" s="51"/>
      <c r="O216" s="51"/>
      <c r="P216" s="51"/>
      <c r="Q216" s="51"/>
      <c r="R216" s="51"/>
      <c r="S216" s="51"/>
      <c r="T216" s="51"/>
      <c r="U216" s="51"/>
      <c r="V216" s="51"/>
      <c r="W216" s="51"/>
      <c r="X216" s="51"/>
      <c r="Y216" s="51"/>
      <c r="Z216" s="51"/>
      <c r="AA216" s="51"/>
    </row>
    <row r="217" spans="1:27" ht="12.75">
      <c r="A217" s="127"/>
      <c r="B217" s="54" t="s">
        <v>628</v>
      </c>
      <c r="C217" s="54" t="s">
        <v>629</v>
      </c>
      <c r="D217" s="54" t="s">
        <v>630</v>
      </c>
      <c r="E217" s="54" t="s">
        <v>631</v>
      </c>
      <c r="F217" s="54"/>
      <c r="G217" s="54"/>
      <c r="H217" s="54"/>
      <c r="I217" s="54"/>
      <c r="J217" s="54"/>
      <c r="K217" s="54"/>
      <c r="L217" s="54"/>
      <c r="M217" s="54"/>
      <c r="N217" s="54"/>
      <c r="O217" s="54"/>
      <c r="P217" s="54"/>
      <c r="Q217" s="54"/>
      <c r="R217" s="54"/>
      <c r="S217" s="54"/>
      <c r="T217" s="54"/>
      <c r="U217" s="54"/>
      <c r="V217" s="54"/>
      <c r="W217" s="54"/>
      <c r="X217" s="54"/>
      <c r="Y217" s="54"/>
      <c r="Z217" s="54"/>
      <c r="AA217" s="54"/>
    </row>
    <row r="218" spans="1:27" ht="89.25">
      <c r="A218" s="131"/>
      <c r="B218" s="137" t="s">
        <v>632</v>
      </c>
      <c r="C218" s="143" t="s">
        <v>633</v>
      </c>
      <c r="D218" s="50" t="s">
        <v>634</v>
      </c>
      <c r="E218" s="50" t="s">
        <v>635</v>
      </c>
      <c r="F218" s="50"/>
      <c r="G218" s="51"/>
      <c r="H218" s="51"/>
      <c r="I218" s="51"/>
      <c r="J218" s="51"/>
      <c r="K218" s="51"/>
      <c r="L218" s="51"/>
      <c r="M218" s="51"/>
      <c r="N218" s="51"/>
      <c r="O218" s="51"/>
      <c r="P218" s="51"/>
      <c r="Q218" s="51"/>
      <c r="R218" s="51"/>
      <c r="S218" s="51"/>
      <c r="T218" s="51"/>
      <c r="U218" s="51"/>
      <c r="V218" s="51"/>
      <c r="W218" s="51"/>
      <c r="X218" s="51"/>
      <c r="Y218" s="51"/>
      <c r="Z218" s="51"/>
      <c r="AA218" s="51"/>
    </row>
    <row r="219" spans="1:27" ht="12.75">
      <c r="A219" s="127"/>
      <c r="B219" s="138"/>
      <c r="C219" s="142"/>
      <c r="D219" s="53"/>
      <c r="E219" s="53"/>
      <c r="F219" s="53"/>
      <c r="G219" s="54"/>
      <c r="H219" s="54"/>
      <c r="I219" s="54"/>
      <c r="J219" s="54"/>
      <c r="K219" s="54"/>
      <c r="L219" s="54"/>
      <c r="M219" s="54"/>
      <c r="N219" s="54"/>
      <c r="O219" s="54"/>
      <c r="P219" s="54"/>
      <c r="Q219" s="54"/>
      <c r="R219" s="54"/>
      <c r="S219" s="54"/>
      <c r="T219" s="54"/>
      <c r="U219" s="54"/>
      <c r="V219" s="54"/>
      <c r="W219" s="54"/>
      <c r="X219" s="54"/>
      <c r="Y219" s="54"/>
      <c r="Z219" s="54"/>
      <c r="AA219" s="54"/>
    </row>
    <row r="220" spans="1:27" ht="63.75">
      <c r="A220" s="131"/>
      <c r="B220" s="137" t="s">
        <v>636</v>
      </c>
      <c r="C220" s="143" t="s">
        <v>637</v>
      </c>
      <c r="D220" s="50" t="s">
        <v>638</v>
      </c>
      <c r="E220" s="50" t="s">
        <v>617</v>
      </c>
      <c r="F220" s="50"/>
      <c r="G220" s="51"/>
      <c r="H220" s="51"/>
      <c r="I220" s="51"/>
      <c r="J220" s="51"/>
      <c r="K220" s="51"/>
      <c r="L220" s="51"/>
      <c r="M220" s="51"/>
      <c r="N220" s="51"/>
      <c r="O220" s="51"/>
      <c r="P220" s="51"/>
      <c r="Q220" s="51"/>
      <c r="R220" s="51"/>
      <c r="S220" s="51"/>
      <c r="T220" s="51"/>
      <c r="U220" s="51"/>
      <c r="V220" s="51"/>
      <c r="W220" s="51"/>
      <c r="X220" s="51"/>
      <c r="Y220" s="51"/>
      <c r="Z220" s="51"/>
      <c r="AA220" s="51"/>
    </row>
    <row r="221" spans="1:27" ht="204">
      <c r="A221" s="127"/>
      <c r="B221" s="138" t="s">
        <v>639</v>
      </c>
      <c r="C221" s="142" t="s">
        <v>640</v>
      </c>
      <c r="D221" s="53" t="s">
        <v>641</v>
      </c>
      <c r="E221" s="53"/>
      <c r="F221" s="53"/>
      <c r="G221" s="54"/>
      <c r="H221" s="54"/>
      <c r="I221" s="54"/>
      <c r="J221" s="54"/>
      <c r="K221" s="54"/>
      <c r="L221" s="54"/>
      <c r="M221" s="54"/>
      <c r="N221" s="54"/>
      <c r="O221" s="54"/>
      <c r="P221" s="54"/>
      <c r="Q221" s="54"/>
      <c r="R221" s="54"/>
      <c r="S221" s="54"/>
      <c r="T221" s="54"/>
      <c r="U221" s="54"/>
      <c r="V221" s="54"/>
      <c r="W221" s="54"/>
      <c r="X221" s="54"/>
      <c r="Y221" s="54"/>
      <c r="Z221" s="54"/>
      <c r="AA221" s="54"/>
    </row>
    <row r="222" spans="1:27" ht="25.5">
      <c r="A222" s="131"/>
      <c r="B222" s="137" t="s">
        <v>642</v>
      </c>
      <c r="C222" s="143" t="s">
        <v>643</v>
      </c>
      <c r="D222" s="50" t="s">
        <v>644</v>
      </c>
      <c r="E222" s="50" t="s">
        <v>645</v>
      </c>
      <c r="F222" s="50"/>
      <c r="G222" s="51"/>
      <c r="H222" s="51"/>
      <c r="I222" s="51"/>
      <c r="J222" s="51"/>
      <c r="K222" s="51"/>
      <c r="L222" s="51"/>
      <c r="M222" s="51"/>
      <c r="N222" s="51"/>
      <c r="O222" s="51"/>
      <c r="P222" s="51"/>
      <c r="Q222" s="51"/>
      <c r="R222" s="51"/>
      <c r="S222" s="51"/>
      <c r="T222" s="51"/>
      <c r="U222" s="51"/>
      <c r="V222" s="51"/>
      <c r="W222" s="51"/>
      <c r="X222" s="51"/>
      <c r="Y222" s="51"/>
      <c r="Z222" s="51"/>
      <c r="AA222" s="51"/>
    </row>
    <row r="223" spans="1:27" ht="38.25">
      <c r="A223" s="127"/>
      <c r="B223" s="138" t="s">
        <v>646</v>
      </c>
      <c r="C223" s="142" t="s">
        <v>617</v>
      </c>
      <c r="D223" s="53" t="s">
        <v>647</v>
      </c>
      <c r="E223" s="53"/>
      <c r="F223" s="53"/>
      <c r="G223" s="54"/>
      <c r="H223" s="54"/>
      <c r="I223" s="54"/>
      <c r="J223" s="54"/>
      <c r="K223" s="54"/>
      <c r="L223" s="54"/>
      <c r="M223" s="54"/>
      <c r="N223" s="54"/>
      <c r="O223" s="54"/>
      <c r="P223" s="54"/>
      <c r="Q223" s="54"/>
      <c r="R223" s="54"/>
      <c r="S223" s="54"/>
      <c r="T223" s="54"/>
      <c r="U223" s="54"/>
      <c r="V223" s="54"/>
      <c r="W223" s="54"/>
      <c r="X223" s="54"/>
      <c r="Y223" s="54"/>
      <c r="Z223" s="54"/>
      <c r="AA223" s="54"/>
    </row>
    <row r="224" spans="1:27" ht="38.25">
      <c r="A224" s="131"/>
      <c r="B224" s="137" t="s">
        <v>648</v>
      </c>
      <c r="C224" s="143" t="s">
        <v>649</v>
      </c>
      <c r="D224" s="50" t="s">
        <v>650</v>
      </c>
      <c r="E224" s="50"/>
      <c r="F224" s="50"/>
      <c r="G224" s="51"/>
      <c r="H224" s="51"/>
      <c r="I224" s="51"/>
      <c r="J224" s="51"/>
      <c r="K224" s="51"/>
      <c r="L224" s="51"/>
      <c r="M224" s="51"/>
      <c r="N224" s="51"/>
      <c r="O224" s="51"/>
      <c r="P224" s="51"/>
      <c r="Q224" s="51"/>
      <c r="R224" s="51"/>
      <c r="S224" s="51"/>
      <c r="T224" s="51"/>
      <c r="U224" s="51"/>
      <c r="V224" s="51"/>
      <c r="W224" s="51"/>
      <c r="X224" s="51"/>
      <c r="Y224" s="51"/>
      <c r="Z224" s="51"/>
      <c r="AA224" s="51"/>
    </row>
    <row r="225" spans="1:27" ht="89.25">
      <c r="A225" s="127"/>
      <c r="B225" s="138" t="s">
        <v>651</v>
      </c>
      <c r="C225" s="142" t="s">
        <v>652</v>
      </c>
      <c r="D225" s="53" t="s">
        <v>653</v>
      </c>
      <c r="E225" s="53"/>
      <c r="F225" s="53"/>
      <c r="G225" s="54"/>
      <c r="H225" s="54"/>
      <c r="I225" s="54"/>
      <c r="J225" s="54"/>
      <c r="K225" s="54"/>
      <c r="L225" s="54"/>
      <c r="M225" s="54"/>
      <c r="N225" s="54"/>
      <c r="O225" s="54"/>
      <c r="P225" s="54"/>
      <c r="Q225" s="54"/>
      <c r="R225" s="54"/>
      <c r="S225" s="54"/>
      <c r="T225" s="54"/>
      <c r="U225" s="54"/>
      <c r="V225" s="54"/>
      <c r="W225" s="54"/>
      <c r="X225" s="54"/>
      <c r="Y225" s="54"/>
      <c r="Z225" s="54"/>
      <c r="AA225" s="54"/>
    </row>
    <row r="226" spans="1:27" ht="63.75">
      <c r="A226" s="131"/>
      <c r="B226" s="137" t="s">
        <v>654</v>
      </c>
      <c r="C226" s="143" t="s">
        <v>655</v>
      </c>
      <c r="D226" s="50"/>
      <c r="E226" s="50"/>
      <c r="F226" s="50"/>
      <c r="G226" s="51"/>
      <c r="H226" s="51"/>
      <c r="I226" s="51"/>
      <c r="J226" s="51"/>
      <c r="K226" s="51"/>
      <c r="L226" s="51"/>
      <c r="M226" s="51"/>
      <c r="N226" s="51"/>
      <c r="O226" s="51"/>
      <c r="P226" s="51"/>
      <c r="Q226" s="51"/>
      <c r="R226" s="51"/>
      <c r="S226" s="51"/>
      <c r="T226" s="51"/>
      <c r="U226" s="51"/>
      <c r="V226" s="51"/>
      <c r="W226" s="51"/>
      <c r="X226" s="51"/>
      <c r="Y226" s="51"/>
      <c r="Z226" s="51"/>
      <c r="AA226" s="51"/>
    </row>
    <row r="227" spans="1:27" ht="38.25">
      <c r="A227" s="127"/>
      <c r="B227" s="138" t="s">
        <v>656</v>
      </c>
      <c r="C227" s="142" t="s">
        <v>657</v>
      </c>
      <c r="D227" s="53" t="s">
        <v>658</v>
      </c>
      <c r="E227" s="53" t="s">
        <v>659</v>
      </c>
      <c r="F227" s="53" t="s">
        <v>660</v>
      </c>
      <c r="G227" s="54"/>
      <c r="H227" s="54"/>
      <c r="I227" s="54"/>
      <c r="J227" s="54"/>
      <c r="K227" s="54"/>
      <c r="L227" s="54"/>
      <c r="M227" s="54"/>
      <c r="N227" s="54"/>
      <c r="O227" s="54"/>
      <c r="P227" s="54"/>
      <c r="Q227" s="54"/>
      <c r="R227" s="54"/>
      <c r="S227" s="54"/>
      <c r="T227" s="54"/>
      <c r="U227" s="54"/>
      <c r="V227" s="54"/>
      <c r="W227" s="54"/>
      <c r="X227" s="54"/>
      <c r="Y227" s="54"/>
      <c r="Z227" s="54"/>
      <c r="AA227" s="54"/>
    </row>
    <row r="228" spans="1:27" ht="12.75">
      <c r="A228" s="131"/>
      <c r="B228" s="137" t="s">
        <v>661</v>
      </c>
      <c r="C228" s="143" t="s">
        <v>662</v>
      </c>
      <c r="D228" s="50"/>
      <c r="E228" s="50"/>
      <c r="F228" s="50"/>
      <c r="G228" s="51"/>
      <c r="H228" s="51"/>
      <c r="I228" s="51"/>
      <c r="J228" s="51"/>
      <c r="K228" s="51"/>
      <c r="L228" s="51"/>
      <c r="M228" s="51"/>
      <c r="N228" s="51"/>
      <c r="O228" s="51"/>
      <c r="P228" s="51"/>
      <c r="Q228" s="51"/>
      <c r="R228" s="51"/>
      <c r="S228" s="51"/>
      <c r="T228" s="51"/>
      <c r="U228" s="51"/>
      <c r="V228" s="51"/>
      <c r="W228" s="51"/>
      <c r="X228" s="51"/>
      <c r="Y228" s="51"/>
      <c r="Z228" s="51"/>
      <c r="AA228" s="51"/>
    </row>
    <row r="229" spans="1:27" ht="38.25">
      <c r="A229" s="127"/>
      <c r="B229" s="138" t="s">
        <v>663</v>
      </c>
      <c r="C229" s="142" t="s">
        <v>596</v>
      </c>
      <c r="D229" s="53"/>
      <c r="E229" s="53"/>
      <c r="F229" s="53"/>
      <c r="G229" s="54"/>
      <c r="H229" s="54"/>
      <c r="I229" s="54"/>
      <c r="J229" s="54"/>
      <c r="K229" s="54"/>
      <c r="L229" s="54"/>
      <c r="M229" s="54"/>
      <c r="N229" s="54"/>
      <c r="O229" s="54"/>
      <c r="P229" s="54"/>
      <c r="Q229" s="54"/>
      <c r="R229" s="54"/>
      <c r="S229" s="54"/>
      <c r="T229" s="54"/>
      <c r="U229" s="54"/>
      <c r="V229" s="54"/>
      <c r="W229" s="54"/>
      <c r="X229" s="54"/>
      <c r="Y229" s="54"/>
      <c r="Z229" s="54"/>
      <c r="AA229" s="54"/>
    </row>
    <row r="230" spans="1:27" ht="12.75">
      <c r="A230" s="131"/>
      <c r="B230" s="137" t="s">
        <v>664</v>
      </c>
      <c r="C230" s="143" t="s">
        <v>665</v>
      </c>
      <c r="D230" s="50" t="s">
        <v>666</v>
      </c>
      <c r="E230" s="50"/>
      <c r="F230" s="50"/>
      <c r="G230" s="51"/>
      <c r="H230" s="51"/>
      <c r="I230" s="51"/>
      <c r="J230" s="51"/>
      <c r="K230" s="51"/>
      <c r="L230" s="51"/>
      <c r="M230" s="51"/>
      <c r="N230" s="51"/>
      <c r="O230" s="51"/>
      <c r="P230" s="51"/>
      <c r="Q230" s="51"/>
      <c r="R230" s="51"/>
      <c r="S230" s="51"/>
      <c r="T230" s="51"/>
      <c r="U230" s="51"/>
      <c r="V230" s="51"/>
      <c r="W230" s="51"/>
      <c r="X230" s="51"/>
      <c r="Y230" s="51"/>
      <c r="Z230" s="51"/>
      <c r="AA230" s="51"/>
    </row>
    <row r="231" spans="1:27" ht="89.25">
      <c r="A231" s="127"/>
      <c r="B231" s="138" t="s">
        <v>667</v>
      </c>
      <c r="C231" s="142" t="s">
        <v>668</v>
      </c>
      <c r="D231" s="53" t="s">
        <v>669</v>
      </c>
      <c r="E231" s="53" t="s">
        <v>670</v>
      </c>
      <c r="F231" s="53" t="s">
        <v>671</v>
      </c>
      <c r="G231" s="54"/>
      <c r="H231" s="54"/>
      <c r="I231" s="54"/>
      <c r="J231" s="54"/>
      <c r="K231" s="54"/>
      <c r="L231" s="54"/>
      <c r="M231" s="54"/>
      <c r="N231" s="54"/>
      <c r="O231" s="54"/>
      <c r="P231" s="54"/>
      <c r="Q231" s="54"/>
      <c r="R231" s="54"/>
      <c r="S231" s="54"/>
      <c r="T231" s="54"/>
      <c r="U231" s="54"/>
      <c r="V231" s="54"/>
      <c r="W231" s="54"/>
      <c r="X231" s="54"/>
      <c r="Y231" s="54"/>
      <c r="Z231" s="54"/>
      <c r="AA231" s="54"/>
    </row>
    <row r="232" spans="1:27" ht="25.5">
      <c r="A232" s="131"/>
      <c r="B232" s="137" t="s">
        <v>672</v>
      </c>
      <c r="C232" s="143" t="s">
        <v>673</v>
      </c>
      <c r="D232" s="50"/>
      <c r="E232" s="50"/>
      <c r="F232" s="50"/>
      <c r="G232" s="51"/>
      <c r="H232" s="51"/>
      <c r="I232" s="51"/>
      <c r="J232" s="51"/>
      <c r="K232" s="51"/>
      <c r="L232" s="51"/>
      <c r="M232" s="51"/>
      <c r="N232" s="51"/>
      <c r="O232" s="51"/>
      <c r="P232" s="51"/>
      <c r="Q232" s="51"/>
      <c r="R232" s="51"/>
      <c r="S232" s="51"/>
      <c r="T232" s="51"/>
      <c r="U232" s="51"/>
      <c r="V232" s="51"/>
      <c r="W232" s="51"/>
      <c r="X232" s="51"/>
      <c r="Y232" s="51"/>
      <c r="Z232" s="51"/>
      <c r="AA232" s="51"/>
    </row>
    <row r="233" spans="1:27" ht="165.75">
      <c r="A233" s="127"/>
      <c r="B233" s="138" t="s">
        <v>674</v>
      </c>
      <c r="C233" s="142" t="s">
        <v>675</v>
      </c>
      <c r="D233" s="53" t="s">
        <v>676</v>
      </c>
      <c r="E233" s="53"/>
      <c r="F233" s="53"/>
      <c r="G233" s="54"/>
      <c r="H233" s="54"/>
      <c r="I233" s="54"/>
      <c r="J233" s="54"/>
      <c r="K233" s="54"/>
      <c r="L233" s="54"/>
      <c r="M233" s="54"/>
      <c r="N233" s="54"/>
      <c r="O233" s="54"/>
      <c r="P233" s="54"/>
      <c r="Q233" s="54"/>
      <c r="R233" s="54"/>
      <c r="S233" s="54"/>
      <c r="T233" s="54"/>
      <c r="U233" s="54"/>
      <c r="V233" s="54"/>
      <c r="W233" s="54"/>
      <c r="X233" s="54"/>
      <c r="Y233" s="54"/>
      <c r="Z233" s="54"/>
      <c r="AA233" s="54"/>
    </row>
    <row r="234" spans="1:27" ht="25.5">
      <c r="A234" s="131"/>
      <c r="B234" s="137" t="s">
        <v>677</v>
      </c>
      <c r="C234" s="143" t="s">
        <v>678</v>
      </c>
      <c r="D234" s="50" t="s">
        <v>679</v>
      </c>
      <c r="E234" s="50"/>
      <c r="F234" s="50"/>
      <c r="G234" s="51"/>
      <c r="H234" s="51"/>
      <c r="I234" s="51"/>
      <c r="J234" s="51"/>
      <c r="K234" s="51"/>
      <c r="L234" s="51"/>
      <c r="M234" s="51"/>
      <c r="N234" s="51"/>
      <c r="O234" s="51"/>
      <c r="P234" s="51"/>
      <c r="Q234" s="51"/>
      <c r="R234" s="51"/>
      <c r="S234" s="51"/>
      <c r="T234" s="51"/>
      <c r="U234" s="51"/>
      <c r="V234" s="51"/>
      <c r="W234" s="51"/>
      <c r="X234" s="51"/>
      <c r="Y234" s="51"/>
      <c r="Z234" s="51"/>
      <c r="AA234" s="51"/>
    </row>
    <row r="235" spans="1:27" ht="63.75">
      <c r="A235" s="127"/>
      <c r="B235" s="138" t="s">
        <v>680</v>
      </c>
      <c r="C235" s="142" t="s">
        <v>681</v>
      </c>
      <c r="D235" s="53" t="s">
        <v>682</v>
      </c>
      <c r="E235" s="53" t="s">
        <v>683</v>
      </c>
      <c r="F235" s="53"/>
      <c r="G235" s="54"/>
      <c r="H235" s="54"/>
      <c r="I235" s="54"/>
      <c r="J235" s="54"/>
      <c r="K235" s="54"/>
      <c r="L235" s="54"/>
      <c r="M235" s="54"/>
      <c r="N235" s="54"/>
      <c r="O235" s="54"/>
      <c r="P235" s="54"/>
      <c r="Q235" s="54"/>
      <c r="R235" s="54"/>
      <c r="S235" s="54"/>
      <c r="T235" s="54"/>
      <c r="U235" s="54"/>
      <c r="V235" s="54"/>
      <c r="W235" s="54"/>
      <c r="X235" s="54"/>
      <c r="Y235" s="54"/>
      <c r="Z235" s="54"/>
      <c r="AA235" s="54"/>
    </row>
    <row r="236" spans="1:27" ht="25.5">
      <c r="A236" s="131">
        <v>44207</v>
      </c>
      <c r="B236" s="137" t="s">
        <v>684</v>
      </c>
      <c r="C236" s="143" t="s">
        <v>685</v>
      </c>
      <c r="D236" s="50"/>
      <c r="E236" s="50"/>
      <c r="F236" s="50"/>
      <c r="G236" s="51"/>
      <c r="H236" s="51"/>
      <c r="I236" s="51"/>
      <c r="J236" s="51"/>
      <c r="K236" s="51"/>
      <c r="L236" s="51"/>
      <c r="M236" s="51"/>
      <c r="N236" s="51"/>
      <c r="O236" s="51"/>
      <c r="P236" s="51"/>
      <c r="Q236" s="51"/>
      <c r="R236" s="51"/>
      <c r="S236" s="51"/>
      <c r="T236" s="51"/>
      <c r="U236" s="51"/>
      <c r="V236" s="51"/>
      <c r="W236" s="51"/>
      <c r="X236" s="51"/>
      <c r="Y236" s="51"/>
      <c r="Z236" s="51"/>
      <c r="AA236" s="51"/>
    </row>
    <row r="237" spans="1:27" ht="38.25">
      <c r="A237" s="127"/>
      <c r="B237" s="138" t="s">
        <v>686</v>
      </c>
      <c r="C237" s="142"/>
      <c r="D237" s="53"/>
      <c r="E237" s="53"/>
      <c r="F237" s="53"/>
      <c r="G237" s="54"/>
      <c r="H237" s="54"/>
      <c r="I237" s="54"/>
      <c r="J237" s="54"/>
      <c r="K237" s="54"/>
      <c r="L237" s="54"/>
      <c r="M237" s="54"/>
      <c r="N237" s="54"/>
      <c r="O237" s="54"/>
      <c r="P237" s="54"/>
      <c r="Q237" s="54"/>
      <c r="R237" s="54"/>
      <c r="S237" s="54"/>
      <c r="T237" s="54"/>
      <c r="U237" s="54"/>
      <c r="V237" s="54"/>
      <c r="W237" s="54"/>
      <c r="X237" s="54"/>
      <c r="Y237" s="54"/>
      <c r="Z237" s="54"/>
      <c r="AA237" s="54"/>
    </row>
    <row r="238" spans="1:27" ht="51">
      <c r="A238" s="131"/>
      <c r="B238" s="137" t="s">
        <v>687</v>
      </c>
      <c r="C238" s="143" t="s">
        <v>688</v>
      </c>
      <c r="D238" s="50"/>
      <c r="E238" s="50"/>
      <c r="F238" s="50"/>
      <c r="G238" s="51"/>
      <c r="H238" s="51"/>
      <c r="I238" s="51"/>
      <c r="J238" s="51"/>
      <c r="K238" s="51"/>
      <c r="L238" s="51"/>
      <c r="M238" s="51"/>
      <c r="N238" s="51"/>
      <c r="O238" s="51"/>
      <c r="P238" s="51"/>
      <c r="Q238" s="51"/>
      <c r="R238" s="51"/>
      <c r="S238" s="51"/>
      <c r="T238" s="51"/>
      <c r="U238" s="51"/>
      <c r="V238" s="51"/>
      <c r="W238" s="51"/>
      <c r="X238" s="51"/>
      <c r="Y238" s="51"/>
      <c r="Z238" s="51"/>
      <c r="AA238" s="51"/>
    </row>
    <row r="239" spans="1:27" ht="25.5">
      <c r="A239" s="127"/>
      <c r="B239" s="155" t="s">
        <v>689</v>
      </c>
      <c r="C239" s="142"/>
      <c r="D239" s="53"/>
      <c r="E239" s="53"/>
      <c r="F239" s="53"/>
      <c r="G239" s="54"/>
      <c r="H239" s="54"/>
      <c r="I239" s="54"/>
      <c r="J239" s="54"/>
      <c r="K239" s="54"/>
      <c r="L239" s="54"/>
      <c r="M239" s="54"/>
      <c r="N239" s="54"/>
      <c r="O239" s="54"/>
      <c r="P239" s="54"/>
      <c r="Q239" s="54"/>
      <c r="R239" s="54"/>
      <c r="S239" s="54"/>
      <c r="T239" s="54"/>
      <c r="U239" s="54"/>
      <c r="V239" s="54"/>
      <c r="W239" s="54"/>
      <c r="X239" s="54"/>
      <c r="Y239" s="54"/>
      <c r="Z239" s="54"/>
      <c r="AA239" s="54"/>
    </row>
    <row r="240" spans="1:27" ht="102">
      <c r="A240" s="131"/>
      <c r="B240" s="50" t="s">
        <v>690</v>
      </c>
      <c r="C240" s="143" t="s">
        <v>691</v>
      </c>
      <c r="D240" s="50" t="s">
        <v>692</v>
      </c>
      <c r="E240" s="50"/>
      <c r="F240" s="50"/>
      <c r="G240" s="51"/>
      <c r="H240" s="51"/>
      <c r="I240" s="51"/>
      <c r="J240" s="51"/>
      <c r="K240" s="51"/>
      <c r="L240" s="51"/>
      <c r="M240" s="51"/>
      <c r="N240" s="51"/>
      <c r="O240" s="51"/>
      <c r="P240" s="51"/>
      <c r="Q240" s="51"/>
      <c r="R240" s="51"/>
      <c r="S240" s="51"/>
      <c r="T240" s="51"/>
      <c r="U240" s="51"/>
      <c r="V240" s="51"/>
      <c r="W240" s="51"/>
      <c r="X240" s="51"/>
      <c r="Y240" s="51"/>
      <c r="Z240" s="51"/>
      <c r="AA240" s="51"/>
    </row>
    <row r="241" spans="1:27" ht="51">
      <c r="A241" s="127"/>
      <c r="B241" s="155" t="s">
        <v>693</v>
      </c>
      <c r="C241" s="142" t="s">
        <v>694</v>
      </c>
      <c r="D241" s="53" t="s">
        <v>695</v>
      </c>
      <c r="E241" s="53" t="s">
        <v>696</v>
      </c>
      <c r="F241" s="53"/>
      <c r="G241" s="54"/>
      <c r="H241" s="54"/>
      <c r="I241" s="54"/>
      <c r="J241" s="54"/>
      <c r="K241" s="54"/>
      <c r="L241" s="54"/>
      <c r="M241" s="54"/>
      <c r="N241" s="54"/>
      <c r="O241" s="54"/>
      <c r="P241" s="54"/>
      <c r="Q241" s="54"/>
      <c r="R241" s="54"/>
      <c r="S241" s="54"/>
      <c r="T241" s="54"/>
      <c r="U241" s="54"/>
      <c r="V241" s="54"/>
      <c r="W241" s="54"/>
      <c r="X241" s="54"/>
      <c r="Y241" s="54"/>
      <c r="Z241" s="54"/>
      <c r="AA241" s="54"/>
    </row>
    <row r="242" spans="1:27" ht="102">
      <c r="A242" s="131"/>
      <c r="B242" s="156" t="s">
        <v>697</v>
      </c>
      <c r="C242" s="143" t="s">
        <v>698</v>
      </c>
      <c r="D242" s="50"/>
      <c r="E242" s="50"/>
      <c r="F242" s="50"/>
      <c r="G242" s="51"/>
      <c r="H242" s="51"/>
      <c r="I242" s="51"/>
      <c r="J242" s="51"/>
      <c r="K242" s="51"/>
      <c r="L242" s="51"/>
      <c r="M242" s="51"/>
      <c r="N242" s="51"/>
      <c r="O242" s="51"/>
      <c r="P242" s="51"/>
      <c r="Q242" s="51"/>
      <c r="R242" s="51"/>
      <c r="S242" s="51"/>
      <c r="T242" s="51"/>
      <c r="U242" s="51"/>
      <c r="V242" s="51"/>
      <c r="W242" s="51"/>
      <c r="X242" s="51"/>
      <c r="Y242" s="51"/>
      <c r="Z242" s="51"/>
      <c r="AA242" s="51"/>
    </row>
    <row r="243" spans="1:27" ht="38.25">
      <c r="A243" s="127"/>
      <c r="B243" s="155" t="s">
        <v>699</v>
      </c>
      <c r="C243" s="135" t="s">
        <v>700</v>
      </c>
      <c r="D243" s="53"/>
      <c r="E243" s="53"/>
      <c r="F243" s="53"/>
      <c r="G243" s="53"/>
      <c r="H243" s="53"/>
      <c r="I243" s="54"/>
      <c r="J243" s="54"/>
      <c r="K243" s="54"/>
      <c r="L243" s="54"/>
      <c r="M243" s="54"/>
      <c r="N243" s="54"/>
      <c r="O243" s="54"/>
      <c r="P243" s="54"/>
      <c r="Q243" s="54"/>
      <c r="R243" s="54"/>
      <c r="S243" s="54"/>
      <c r="T243" s="54"/>
      <c r="U243" s="54"/>
      <c r="V243" s="54"/>
      <c r="W243" s="54"/>
      <c r="X243" s="54"/>
      <c r="Y243" s="54"/>
      <c r="Z243" s="54"/>
      <c r="AA243" s="54"/>
    </row>
    <row r="244" spans="1:27" ht="114.75">
      <c r="A244" s="131"/>
      <c r="B244" s="156" t="s">
        <v>701</v>
      </c>
      <c r="C244" s="143" t="s">
        <v>702</v>
      </c>
      <c r="D244" s="50" t="s">
        <v>703</v>
      </c>
      <c r="E244" s="50" t="s">
        <v>704</v>
      </c>
      <c r="F244" s="50" t="s">
        <v>705</v>
      </c>
      <c r="G244" s="50" t="s">
        <v>706</v>
      </c>
      <c r="H244" s="50" t="s">
        <v>707</v>
      </c>
      <c r="I244" s="50" t="s">
        <v>708</v>
      </c>
      <c r="J244" s="50" t="s">
        <v>709</v>
      </c>
      <c r="K244" s="51"/>
      <c r="L244" s="51"/>
      <c r="M244" s="51"/>
      <c r="N244" s="51"/>
      <c r="O244" s="51"/>
      <c r="P244" s="51"/>
      <c r="Q244" s="51"/>
      <c r="R244" s="51"/>
      <c r="S244" s="51"/>
      <c r="T244" s="51"/>
      <c r="U244" s="51"/>
      <c r="V244" s="51"/>
      <c r="W244" s="51"/>
      <c r="X244" s="51"/>
      <c r="Y244" s="51"/>
      <c r="Z244" s="51"/>
      <c r="AA244" s="51"/>
    </row>
    <row r="245" spans="1:27" ht="63.75">
      <c r="A245" s="127"/>
      <c r="B245" s="155" t="s">
        <v>710</v>
      </c>
      <c r="C245" s="142" t="s">
        <v>711</v>
      </c>
      <c r="D245" s="53"/>
      <c r="E245" s="53"/>
      <c r="F245" s="53"/>
      <c r="G245" s="54"/>
      <c r="H245" s="54"/>
      <c r="I245" s="54"/>
      <c r="J245" s="54"/>
      <c r="K245" s="54"/>
      <c r="L245" s="54"/>
      <c r="M245" s="54"/>
      <c r="N245" s="54"/>
      <c r="O245" s="54"/>
      <c r="P245" s="54"/>
      <c r="Q245" s="54"/>
      <c r="R245" s="54"/>
      <c r="S245" s="54"/>
      <c r="T245" s="54"/>
      <c r="U245" s="54"/>
      <c r="V245" s="54"/>
      <c r="W245" s="54"/>
      <c r="X245" s="54"/>
      <c r="Y245" s="54"/>
      <c r="Z245" s="54"/>
      <c r="AA245" s="54"/>
    </row>
    <row r="246" spans="1:27" ht="63.75">
      <c r="A246" s="131"/>
      <c r="B246" s="156" t="s">
        <v>712</v>
      </c>
      <c r="C246" s="156" t="s">
        <v>712</v>
      </c>
      <c r="D246" s="50"/>
      <c r="E246" s="50"/>
      <c r="F246" s="50"/>
      <c r="G246" s="51"/>
      <c r="H246" s="51"/>
      <c r="I246" s="51"/>
      <c r="J246" s="51"/>
      <c r="K246" s="51"/>
      <c r="L246" s="51"/>
      <c r="M246" s="51"/>
      <c r="N246" s="51"/>
      <c r="O246" s="51"/>
      <c r="P246" s="51"/>
      <c r="Q246" s="51"/>
      <c r="R246" s="51"/>
      <c r="S246" s="51"/>
      <c r="T246" s="51"/>
      <c r="U246" s="51"/>
      <c r="V246" s="51"/>
      <c r="W246" s="51"/>
      <c r="X246" s="51"/>
      <c r="Y246" s="51"/>
      <c r="Z246" s="51"/>
      <c r="AA246" s="51"/>
    </row>
    <row r="247" spans="1:27" ht="51">
      <c r="A247" s="127"/>
      <c r="B247" s="155" t="s">
        <v>713</v>
      </c>
      <c r="C247" s="142" t="s">
        <v>714</v>
      </c>
      <c r="D247" s="53" t="s">
        <v>715</v>
      </c>
      <c r="E247" s="53"/>
      <c r="F247" s="53"/>
      <c r="G247" s="54"/>
      <c r="H247" s="54"/>
      <c r="I247" s="54"/>
      <c r="J247" s="54"/>
      <c r="K247" s="54"/>
      <c r="L247" s="54"/>
      <c r="M247" s="54"/>
      <c r="N247" s="54"/>
      <c r="O247" s="54"/>
      <c r="P247" s="54"/>
      <c r="Q247" s="54"/>
      <c r="R247" s="54"/>
      <c r="S247" s="54"/>
      <c r="T247" s="54"/>
      <c r="U247" s="54"/>
      <c r="V247" s="54"/>
      <c r="W247" s="54"/>
      <c r="X247" s="54"/>
      <c r="Y247" s="54"/>
      <c r="Z247" s="54"/>
      <c r="AA247" s="54"/>
    </row>
    <row r="248" spans="1:27" ht="63.75">
      <c r="A248" s="131"/>
      <c r="B248" s="156" t="s">
        <v>716</v>
      </c>
      <c r="C248" s="143" t="s">
        <v>717</v>
      </c>
      <c r="D248" s="50" t="s">
        <v>718</v>
      </c>
      <c r="E248" s="50" t="s">
        <v>719</v>
      </c>
      <c r="F248" s="50"/>
      <c r="G248" s="51"/>
      <c r="H248" s="51"/>
      <c r="I248" s="51"/>
      <c r="J248" s="51"/>
      <c r="K248" s="51"/>
      <c r="L248" s="51"/>
      <c r="M248" s="51"/>
      <c r="N248" s="51"/>
      <c r="O248" s="51"/>
      <c r="P248" s="51"/>
      <c r="Q248" s="51"/>
      <c r="R248" s="51"/>
      <c r="S248" s="51"/>
      <c r="T248" s="51"/>
      <c r="U248" s="51"/>
      <c r="V248" s="51"/>
      <c r="W248" s="51"/>
      <c r="X248" s="51"/>
      <c r="Y248" s="51"/>
      <c r="Z248" s="51"/>
      <c r="AA248" s="51"/>
    </row>
    <row r="249" spans="1:27" ht="51">
      <c r="A249" s="127"/>
      <c r="B249" s="155" t="s">
        <v>720</v>
      </c>
      <c r="C249" s="142" t="s">
        <v>721</v>
      </c>
      <c r="D249" s="53"/>
      <c r="E249" s="53"/>
      <c r="F249" s="53"/>
      <c r="G249" s="54"/>
      <c r="H249" s="54"/>
      <c r="I249" s="54"/>
      <c r="J249" s="54"/>
      <c r="K249" s="54"/>
      <c r="L249" s="54"/>
      <c r="M249" s="54"/>
      <c r="N249" s="54"/>
      <c r="O249" s="54"/>
      <c r="P249" s="54"/>
      <c r="Q249" s="54"/>
      <c r="R249" s="54"/>
      <c r="S249" s="54"/>
      <c r="T249" s="54"/>
      <c r="U249" s="54"/>
      <c r="V249" s="54"/>
      <c r="W249" s="54"/>
      <c r="X249" s="54"/>
      <c r="Y249" s="54"/>
      <c r="Z249" s="54"/>
      <c r="AA249" s="54"/>
    </row>
    <row r="250" spans="1:27" ht="63.75">
      <c r="A250" s="131"/>
      <c r="B250" s="156" t="s">
        <v>722</v>
      </c>
      <c r="C250" s="143" t="s">
        <v>723</v>
      </c>
      <c r="D250" s="143" t="s">
        <v>723</v>
      </c>
      <c r="E250" s="50"/>
      <c r="F250" s="50"/>
      <c r="G250" s="51"/>
      <c r="H250" s="51"/>
      <c r="I250" s="51"/>
      <c r="J250" s="51"/>
      <c r="K250" s="51"/>
      <c r="L250" s="51"/>
      <c r="M250" s="51"/>
      <c r="N250" s="51"/>
      <c r="O250" s="51"/>
      <c r="P250" s="51"/>
      <c r="Q250" s="51"/>
      <c r="R250" s="51"/>
      <c r="S250" s="51"/>
      <c r="T250" s="51"/>
      <c r="U250" s="51"/>
      <c r="V250" s="51"/>
      <c r="W250" s="51"/>
      <c r="X250" s="51"/>
      <c r="Y250" s="51"/>
      <c r="Z250" s="51"/>
      <c r="AA250" s="51"/>
    </row>
    <row r="251" spans="1:27" ht="51">
      <c r="A251" s="127"/>
      <c r="B251" s="155" t="s">
        <v>724</v>
      </c>
      <c r="C251" s="155" t="s">
        <v>725</v>
      </c>
      <c r="D251" s="53" t="s">
        <v>726</v>
      </c>
      <c r="E251" s="53" t="s">
        <v>726</v>
      </c>
      <c r="F251" s="53"/>
      <c r="G251" s="54"/>
      <c r="H251" s="54"/>
      <c r="I251" s="54"/>
      <c r="J251" s="54"/>
      <c r="K251" s="54"/>
      <c r="L251" s="54"/>
      <c r="M251" s="54"/>
      <c r="N251" s="54"/>
      <c r="O251" s="54"/>
      <c r="P251" s="54"/>
      <c r="Q251" s="54"/>
      <c r="R251" s="54"/>
      <c r="S251" s="54"/>
      <c r="T251" s="54"/>
      <c r="U251" s="54"/>
      <c r="V251" s="54"/>
      <c r="W251" s="54"/>
      <c r="X251" s="54"/>
      <c r="Y251" s="54"/>
      <c r="Z251" s="54"/>
      <c r="AA251" s="54"/>
    </row>
    <row r="252" spans="1:27" ht="63.75">
      <c r="A252" s="131"/>
      <c r="B252" s="157" t="s">
        <v>727</v>
      </c>
      <c r="C252" s="143" t="s">
        <v>728</v>
      </c>
      <c r="D252" s="50"/>
      <c r="E252" s="50"/>
      <c r="F252" s="50"/>
      <c r="G252" s="51"/>
      <c r="H252" s="51"/>
      <c r="I252" s="51"/>
      <c r="J252" s="51"/>
      <c r="K252" s="51"/>
      <c r="L252" s="51"/>
      <c r="M252" s="51"/>
      <c r="N252" s="51"/>
      <c r="O252" s="51"/>
      <c r="P252" s="51"/>
      <c r="Q252" s="51"/>
      <c r="R252" s="51"/>
      <c r="S252" s="51"/>
      <c r="T252" s="51"/>
      <c r="U252" s="51"/>
      <c r="V252" s="51"/>
      <c r="W252" s="51"/>
      <c r="X252" s="51"/>
      <c r="Y252" s="51"/>
      <c r="Z252" s="51"/>
      <c r="AA252" s="51"/>
    </row>
    <row r="253" spans="1:27" ht="63.75">
      <c r="A253" s="127"/>
      <c r="B253" s="53" t="s">
        <v>729</v>
      </c>
      <c r="C253" s="142" t="s">
        <v>730</v>
      </c>
      <c r="D253" s="53" t="s">
        <v>731</v>
      </c>
      <c r="E253" s="53" t="s">
        <v>732</v>
      </c>
      <c r="F253" s="53"/>
      <c r="G253" s="54"/>
      <c r="H253" s="54"/>
      <c r="I253" s="54"/>
      <c r="J253" s="54"/>
      <c r="K253" s="54"/>
      <c r="L253" s="54"/>
      <c r="M253" s="54"/>
      <c r="N253" s="54"/>
      <c r="O253" s="54"/>
      <c r="P253" s="54"/>
      <c r="Q253" s="54"/>
      <c r="R253" s="54"/>
      <c r="S253" s="54"/>
      <c r="T253" s="54"/>
      <c r="U253" s="54"/>
      <c r="V253" s="54"/>
      <c r="W253" s="54"/>
      <c r="X253" s="54"/>
      <c r="Y253" s="54"/>
      <c r="Z253" s="54"/>
      <c r="AA253" s="54"/>
    </row>
    <row r="254" spans="1:27" ht="38.25">
      <c r="A254" s="131"/>
      <c r="B254" s="50" t="s">
        <v>733</v>
      </c>
      <c r="C254" s="143" t="s">
        <v>734</v>
      </c>
      <c r="D254" s="50" t="s">
        <v>735</v>
      </c>
      <c r="E254" s="50"/>
      <c r="F254" s="50"/>
      <c r="G254" s="51"/>
      <c r="H254" s="51"/>
      <c r="I254" s="51"/>
      <c r="J254" s="51"/>
      <c r="K254" s="51"/>
      <c r="L254" s="51"/>
      <c r="M254" s="51"/>
      <c r="N254" s="51"/>
      <c r="O254" s="51"/>
      <c r="P254" s="51"/>
      <c r="Q254" s="51"/>
      <c r="R254" s="51"/>
      <c r="S254" s="51"/>
      <c r="T254" s="51"/>
      <c r="U254" s="51"/>
      <c r="V254" s="51"/>
      <c r="W254" s="51"/>
      <c r="X254" s="51"/>
      <c r="Y254" s="51"/>
      <c r="Z254" s="51"/>
      <c r="AA254" s="51"/>
    </row>
    <row r="255" spans="1:27" ht="25.5">
      <c r="A255" s="127"/>
      <c r="B255" s="53" t="s">
        <v>736</v>
      </c>
      <c r="C255" s="142" t="s">
        <v>737</v>
      </c>
      <c r="D255" s="53"/>
      <c r="E255" s="53"/>
      <c r="F255" s="53"/>
      <c r="G255" s="54"/>
      <c r="H255" s="54"/>
      <c r="I255" s="54"/>
      <c r="J255" s="54"/>
      <c r="K255" s="54"/>
      <c r="L255" s="54"/>
      <c r="M255" s="54"/>
      <c r="N255" s="54"/>
      <c r="O255" s="54"/>
      <c r="P255" s="54"/>
      <c r="Q255" s="54"/>
      <c r="R255" s="54"/>
      <c r="S255" s="54"/>
      <c r="T255" s="54"/>
      <c r="U255" s="54"/>
      <c r="V255" s="54"/>
      <c r="W255" s="54"/>
      <c r="X255" s="54"/>
      <c r="Y255" s="54"/>
      <c r="Z255" s="54"/>
      <c r="AA255" s="54"/>
    </row>
    <row r="256" spans="1:27" ht="25.5">
      <c r="A256" s="131"/>
      <c r="B256" s="50" t="s">
        <v>738</v>
      </c>
      <c r="C256" s="143"/>
      <c r="D256" s="50"/>
      <c r="E256" s="50"/>
      <c r="F256" s="50"/>
      <c r="G256" s="51"/>
      <c r="H256" s="51"/>
      <c r="I256" s="51"/>
      <c r="J256" s="51"/>
      <c r="K256" s="51"/>
      <c r="L256" s="51"/>
      <c r="M256" s="51"/>
      <c r="N256" s="51"/>
      <c r="O256" s="51"/>
      <c r="P256" s="51"/>
      <c r="Q256" s="51"/>
      <c r="R256" s="51"/>
      <c r="S256" s="51"/>
      <c r="T256" s="51"/>
      <c r="U256" s="51"/>
      <c r="V256" s="51"/>
      <c r="W256" s="51"/>
      <c r="X256" s="51"/>
      <c r="Y256" s="51"/>
      <c r="Z256" s="51"/>
      <c r="AA256" s="51"/>
    </row>
    <row r="257" spans="1:27" ht="51">
      <c r="A257" s="127"/>
      <c r="B257" s="53" t="s">
        <v>739</v>
      </c>
      <c r="C257" s="142" t="s">
        <v>740</v>
      </c>
      <c r="D257" s="53"/>
      <c r="E257" s="53"/>
      <c r="F257" s="53"/>
      <c r="G257" s="54"/>
      <c r="H257" s="54"/>
      <c r="I257" s="54"/>
      <c r="J257" s="54"/>
      <c r="K257" s="54"/>
      <c r="L257" s="54"/>
      <c r="M257" s="54"/>
      <c r="N257" s="54"/>
      <c r="O257" s="54"/>
      <c r="P257" s="54"/>
      <c r="Q257" s="54"/>
      <c r="R257" s="54"/>
      <c r="S257" s="54"/>
      <c r="T257" s="54"/>
      <c r="U257" s="54"/>
      <c r="V257" s="54"/>
      <c r="W257" s="54"/>
      <c r="X257" s="54"/>
      <c r="Y257" s="54"/>
      <c r="Z257" s="54"/>
      <c r="AA257" s="54"/>
    </row>
    <row r="258" spans="1:27" ht="153">
      <c r="A258" s="131"/>
      <c r="B258" s="50" t="s">
        <v>741</v>
      </c>
      <c r="C258" s="143" t="s">
        <v>742</v>
      </c>
      <c r="D258" s="50" t="s">
        <v>743</v>
      </c>
      <c r="E258" s="50" t="s">
        <v>744</v>
      </c>
      <c r="F258" s="50"/>
      <c r="G258" s="51"/>
      <c r="H258" s="51"/>
      <c r="I258" s="51"/>
      <c r="J258" s="51"/>
      <c r="K258" s="51"/>
      <c r="L258" s="51"/>
      <c r="M258" s="51"/>
      <c r="N258" s="51"/>
      <c r="O258" s="51"/>
      <c r="P258" s="51"/>
      <c r="Q258" s="51"/>
      <c r="R258" s="51"/>
      <c r="S258" s="51"/>
      <c r="T258" s="51"/>
      <c r="U258" s="51"/>
      <c r="V258" s="51"/>
      <c r="W258" s="51"/>
      <c r="X258" s="51"/>
      <c r="Y258" s="51"/>
      <c r="Z258" s="51"/>
      <c r="AA258" s="51"/>
    </row>
    <row r="259" spans="1:27" ht="76.5">
      <c r="A259" s="127"/>
      <c r="B259" s="53" t="s">
        <v>745</v>
      </c>
      <c r="C259" s="142" t="s">
        <v>746</v>
      </c>
      <c r="D259" s="53" t="s">
        <v>747</v>
      </c>
      <c r="E259" s="53"/>
      <c r="F259" s="53" t="s">
        <v>748</v>
      </c>
      <c r="G259" s="54"/>
      <c r="H259" s="54"/>
      <c r="I259" s="54"/>
      <c r="J259" s="54"/>
      <c r="K259" s="54"/>
      <c r="L259" s="54"/>
      <c r="M259" s="54"/>
      <c r="N259" s="54"/>
      <c r="O259" s="54"/>
      <c r="P259" s="54"/>
      <c r="Q259" s="54"/>
      <c r="R259" s="54"/>
      <c r="S259" s="54"/>
      <c r="T259" s="54"/>
      <c r="U259" s="54"/>
      <c r="V259" s="54"/>
      <c r="W259" s="54"/>
      <c r="X259" s="54"/>
      <c r="Y259" s="54"/>
      <c r="Z259" s="54"/>
      <c r="AA259" s="54"/>
    </row>
    <row r="260" spans="1:27" ht="140.25">
      <c r="A260" s="131"/>
      <c r="B260" s="50" t="s">
        <v>749</v>
      </c>
      <c r="C260" s="143" t="s">
        <v>750</v>
      </c>
      <c r="D260" s="50" t="s">
        <v>751</v>
      </c>
      <c r="E260" s="50" t="s">
        <v>752</v>
      </c>
      <c r="F260" s="50" t="s">
        <v>753</v>
      </c>
      <c r="G260" s="50" t="s">
        <v>754</v>
      </c>
      <c r="H260" s="50" t="s">
        <v>755</v>
      </c>
      <c r="I260" s="51"/>
      <c r="J260" s="51"/>
      <c r="K260" s="51"/>
      <c r="L260" s="51"/>
      <c r="M260" s="51"/>
      <c r="N260" s="51"/>
      <c r="O260" s="51"/>
      <c r="P260" s="51"/>
      <c r="Q260" s="51"/>
      <c r="R260" s="51"/>
      <c r="S260" s="51"/>
      <c r="T260" s="51"/>
      <c r="U260" s="51"/>
      <c r="V260" s="51"/>
      <c r="W260" s="51"/>
      <c r="X260" s="51"/>
      <c r="Y260" s="51"/>
      <c r="Z260" s="51"/>
      <c r="AA260" s="51"/>
    </row>
    <row r="261" spans="1:27" ht="25.5">
      <c r="A261" s="127"/>
      <c r="B261" s="53" t="s">
        <v>756</v>
      </c>
      <c r="C261" s="142" t="s">
        <v>757</v>
      </c>
      <c r="D261" s="53" t="s">
        <v>758</v>
      </c>
      <c r="E261" s="53"/>
      <c r="F261" s="53"/>
      <c r="G261" s="54"/>
      <c r="H261" s="54"/>
      <c r="I261" s="54"/>
      <c r="J261" s="54"/>
      <c r="K261" s="54"/>
      <c r="L261" s="54"/>
      <c r="M261" s="54"/>
      <c r="N261" s="54"/>
      <c r="O261" s="54"/>
      <c r="P261" s="54"/>
      <c r="Q261" s="54"/>
      <c r="R261" s="54"/>
      <c r="S261" s="54"/>
      <c r="T261" s="54"/>
      <c r="U261" s="54"/>
      <c r="V261" s="54"/>
      <c r="W261" s="54"/>
      <c r="X261" s="54"/>
      <c r="Y261" s="54"/>
      <c r="Z261" s="54"/>
      <c r="AA261" s="54"/>
    </row>
    <row r="262" spans="1:27" ht="25.5">
      <c r="A262" s="131"/>
      <c r="B262" s="50" t="s">
        <v>759</v>
      </c>
      <c r="C262" s="143" t="s">
        <v>760</v>
      </c>
      <c r="D262" s="50"/>
      <c r="E262" s="50"/>
      <c r="F262" s="50"/>
      <c r="G262" s="51"/>
      <c r="H262" s="51"/>
      <c r="I262" s="51"/>
      <c r="J262" s="51"/>
      <c r="K262" s="51"/>
      <c r="L262" s="51"/>
      <c r="M262" s="51"/>
      <c r="N262" s="51"/>
      <c r="O262" s="51"/>
      <c r="P262" s="51"/>
      <c r="Q262" s="51"/>
      <c r="R262" s="51"/>
      <c r="S262" s="51"/>
      <c r="T262" s="51"/>
      <c r="U262" s="51"/>
      <c r="V262" s="51"/>
      <c r="W262" s="51"/>
      <c r="X262" s="51"/>
      <c r="Y262" s="51"/>
      <c r="Z262" s="51"/>
      <c r="AA262" s="51"/>
    </row>
    <row r="263" spans="1:27" ht="242.25">
      <c r="A263" s="127"/>
      <c r="B263" s="53" t="s">
        <v>761</v>
      </c>
      <c r="C263" s="142" t="s">
        <v>762</v>
      </c>
      <c r="D263" s="53"/>
      <c r="E263" s="53"/>
      <c r="F263" s="53"/>
      <c r="G263" s="54"/>
      <c r="H263" s="54"/>
      <c r="I263" s="54"/>
      <c r="J263" s="54"/>
      <c r="K263" s="54"/>
      <c r="L263" s="54"/>
      <c r="M263" s="54"/>
      <c r="N263" s="54"/>
      <c r="O263" s="54"/>
      <c r="P263" s="54"/>
      <c r="Q263" s="54"/>
      <c r="R263" s="54"/>
      <c r="S263" s="54"/>
      <c r="T263" s="54"/>
      <c r="U263" s="54"/>
      <c r="V263" s="54"/>
      <c r="W263" s="54"/>
      <c r="X263" s="54"/>
      <c r="Y263" s="54"/>
      <c r="Z263" s="54"/>
      <c r="AA263" s="54"/>
    </row>
    <row r="264" spans="1:27" ht="38.25">
      <c r="A264" s="131"/>
      <c r="B264" s="50" t="s">
        <v>763</v>
      </c>
      <c r="C264" s="143" t="s">
        <v>764</v>
      </c>
      <c r="D264" s="50"/>
      <c r="E264" s="50"/>
      <c r="F264" s="50"/>
      <c r="G264" s="51"/>
      <c r="H264" s="51"/>
      <c r="I264" s="51"/>
      <c r="J264" s="51"/>
      <c r="K264" s="51"/>
      <c r="L264" s="51"/>
      <c r="M264" s="51"/>
      <c r="N264" s="51"/>
      <c r="O264" s="51"/>
      <c r="P264" s="51"/>
      <c r="Q264" s="51"/>
      <c r="R264" s="51"/>
      <c r="S264" s="51"/>
      <c r="T264" s="51"/>
      <c r="U264" s="51"/>
      <c r="V264" s="51"/>
      <c r="W264" s="51"/>
      <c r="X264" s="51"/>
      <c r="Y264" s="51"/>
      <c r="Z264" s="51"/>
      <c r="AA264" s="51"/>
    </row>
    <row r="265" spans="1:27" ht="89.25">
      <c r="A265" s="127"/>
      <c r="B265" s="53" t="s">
        <v>765</v>
      </c>
      <c r="C265" s="142" t="s">
        <v>766</v>
      </c>
      <c r="D265" s="53"/>
      <c r="E265" s="53"/>
      <c r="F265" s="53"/>
      <c r="G265" s="54"/>
      <c r="H265" s="54"/>
      <c r="I265" s="54"/>
      <c r="J265" s="54"/>
      <c r="K265" s="54"/>
      <c r="L265" s="54"/>
      <c r="M265" s="54"/>
      <c r="N265" s="54"/>
      <c r="O265" s="54"/>
      <c r="P265" s="54"/>
      <c r="Q265" s="54"/>
      <c r="R265" s="54"/>
      <c r="S265" s="54"/>
      <c r="T265" s="54"/>
      <c r="U265" s="54"/>
      <c r="V265" s="54"/>
      <c r="W265" s="54"/>
      <c r="X265" s="54"/>
      <c r="Y265" s="54"/>
      <c r="Z265" s="54"/>
      <c r="AA265" s="54"/>
    </row>
    <row r="266" spans="1:27" ht="38.25">
      <c r="A266" s="131"/>
      <c r="B266" s="50" t="s">
        <v>767</v>
      </c>
      <c r="C266" s="143" t="s">
        <v>768</v>
      </c>
      <c r="D266" s="50" t="s">
        <v>769</v>
      </c>
      <c r="E266" s="50" t="s">
        <v>770</v>
      </c>
      <c r="F266" s="50"/>
      <c r="G266" s="51"/>
      <c r="H266" s="51"/>
      <c r="I266" s="51"/>
      <c r="J266" s="51"/>
      <c r="K266" s="51"/>
      <c r="L266" s="51"/>
      <c r="M266" s="51"/>
      <c r="N266" s="51"/>
      <c r="O266" s="51"/>
      <c r="P266" s="51"/>
      <c r="Q266" s="51"/>
      <c r="R266" s="51"/>
      <c r="S266" s="51"/>
      <c r="T266" s="51"/>
      <c r="U266" s="51"/>
      <c r="V266" s="51"/>
      <c r="W266" s="51"/>
      <c r="X266" s="51"/>
      <c r="Y266" s="51"/>
      <c r="Z266" s="51"/>
      <c r="AA266" s="51"/>
    </row>
    <row r="267" spans="1:27" ht="25.5">
      <c r="A267" s="127"/>
      <c r="B267" s="53" t="s">
        <v>771</v>
      </c>
      <c r="C267" s="142" t="s">
        <v>772</v>
      </c>
      <c r="D267" s="53"/>
      <c r="E267" s="53"/>
      <c r="F267" s="53"/>
      <c r="G267" s="54"/>
      <c r="H267" s="54"/>
      <c r="I267" s="54"/>
      <c r="J267" s="54"/>
      <c r="K267" s="54"/>
      <c r="L267" s="54"/>
      <c r="M267" s="54"/>
      <c r="N267" s="54"/>
      <c r="O267" s="54"/>
      <c r="P267" s="54"/>
      <c r="Q267" s="54"/>
      <c r="R267" s="54"/>
      <c r="S267" s="54"/>
      <c r="T267" s="54"/>
      <c r="U267" s="54"/>
      <c r="V267" s="54"/>
      <c r="W267" s="54"/>
      <c r="X267" s="54"/>
      <c r="Y267" s="54"/>
      <c r="Z267" s="54"/>
      <c r="AA267" s="54"/>
    </row>
    <row r="268" spans="1:27" ht="38.25">
      <c r="A268" s="131">
        <v>44203</v>
      </c>
      <c r="B268" s="50" t="s">
        <v>773</v>
      </c>
      <c r="C268" s="143" t="s">
        <v>774</v>
      </c>
      <c r="D268" s="50" t="s">
        <v>775</v>
      </c>
      <c r="E268" s="50" t="s">
        <v>776</v>
      </c>
      <c r="F268" s="50"/>
      <c r="G268" s="51"/>
      <c r="H268" s="51"/>
      <c r="I268" s="51"/>
      <c r="J268" s="51"/>
      <c r="K268" s="51"/>
      <c r="L268" s="51"/>
      <c r="M268" s="51"/>
      <c r="N268" s="51"/>
      <c r="O268" s="51"/>
      <c r="P268" s="51"/>
      <c r="Q268" s="51"/>
      <c r="R268" s="51"/>
      <c r="S268" s="51"/>
      <c r="T268" s="51"/>
      <c r="U268" s="51"/>
      <c r="V268" s="51"/>
      <c r="W268" s="51"/>
      <c r="X268" s="51"/>
      <c r="Y268" s="51"/>
      <c r="Z268" s="51"/>
      <c r="AA268" s="51"/>
    </row>
    <row r="269" spans="1:27" ht="25.5">
      <c r="A269" s="158"/>
      <c r="B269" s="53" t="s">
        <v>777</v>
      </c>
      <c r="C269" s="142"/>
      <c r="D269" s="53"/>
      <c r="E269" s="53"/>
      <c r="F269" s="53"/>
      <c r="G269" s="54"/>
      <c r="H269" s="54"/>
      <c r="I269" s="54"/>
      <c r="J269" s="54"/>
      <c r="K269" s="54"/>
      <c r="L269" s="54"/>
      <c r="M269" s="54"/>
      <c r="N269" s="54"/>
      <c r="O269" s="54"/>
      <c r="P269" s="54"/>
      <c r="Q269" s="54"/>
      <c r="R269" s="54"/>
      <c r="S269" s="54"/>
      <c r="T269" s="54"/>
      <c r="U269" s="54"/>
      <c r="V269" s="54"/>
      <c r="W269" s="54"/>
      <c r="X269" s="54"/>
      <c r="Y269" s="54"/>
      <c r="Z269" s="54"/>
      <c r="AA269" s="54"/>
    </row>
    <row r="270" spans="1:27" ht="38.25">
      <c r="A270" s="159"/>
      <c r="B270" s="50" t="s">
        <v>778</v>
      </c>
      <c r="C270" s="143" t="s">
        <v>779</v>
      </c>
      <c r="D270" s="50" t="s">
        <v>780</v>
      </c>
      <c r="E270" s="50" t="s">
        <v>781</v>
      </c>
      <c r="F270" s="50"/>
      <c r="G270" s="51"/>
      <c r="H270" s="51"/>
      <c r="I270" s="51"/>
      <c r="J270" s="51"/>
      <c r="K270" s="51"/>
      <c r="L270" s="51"/>
      <c r="M270" s="51"/>
      <c r="N270" s="51"/>
      <c r="O270" s="51"/>
      <c r="P270" s="51"/>
      <c r="Q270" s="51"/>
      <c r="R270" s="51"/>
      <c r="S270" s="51"/>
      <c r="T270" s="51"/>
      <c r="U270" s="51"/>
      <c r="V270" s="51"/>
      <c r="W270" s="51"/>
      <c r="X270" s="51"/>
      <c r="Y270" s="51"/>
      <c r="Z270" s="51"/>
      <c r="AA270" s="51"/>
    </row>
    <row r="271" spans="1:27" ht="102">
      <c r="A271" s="158"/>
      <c r="B271" s="53" t="s">
        <v>782</v>
      </c>
      <c r="C271" s="142" t="s">
        <v>783</v>
      </c>
      <c r="D271" s="53"/>
      <c r="E271" s="53"/>
      <c r="F271" s="53"/>
      <c r="G271" s="54"/>
      <c r="H271" s="54"/>
      <c r="I271" s="54"/>
      <c r="J271" s="54"/>
      <c r="K271" s="54"/>
      <c r="L271" s="54"/>
      <c r="M271" s="54"/>
      <c r="N271" s="54"/>
      <c r="O271" s="54"/>
      <c r="P271" s="54"/>
      <c r="Q271" s="54"/>
      <c r="R271" s="54"/>
      <c r="S271" s="54"/>
      <c r="T271" s="54"/>
      <c r="U271" s="54"/>
      <c r="V271" s="54"/>
      <c r="W271" s="54"/>
      <c r="X271" s="54"/>
      <c r="Y271" s="54"/>
      <c r="Z271" s="54"/>
      <c r="AA271" s="54"/>
    </row>
    <row r="272" spans="1:27" ht="89.25">
      <c r="A272" s="159"/>
      <c r="B272" s="50" t="s">
        <v>784</v>
      </c>
      <c r="C272" s="143" t="s">
        <v>785</v>
      </c>
      <c r="D272" s="50" t="s">
        <v>786</v>
      </c>
      <c r="E272" s="50"/>
      <c r="F272" s="50"/>
      <c r="G272" s="51"/>
      <c r="H272" s="51"/>
      <c r="I272" s="51"/>
      <c r="J272" s="51"/>
      <c r="K272" s="51"/>
      <c r="L272" s="51"/>
      <c r="M272" s="51"/>
      <c r="N272" s="51"/>
      <c r="O272" s="51"/>
      <c r="P272" s="51"/>
      <c r="Q272" s="51"/>
      <c r="R272" s="51"/>
      <c r="S272" s="51"/>
      <c r="T272" s="51"/>
      <c r="U272" s="51"/>
      <c r="V272" s="51"/>
      <c r="W272" s="51"/>
      <c r="X272" s="51"/>
      <c r="Y272" s="51"/>
      <c r="Z272" s="51"/>
      <c r="AA272" s="51"/>
    </row>
    <row r="273" spans="1:27" ht="38.25">
      <c r="A273" s="158"/>
      <c r="B273" s="53" t="s">
        <v>787</v>
      </c>
      <c r="C273" s="142" t="s">
        <v>788</v>
      </c>
      <c r="D273" s="53"/>
      <c r="E273" s="53"/>
      <c r="F273" s="53"/>
      <c r="G273" s="54"/>
      <c r="H273" s="54"/>
      <c r="I273" s="54"/>
      <c r="J273" s="54"/>
      <c r="K273" s="54"/>
      <c r="L273" s="54"/>
      <c r="M273" s="54"/>
      <c r="N273" s="54"/>
      <c r="O273" s="54"/>
      <c r="P273" s="54"/>
      <c r="Q273" s="54"/>
      <c r="R273" s="54"/>
      <c r="S273" s="54"/>
      <c r="T273" s="54"/>
      <c r="U273" s="54"/>
      <c r="V273" s="54"/>
      <c r="W273" s="54"/>
      <c r="X273" s="54"/>
      <c r="Y273" s="54"/>
      <c r="Z273" s="54"/>
      <c r="AA273" s="54"/>
    </row>
    <row r="274" spans="1:27" ht="63.75">
      <c r="A274" s="159"/>
      <c r="B274" s="50" t="s">
        <v>789</v>
      </c>
      <c r="C274" s="143" t="s">
        <v>790</v>
      </c>
      <c r="D274" s="50" t="s">
        <v>791</v>
      </c>
      <c r="E274" s="50" t="s">
        <v>792</v>
      </c>
      <c r="F274" s="50"/>
      <c r="G274" s="51"/>
      <c r="H274" s="51"/>
      <c r="I274" s="51"/>
      <c r="J274" s="51"/>
      <c r="K274" s="51"/>
      <c r="L274" s="51"/>
      <c r="M274" s="51"/>
      <c r="N274" s="51"/>
      <c r="O274" s="51"/>
      <c r="P274" s="51"/>
      <c r="Q274" s="51"/>
      <c r="R274" s="51"/>
      <c r="S274" s="51"/>
      <c r="T274" s="51"/>
      <c r="U274" s="51"/>
      <c r="V274" s="51"/>
      <c r="W274" s="51"/>
      <c r="X274" s="51"/>
      <c r="Y274" s="51"/>
      <c r="Z274" s="51"/>
      <c r="AA274" s="51"/>
    </row>
    <row r="275" spans="1:27" ht="25.5">
      <c r="A275" s="158"/>
      <c r="B275" s="53" t="s">
        <v>793</v>
      </c>
      <c r="C275" s="142" t="s">
        <v>794</v>
      </c>
      <c r="D275" s="53" t="s">
        <v>795</v>
      </c>
      <c r="E275" s="53"/>
      <c r="F275" s="53"/>
      <c r="G275" s="54"/>
      <c r="H275" s="54"/>
      <c r="I275" s="54"/>
      <c r="J275" s="54"/>
      <c r="K275" s="54"/>
      <c r="L275" s="54"/>
      <c r="M275" s="54"/>
      <c r="N275" s="54"/>
      <c r="O275" s="54"/>
      <c r="P275" s="54"/>
      <c r="Q275" s="54"/>
      <c r="R275" s="54"/>
      <c r="S275" s="54"/>
      <c r="T275" s="54"/>
      <c r="U275" s="54"/>
      <c r="V275" s="54"/>
      <c r="W275" s="54"/>
      <c r="X275" s="54"/>
      <c r="Y275" s="54"/>
      <c r="Z275" s="54"/>
      <c r="AA275" s="54"/>
    </row>
    <row r="276" spans="1:27" ht="114.75">
      <c r="A276" s="159"/>
      <c r="B276" s="50" t="s">
        <v>796</v>
      </c>
      <c r="C276" s="143" t="s">
        <v>797</v>
      </c>
      <c r="D276" s="50" t="s">
        <v>798</v>
      </c>
      <c r="E276" s="50" t="s">
        <v>799</v>
      </c>
      <c r="F276" s="50" t="s">
        <v>800</v>
      </c>
      <c r="G276" s="50" t="s">
        <v>801</v>
      </c>
      <c r="H276" s="51"/>
      <c r="I276" s="51"/>
      <c r="J276" s="51"/>
      <c r="K276" s="51"/>
      <c r="L276" s="51"/>
      <c r="M276" s="51"/>
      <c r="N276" s="51"/>
      <c r="O276" s="51"/>
      <c r="P276" s="51"/>
      <c r="Q276" s="51"/>
      <c r="R276" s="51"/>
      <c r="S276" s="51"/>
      <c r="T276" s="51"/>
      <c r="U276" s="51"/>
      <c r="V276" s="51"/>
      <c r="W276" s="51"/>
      <c r="X276" s="51"/>
      <c r="Y276" s="51"/>
      <c r="Z276" s="51"/>
      <c r="AA276" s="51"/>
    </row>
    <row r="277" spans="1:27" ht="153">
      <c r="A277" s="158"/>
      <c r="B277" s="53" t="s">
        <v>802</v>
      </c>
      <c r="C277" s="142" t="s">
        <v>803</v>
      </c>
      <c r="D277" s="53" t="s">
        <v>804</v>
      </c>
      <c r="E277" s="53" t="s">
        <v>805</v>
      </c>
      <c r="F277" s="53" t="s">
        <v>806</v>
      </c>
      <c r="G277" s="53" t="s">
        <v>807</v>
      </c>
      <c r="H277" s="54"/>
      <c r="I277" s="54"/>
      <c r="J277" s="54"/>
      <c r="K277" s="54"/>
      <c r="L277" s="54"/>
      <c r="M277" s="54"/>
      <c r="N277" s="54"/>
      <c r="O277" s="54"/>
      <c r="P277" s="54"/>
      <c r="Q277" s="54"/>
      <c r="R277" s="54"/>
      <c r="S277" s="54"/>
      <c r="T277" s="54"/>
      <c r="U277" s="54"/>
      <c r="V277" s="54"/>
      <c r="W277" s="54"/>
      <c r="X277" s="54"/>
      <c r="Y277" s="54"/>
      <c r="Z277" s="54"/>
      <c r="AA277" s="54"/>
    </row>
    <row r="278" spans="1:27" ht="89.25">
      <c r="A278" s="159"/>
      <c r="B278" s="50" t="s">
        <v>808</v>
      </c>
      <c r="C278" s="143" t="s">
        <v>809</v>
      </c>
      <c r="D278" s="50"/>
      <c r="E278" s="50"/>
      <c r="F278" s="51"/>
      <c r="G278" s="51"/>
      <c r="H278" s="51"/>
      <c r="I278" s="51"/>
      <c r="J278" s="51"/>
      <c r="K278" s="51"/>
      <c r="L278" s="51"/>
      <c r="M278" s="51"/>
      <c r="N278" s="51"/>
      <c r="O278" s="51"/>
      <c r="P278" s="51"/>
      <c r="Q278" s="51"/>
      <c r="R278" s="51"/>
      <c r="S278" s="51"/>
      <c r="T278" s="51"/>
      <c r="U278" s="51"/>
      <c r="V278" s="51"/>
      <c r="W278" s="51"/>
      <c r="X278" s="51"/>
      <c r="Y278" s="51"/>
      <c r="Z278" s="51"/>
      <c r="AA278" s="51"/>
    </row>
    <row r="279" spans="1:27" ht="38.25">
      <c r="A279" s="158"/>
      <c r="B279" s="53" t="s">
        <v>810</v>
      </c>
      <c r="C279" s="142"/>
      <c r="D279" s="160"/>
      <c r="E279" s="53"/>
      <c r="F279" s="54"/>
      <c r="G279" s="54"/>
      <c r="H279" s="54"/>
      <c r="I279" s="54"/>
      <c r="J279" s="54"/>
      <c r="K279" s="54"/>
      <c r="L279" s="54"/>
      <c r="M279" s="54"/>
      <c r="N279" s="54"/>
      <c r="O279" s="54"/>
      <c r="P279" s="54"/>
      <c r="Q279" s="54"/>
      <c r="R279" s="54"/>
      <c r="S279" s="54"/>
      <c r="T279" s="54"/>
      <c r="U279" s="54"/>
      <c r="V279" s="54"/>
      <c r="W279" s="54"/>
      <c r="X279" s="54"/>
      <c r="Y279" s="54"/>
      <c r="Z279" s="54"/>
      <c r="AA279" s="54"/>
    </row>
    <row r="280" spans="1:27" ht="51">
      <c r="A280" s="159"/>
      <c r="B280" s="50" t="s">
        <v>811</v>
      </c>
      <c r="C280" s="143" t="s">
        <v>812</v>
      </c>
      <c r="D280" s="50" t="s">
        <v>813</v>
      </c>
      <c r="E280" s="50"/>
      <c r="F280" s="51"/>
      <c r="G280" s="51"/>
      <c r="H280" s="51"/>
      <c r="I280" s="51"/>
      <c r="J280" s="51"/>
      <c r="K280" s="51"/>
      <c r="L280" s="51"/>
      <c r="M280" s="51"/>
      <c r="N280" s="51"/>
      <c r="O280" s="51"/>
      <c r="P280" s="51"/>
      <c r="Q280" s="51"/>
      <c r="R280" s="51"/>
      <c r="S280" s="51"/>
      <c r="T280" s="51"/>
      <c r="U280" s="51"/>
      <c r="V280" s="51"/>
      <c r="W280" s="51"/>
      <c r="X280" s="51"/>
      <c r="Y280" s="51"/>
      <c r="Z280" s="51"/>
      <c r="AA280" s="51"/>
    </row>
    <row r="281" spans="1:27" ht="51">
      <c r="A281" s="158"/>
      <c r="B281" s="53" t="s">
        <v>814</v>
      </c>
      <c r="C281" s="142" t="s">
        <v>815</v>
      </c>
      <c r="D281" s="53" t="s">
        <v>816</v>
      </c>
      <c r="E281" s="53" t="s">
        <v>817</v>
      </c>
      <c r="F281" s="54"/>
      <c r="G281" s="54"/>
      <c r="H281" s="54"/>
      <c r="I281" s="54"/>
      <c r="J281" s="54"/>
      <c r="K281" s="54"/>
      <c r="L281" s="54"/>
      <c r="M281" s="54"/>
      <c r="N281" s="54"/>
      <c r="O281" s="54"/>
      <c r="P281" s="54"/>
      <c r="Q281" s="54"/>
      <c r="R281" s="54"/>
      <c r="S281" s="54"/>
      <c r="T281" s="54"/>
      <c r="U281" s="54"/>
      <c r="V281" s="54"/>
      <c r="W281" s="54"/>
      <c r="X281" s="54"/>
      <c r="Y281" s="54"/>
      <c r="Z281" s="54"/>
      <c r="AA281" s="54"/>
    </row>
    <row r="282" spans="1:27" ht="25.5">
      <c r="A282" s="159"/>
      <c r="B282" s="50" t="s">
        <v>818</v>
      </c>
      <c r="C282" s="143" t="s">
        <v>819</v>
      </c>
      <c r="D282" s="50"/>
      <c r="E282" s="50"/>
      <c r="F282" s="51"/>
      <c r="G282" s="51"/>
      <c r="H282" s="51"/>
      <c r="I282" s="51"/>
      <c r="J282" s="51"/>
      <c r="K282" s="51"/>
      <c r="L282" s="51"/>
      <c r="M282" s="51"/>
      <c r="N282" s="51"/>
      <c r="O282" s="51"/>
      <c r="P282" s="51"/>
      <c r="Q282" s="51"/>
      <c r="R282" s="51"/>
      <c r="S282" s="51"/>
      <c r="T282" s="51"/>
      <c r="U282" s="51"/>
      <c r="V282" s="51"/>
      <c r="W282" s="51"/>
      <c r="X282" s="51"/>
      <c r="Y282" s="51"/>
      <c r="Z282" s="51"/>
      <c r="AA282" s="51"/>
    </row>
    <row r="283" spans="1:27" ht="25.5">
      <c r="A283" s="158"/>
      <c r="B283" s="53" t="s">
        <v>820</v>
      </c>
      <c r="C283" s="142" t="s">
        <v>821</v>
      </c>
      <c r="D283" s="53"/>
      <c r="E283" s="53"/>
      <c r="F283" s="54"/>
      <c r="G283" s="54"/>
      <c r="H283" s="54"/>
      <c r="I283" s="54"/>
      <c r="J283" s="54"/>
      <c r="K283" s="54"/>
      <c r="L283" s="54"/>
      <c r="M283" s="54"/>
      <c r="N283" s="54"/>
      <c r="O283" s="54"/>
      <c r="P283" s="54"/>
      <c r="Q283" s="54"/>
      <c r="R283" s="54"/>
      <c r="S283" s="54"/>
      <c r="T283" s="54"/>
      <c r="U283" s="54"/>
      <c r="V283" s="54"/>
      <c r="W283" s="54"/>
      <c r="X283" s="54"/>
      <c r="Y283" s="54"/>
      <c r="Z283" s="54"/>
      <c r="AA283" s="54"/>
    </row>
    <row r="284" spans="1:27" ht="25.5">
      <c r="A284" s="159"/>
      <c r="B284" s="50" t="s">
        <v>822</v>
      </c>
      <c r="C284" s="143" t="s">
        <v>823</v>
      </c>
      <c r="D284" s="50"/>
      <c r="E284" s="50"/>
      <c r="F284" s="51"/>
      <c r="G284" s="51"/>
      <c r="H284" s="51"/>
      <c r="I284" s="51"/>
      <c r="J284" s="51"/>
      <c r="K284" s="51"/>
      <c r="L284" s="51"/>
      <c r="M284" s="51"/>
      <c r="N284" s="51"/>
      <c r="O284" s="51"/>
      <c r="P284" s="51"/>
      <c r="Q284" s="51"/>
      <c r="R284" s="51"/>
      <c r="S284" s="51"/>
      <c r="T284" s="51"/>
      <c r="U284" s="51"/>
      <c r="V284" s="51"/>
      <c r="W284" s="51"/>
      <c r="X284" s="51"/>
      <c r="Y284" s="51"/>
      <c r="Z284" s="51"/>
      <c r="AA284" s="51"/>
    </row>
    <row r="285" spans="1:27" ht="114.75">
      <c r="A285" s="158"/>
      <c r="B285" s="53" t="s">
        <v>824</v>
      </c>
      <c r="C285" s="161" t="s">
        <v>825</v>
      </c>
      <c r="D285" s="53" t="s">
        <v>826</v>
      </c>
      <c r="E285" s="53" t="s">
        <v>827</v>
      </c>
      <c r="F285" s="54"/>
      <c r="G285" s="54"/>
      <c r="H285" s="54"/>
      <c r="I285" s="54"/>
      <c r="J285" s="54"/>
      <c r="K285" s="54"/>
      <c r="L285" s="54"/>
      <c r="M285" s="54"/>
      <c r="N285" s="54"/>
      <c r="O285" s="54"/>
      <c r="P285" s="54"/>
      <c r="Q285" s="54"/>
      <c r="R285" s="54"/>
      <c r="S285" s="54"/>
      <c r="T285" s="54"/>
      <c r="U285" s="54"/>
      <c r="V285" s="54"/>
      <c r="W285" s="54"/>
      <c r="X285" s="54"/>
      <c r="Y285" s="54"/>
      <c r="Z285" s="54"/>
      <c r="AA285" s="54"/>
    </row>
    <row r="286" spans="1:27" ht="102">
      <c r="A286" s="159"/>
      <c r="B286" s="50" t="s">
        <v>828</v>
      </c>
      <c r="C286" s="162" t="s">
        <v>829</v>
      </c>
      <c r="D286" s="50" t="s">
        <v>830</v>
      </c>
      <c r="E286" s="162" t="s">
        <v>831</v>
      </c>
      <c r="F286" s="51"/>
      <c r="G286" s="51"/>
      <c r="H286" s="51"/>
      <c r="I286" s="51"/>
      <c r="J286" s="51"/>
      <c r="K286" s="51"/>
      <c r="L286" s="51"/>
      <c r="M286" s="51"/>
      <c r="N286" s="51"/>
      <c r="O286" s="51"/>
      <c r="P286" s="51"/>
      <c r="Q286" s="51"/>
      <c r="R286" s="51"/>
      <c r="S286" s="51"/>
      <c r="T286" s="51"/>
      <c r="U286" s="51"/>
      <c r="V286" s="51"/>
      <c r="W286" s="51"/>
      <c r="X286" s="51"/>
      <c r="Y286" s="51"/>
      <c r="Z286" s="51"/>
      <c r="AA286" s="51"/>
    </row>
    <row r="287" spans="1:27" ht="318.75">
      <c r="A287" s="158"/>
      <c r="B287" s="53" t="s">
        <v>832</v>
      </c>
      <c r="C287" s="53" t="s">
        <v>833</v>
      </c>
      <c r="D287" s="163" t="s">
        <v>834</v>
      </c>
      <c r="E287" s="53"/>
      <c r="F287" s="54"/>
      <c r="G287" s="54"/>
      <c r="H287" s="54"/>
      <c r="I287" s="54"/>
      <c r="J287" s="54"/>
      <c r="K287" s="54"/>
      <c r="L287" s="54"/>
      <c r="M287" s="54"/>
      <c r="N287" s="54"/>
      <c r="O287" s="54"/>
      <c r="P287" s="54"/>
      <c r="Q287" s="54"/>
      <c r="R287" s="54"/>
      <c r="S287" s="54"/>
      <c r="T287" s="54"/>
      <c r="U287" s="54"/>
      <c r="V287" s="54"/>
      <c r="W287" s="54"/>
      <c r="X287" s="54"/>
      <c r="Y287" s="54"/>
      <c r="Z287" s="54"/>
      <c r="AA287" s="54"/>
    </row>
    <row r="288" spans="1:27" ht="191.25">
      <c r="A288" s="159"/>
      <c r="B288" s="50" t="s">
        <v>835</v>
      </c>
      <c r="C288" s="50" t="s">
        <v>836</v>
      </c>
      <c r="D288" s="50" t="s">
        <v>837</v>
      </c>
      <c r="E288" s="50"/>
      <c r="F288" s="51"/>
      <c r="G288" s="51"/>
      <c r="H288" s="51"/>
      <c r="I288" s="51"/>
      <c r="J288" s="51"/>
      <c r="K288" s="51"/>
      <c r="L288" s="51"/>
      <c r="M288" s="51"/>
      <c r="N288" s="51"/>
      <c r="O288" s="51"/>
      <c r="P288" s="51"/>
      <c r="Q288" s="51"/>
      <c r="R288" s="51"/>
      <c r="S288" s="51"/>
      <c r="T288" s="51"/>
      <c r="U288" s="51"/>
      <c r="V288" s="51"/>
      <c r="W288" s="51"/>
      <c r="X288" s="51"/>
      <c r="Y288" s="51"/>
      <c r="Z288" s="51"/>
      <c r="AA288" s="51"/>
    </row>
    <row r="289" spans="1:27" ht="191.25">
      <c r="A289" s="158"/>
      <c r="B289" s="53" t="s">
        <v>838</v>
      </c>
      <c r="C289" s="53" t="s">
        <v>836</v>
      </c>
      <c r="D289" s="164" t="s">
        <v>839</v>
      </c>
      <c r="E289" s="53" t="s">
        <v>840</v>
      </c>
      <c r="F289" s="164" t="s">
        <v>841</v>
      </c>
      <c r="G289" s="54"/>
      <c r="H289" s="54"/>
      <c r="I289" s="54"/>
      <c r="J289" s="54"/>
      <c r="K289" s="54"/>
      <c r="L289" s="54"/>
      <c r="M289" s="54"/>
      <c r="N289" s="54"/>
      <c r="O289" s="54"/>
      <c r="P289" s="54"/>
      <c r="Q289" s="54"/>
      <c r="R289" s="54"/>
      <c r="S289" s="54"/>
      <c r="T289" s="54"/>
      <c r="U289" s="54"/>
      <c r="V289" s="54"/>
      <c r="W289" s="54"/>
      <c r="X289" s="54"/>
      <c r="Y289" s="54"/>
      <c r="Z289" s="54"/>
      <c r="AA289" s="54"/>
    </row>
    <row r="290" spans="1:27" ht="12.75">
      <c r="A290" s="159"/>
      <c r="B290" s="50" t="s">
        <v>842</v>
      </c>
      <c r="C290" s="50"/>
      <c r="D290" s="50"/>
      <c r="E290" s="50"/>
      <c r="F290" s="51"/>
      <c r="G290" s="51"/>
      <c r="H290" s="51"/>
      <c r="I290" s="51"/>
      <c r="J290" s="51"/>
      <c r="K290" s="51"/>
      <c r="L290" s="51"/>
      <c r="M290" s="51"/>
      <c r="N290" s="51"/>
      <c r="O290" s="51"/>
      <c r="P290" s="51"/>
      <c r="Q290" s="51"/>
      <c r="R290" s="51"/>
      <c r="S290" s="51"/>
      <c r="T290" s="51"/>
      <c r="U290" s="51"/>
      <c r="V290" s="51"/>
      <c r="W290" s="51"/>
      <c r="X290" s="51"/>
      <c r="Y290" s="51"/>
      <c r="Z290" s="51"/>
      <c r="AA290" s="51"/>
    </row>
    <row r="291" spans="1:27" ht="102">
      <c r="A291" s="158"/>
      <c r="B291" s="53" t="s">
        <v>843</v>
      </c>
      <c r="C291" s="53" t="s">
        <v>844</v>
      </c>
      <c r="D291" s="53" t="s">
        <v>845</v>
      </c>
      <c r="E291" s="53"/>
      <c r="F291" s="54"/>
      <c r="G291" s="54"/>
      <c r="H291" s="54"/>
      <c r="I291" s="54"/>
      <c r="J291" s="54"/>
      <c r="K291" s="54"/>
      <c r="L291" s="54"/>
      <c r="M291" s="54"/>
      <c r="N291" s="54"/>
      <c r="O291" s="54"/>
      <c r="P291" s="54"/>
      <c r="Q291" s="54"/>
      <c r="R291" s="54"/>
      <c r="S291" s="54"/>
      <c r="T291" s="54"/>
      <c r="U291" s="54"/>
      <c r="V291" s="54"/>
      <c r="W291" s="54"/>
      <c r="X291" s="54"/>
      <c r="Y291" s="54"/>
      <c r="Z291" s="54"/>
      <c r="AA291" s="54"/>
    </row>
    <row r="292" spans="1:27" ht="25.5">
      <c r="A292" s="159"/>
      <c r="B292" s="50" t="s">
        <v>846</v>
      </c>
      <c r="C292" s="50" t="s">
        <v>847</v>
      </c>
      <c r="D292" s="50"/>
      <c r="E292" s="50"/>
      <c r="F292" s="51"/>
      <c r="G292" s="51"/>
      <c r="H292" s="51"/>
      <c r="I292" s="51"/>
      <c r="J292" s="51"/>
      <c r="K292" s="51"/>
      <c r="L292" s="51"/>
      <c r="M292" s="51"/>
      <c r="N292" s="51"/>
      <c r="O292" s="51"/>
      <c r="P292" s="51"/>
      <c r="Q292" s="51"/>
      <c r="R292" s="51"/>
      <c r="S292" s="51"/>
      <c r="T292" s="51"/>
      <c r="U292" s="51"/>
      <c r="V292" s="51"/>
      <c r="W292" s="51"/>
      <c r="X292" s="51"/>
      <c r="Y292" s="51"/>
      <c r="Z292" s="51"/>
      <c r="AA292" s="51"/>
    </row>
    <row r="293" spans="1:27" ht="25.5">
      <c r="A293" s="158"/>
      <c r="B293" s="53" t="s">
        <v>848</v>
      </c>
      <c r="C293" s="53" t="s">
        <v>849</v>
      </c>
      <c r="D293" s="53"/>
      <c r="E293" s="53"/>
      <c r="F293" s="54"/>
      <c r="G293" s="54"/>
      <c r="H293" s="54"/>
      <c r="I293" s="54"/>
      <c r="J293" s="54"/>
      <c r="K293" s="54"/>
      <c r="L293" s="54"/>
      <c r="M293" s="54"/>
      <c r="N293" s="54"/>
      <c r="O293" s="54"/>
      <c r="P293" s="54"/>
      <c r="Q293" s="54"/>
      <c r="R293" s="54"/>
      <c r="S293" s="54"/>
      <c r="T293" s="54"/>
      <c r="U293" s="54"/>
      <c r="V293" s="54"/>
      <c r="W293" s="54"/>
      <c r="X293" s="54"/>
      <c r="Y293" s="54"/>
      <c r="Z293" s="54"/>
      <c r="AA293" s="54"/>
    </row>
    <row r="294" spans="1:27" ht="76.5">
      <c r="A294" s="159"/>
      <c r="B294" s="50" t="s">
        <v>850</v>
      </c>
      <c r="C294" s="50" t="s">
        <v>851</v>
      </c>
      <c r="D294" s="50" t="s">
        <v>852</v>
      </c>
      <c r="E294" s="50" t="s">
        <v>853</v>
      </c>
      <c r="F294" s="51"/>
      <c r="G294" s="51"/>
      <c r="H294" s="51"/>
      <c r="I294" s="51"/>
      <c r="J294" s="51"/>
      <c r="K294" s="51"/>
      <c r="L294" s="51"/>
      <c r="M294" s="51"/>
      <c r="N294" s="51"/>
      <c r="O294" s="51"/>
      <c r="P294" s="51"/>
      <c r="Q294" s="51"/>
      <c r="R294" s="51"/>
      <c r="S294" s="51"/>
      <c r="T294" s="51"/>
      <c r="U294" s="51"/>
      <c r="V294" s="51"/>
      <c r="W294" s="51"/>
      <c r="X294" s="51"/>
      <c r="Y294" s="51"/>
      <c r="Z294" s="51"/>
      <c r="AA294" s="51"/>
    </row>
    <row r="295" spans="1:27" ht="63.75">
      <c r="A295" s="127">
        <v>44198</v>
      </c>
      <c r="B295" s="53" t="s">
        <v>854</v>
      </c>
      <c r="C295" s="53" t="s">
        <v>855</v>
      </c>
      <c r="D295" s="53" t="s">
        <v>856</v>
      </c>
      <c r="E295" s="53"/>
      <c r="F295" s="54"/>
      <c r="G295" s="54"/>
      <c r="H295" s="54"/>
      <c r="I295" s="54"/>
      <c r="J295" s="54"/>
      <c r="K295" s="54"/>
      <c r="L295" s="54"/>
      <c r="M295" s="54"/>
      <c r="N295" s="54"/>
      <c r="O295" s="54"/>
      <c r="P295" s="54"/>
      <c r="Q295" s="54"/>
      <c r="R295" s="54"/>
      <c r="S295" s="54"/>
      <c r="T295" s="54"/>
      <c r="U295" s="54"/>
      <c r="V295" s="54"/>
      <c r="W295" s="54"/>
      <c r="X295" s="54"/>
      <c r="Y295" s="54"/>
      <c r="Z295" s="54"/>
      <c r="AA295" s="54"/>
    </row>
    <row r="296" spans="1:27" ht="178.5">
      <c r="A296" s="159"/>
      <c r="B296" s="50" t="s">
        <v>857</v>
      </c>
      <c r="C296" s="50" t="s">
        <v>858</v>
      </c>
      <c r="D296" s="50" t="s">
        <v>859</v>
      </c>
      <c r="E296" s="50" t="s">
        <v>860</v>
      </c>
      <c r="F296" s="51"/>
      <c r="G296" s="51"/>
      <c r="H296" s="51"/>
      <c r="I296" s="51"/>
      <c r="J296" s="51"/>
      <c r="K296" s="51"/>
      <c r="L296" s="51"/>
      <c r="M296" s="51"/>
      <c r="N296" s="51"/>
      <c r="O296" s="51"/>
      <c r="P296" s="51"/>
      <c r="Q296" s="51"/>
      <c r="R296" s="51"/>
      <c r="S296" s="51"/>
      <c r="T296" s="51"/>
      <c r="U296" s="51"/>
      <c r="V296" s="51"/>
      <c r="W296" s="51"/>
      <c r="X296" s="51"/>
      <c r="Y296" s="51"/>
      <c r="Z296" s="51"/>
      <c r="AA296" s="51"/>
    </row>
    <row r="297" spans="1:27" ht="76.5">
      <c r="A297" s="158"/>
      <c r="B297" s="53" t="s">
        <v>861</v>
      </c>
      <c r="C297" s="53" t="s">
        <v>862</v>
      </c>
      <c r="D297" s="53" t="s">
        <v>863</v>
      </c>
      <c r="E297" s="54"/>
      <c r="F297" s="54"/>
      <c r="G297" s="54"/>
      <c r="H297" s="54"/>
      <c r="I297" s="54"/>
      <c r="J297" s="54"/>
      <c r="K297" s="54"/>
      <c r="L297" s="54"/>
      <c r="M297" s="54"/>
      <c r="N297" s="54"/>
      <c r="O297" s="54"/>
      <c r="P297" s="54"/>
      <c r="Q297" s="54"/>
      <c r="R297" s="54"/>
      <c r="S297" s="54"/>
      <c r="T297" s="54"/>
      <c r="U297" s="54"/>
      <c r="V297" s="54"/>
      <c r="W297" s="54"/>
      <c r="X297" s="54"/>
      <c r="Y297" s="54"/>
      <c r="Z297" s="54"/>
      <c r="AA297" s="54"/>
    </row>
    <row r="298" spans="1:27" ht="25.5">
      <c r="A298" s="159"/>
      <c r="B298" s="50" t="s">
        <v>864</v>
      </c>
      <c r="C298" s="50" t="s">
        <v>865</v>
      </c>
      <c r="D298" s="50" t="s">
        <v>866</v>
      </c>
      <c r="E298" s="50" t="s">
        <v>867</v>
      </c>
      <c r="F298" s="51"/>
      <c r="G298" s="51"/>
      <c r="H298" s="51"/>
      <c r="I298" s="51"/>
      <c r="J298" s="51"/>
      <c r="K298" s="51"/>
      <c r="L298" s="51"/>
      <c r="M298" s="51"/>
      <c r="N298" s="51"/>
      <c r="O298" s="51"/>
      <c r="P298" s="51"/>
      <c r="Q298" s="51"/>
      <c r="R298" s="51"/>
      <c r="S298" s="51"/>
      <c r="T298" s="51"/>
      <c r="U298" s="51"/>
      <c r="V298" s="51"/>
      <c r="W298" s="51"/>
      <c r="X298" s="51"/>
      <c r="Y298" s="51"/>
      <c r="Z298" s="51"/>
      <c r="AA298" s="51"/>
    </row>
    <row r="299" spans="1:27" ht="63.75">
      <c r="A299" s="158"/>
      <c r="B299" s="54" t="s">
        <v>868</v>
      </c>
      <c r="C299" s="54" t="s">
        <v>869</v>
      </c>
      <c r="D299" s="54" t="s">
        <v>870</v>
      </c>
      <c r="E299" s="54" t="s">
        <v>871</v>
      </c>
      <c r="F299" s="53" t="s">
        <v>872</v>
      </c>
      <c r="G299" s="53" t="s">
        <v>873</v>
      </c>
      <c r="H299" s="54"/>
      <c r="I299" s="54"/>
      <c r="J299" s="54"/>
      <c r="K299" s="54"/>
      <c r="L299" s="54"/>
      <c r="M299" s="54"/>
      <c r="N299" s="54"/>
      <c r="O299" s="54"/>
      <c r="P299" s="54"/>
      <c r="Q299" s="54"/>
      <c r="R299" s="54"/>
      <c r="S299" s="54"/>
      <c r="T299" s="54"/>
      <c r="U299" s="54"/>
      <c r="V299" s="54"/>
      <c r="W299" s="54"/>
      <c r="X299" s="54"/>
      <c r="Y299" s="54"/>
      <c r="Z299" s="54"/>
      <c r="AA299" s="54"/>
    </row>
    <row r="300" spans="1:27" ht="38.25">
      <c r="A300" s="159"/>
      <c r="B300" s="50" t="s">
        <v>874</v>
      </c>
      <c r="C300" s="51"/>
      <c r="D300" s="51"/>
      <c r="E300" s="51"/>
      <c r="F300" s="51"/>
      <c r="G300" s="51"/>
      <c r="H300" s="51"/>
      <c r="I300" s="51"/>
      <c r="J300" s="51"/>
      <c r="K300" s="51"/>
      <c r="L300" s="51"/>
      <c r="M300" s="51"/>
      <c r="N300" s="51"/>
      <c r="O300" s="51"/>
      <c r="P300" s="51"/>
      <c r="Q300" s="51"/>
      <c r="R300" s="51"/>
      <c r="S300" s="51"/>
      <c r="T300" s="51"/>
      <c r="U300" s="51"/>
      <c r="V300" s="51"/>
      <c r="W300" s="51"/>
      <c r="X300" s="51"/>
      <c r="Y300" s="51"/>
      <c r="Z300" s="51"/>
      <c r="AA300" s="51"/>
    </row>
    <row r="301" spans="1:27" ht="25.5">
      <c r="A301" s="158"/>
      <c r="B301" s="54" t="s">
        <v>875</v>
      </c>
      <c r="C301" s="53" t="s">
        <v>876</v>
      </c>
      <c r="D301" s="54"/>
      <c r="E301" s="54"/>
      <c r="F301" s="54"/>
      <c r="G301" s="54"/>
      <c r="H301" s="54"/>
      <c r="I301" s="54"/>
      <c r="J301" s="54"/>
      <c r="K301" s="54"/>
      <c r="L301" s="54"/>
      <c r="M301" s="54"/>
      <c r="N301" s="54"/>
      <c r="O301" s="54"/>
      <c r="P301" s="54"/>
      <c r="Q301" s="54"/>
      <c r="R301" s="54"/>
      <c r="S301" s="54"/>
      <c r="T301" s="54"/>
      <c r="U301" s="54"/>
      <c r="V301" s="54"/>
      <c r="W301" s="54"/>
      <c r="X301" s="54"/>
      <c r="Y301" s="54"/>
      <c r="Z301" s="54"/>
      <c r="AA301" s="54"/>
    </row>
    <row r="302" spans="1:27" ht="25.5">
      <c r="A302" s="159"/>
      <c r="B302" s="51" t="s">
        <v>877</v>
      </c>
      <c r="C302" s="51" t="s">
        <v>878</v>
      </c>
      <c r="D302" s="51"/>
      <c r="E302" s="51"/>
      <c r="F302" s="51"/>
      <c r="G302" s="51"/>
      <c r="H302" s="51"/>
      <c r="I302" s="51"/>
      <c r="J302" s="51"/>
      <c r="K302" s="51"/>
      <c r="L302" s="51"/>
      <c r="M302" s="51"/>
      <c r="N302" s="51"/>
      <c r="O302" s="51"/>
      <c r="P302" s="51"/>
      <c r="Q302" s="51"/>
      <c r="R302" s="51"/>
      <c r="S302" s="51"/>
      <c r="T302" s="51"/>
      <c r="U302" s="51"/>
      <c r="V302" s="51"/>
      <c r="W302" s="51"/>
      <c r="X302" s="51"/>
      <c r="Y302" s="51"/>
      <c r="Z302" s="51"/>
      <c r="AA302" s="51"/>
    </row>
    <row r="303" spans="1:27" ht="12.75">
      <c r="A303" s="158"/>
      <c r="B303" s="54" t="s">
        <v>879</v>
      </c>
      <c r="C303" s="54" t="s">
        <v>880</v>
      </c>
      <c r="D303" s="54" t="s">
        <v>881</v>
      </c>
      <c r="E303" s="54"/>
      <c r="F303" s="54"/>
      <c r="G303" s="54"/>
      <c r="H303" s="54"/>
      <c r="I303" s="54"/>
      <c r="J303" s="54"/>
      <c r="K303" s="54"/>
      <c r="L303" s="54"/>
      <c r="M303" s="54"/>
      <c r="N303" s="54"/>
      <c r="O303" s="54"/>
      <c r="P303" s="54"/>
      <c r="Q303" s="54"/>
      <c r="R303" s="54"/>
      <c r="S303" s="54"/>
      <c r="T303" s="54"/>
      <c r="U303" s="54"/>
      <c r="V303" s="54"/>
      <c r="W303" s="54"/>
      <c r="X303" s="54"/>
      <c r="Y303" s="54"/>
      <c r="Z303" s="54"/>
      <c r="AA303" s="54"/>
    </row>
    <row r="304" spans="1:27" ht="409.5">
      <c r="A304" s="165"/>
      <c r="B304" s="166" t="s">
        <v>882</v>
      </c>
      <c r="C304" s="137" t="s">
        <v>883</v>
      </c>
      <c r="D304" s="137" t="s">
        <v>884</v>
      </c>
      <c r="E304" s="137" t="s">
        <v>885</v>
      </c>
      <c r="F304" s="137" t="s">
        <v>886</v>
      </c>
      <c r="G304" s="137" t="s">
        <v>887</v>
      </c>
      <c r="H304" s="137" t="s">
        <v>888</v>
      </c>
      <c r="I304" s="137"/>
      <c r="J304" s="137"/>
      <c r="K304" s="137"/>
      <c r="L304" s="137"/>
      <c r="M304" s="137"/>
      <c r="N304" s="137"/>
      <c r="O304" s="137"/>
      <c r="P304" s="137"/>
      <c r="Q304" s="137"/>
      <c r="R304" s="137"/>
      <c r="S304" s="137"/>
      <c r="T304" s="137"/>
      <c r="U304" s="137"/>
      <c r="V304" s="137"/>
      <c r="W304" s="137"/>
      <c r="X304" s="137"/>
      <c r="Y304" s="137"/>
      <c r="Z304" s="137"/>
      <c r="AA304" s="137"/>
    </row>
    <row r="305" spans="1:27" ht="409.5">
      <c r="A305" s="167"/>
      <c r="B305" s="168" t="s">
        <v>889</v>
      </c>
      <c r="C305" s="138" t="s">
        <v>890</v>
      </c>
      <c r="D305" s="138" t="s">
        <v>891</v>
      </c>
      <c r="E305" s="138"/>
      <c r="F305" s="138"/>
      <c r="G305" s="138"/>
      <c r="H305" s="138" t="s">
        <v>892</v>
      </c>
      <c r="I305" s="138"/>
      <c r="J305" s="138"/>
      <c r="K305" s="138"/>
      <c r="L305" s="138"/>
      <c r="M305" s="138"/>
      <c r="N305" s="138"/>
      <c r="O305" s="138"/>
      <c r="P305" s="138"/>
      <c r="Q305" s="138"/>
      <c r="R305" s="138"/>
      <c r="S305" s="138"/>
      <c r="T305" s="138"/>
      <c r="U305" s="138"/>
      <c r="V305" s="138"/>
      <c r="W305" s="138"/>
      <c r="X305" s="138"/>
      <c r="Y305" s="138"/>
      <c r="Z305" s="138"/>
      <c r="AA305" s="138"/>
    </row>
    <row r="306" spans="1:27" ht="140.25">
      <c r="A306" s="165"/>
      <c r="B306" s="166" t="s">
        <v>893</v>
      </c>
      <c r="C306" s="137" t="s">
        <v>894</v>
      </c>
      <c r="D306" s="137" t="s">
        <v>895</v>
      </c>
      <c r="E306" s="137" t="s">
        <v>896</v>
      </c>
      <c r="F306" s="137"/>
      <c r="G306" s="137"/>
      <c r="H306" s="137"/>
      <c r="I306" s="137"/>
      <c r="J306" s="137"/>
      <c r="K306" s="137"/>
      <c r="L306" s="137"/>
      <c r="M306" s="137"/>
      <c r="N306" s="137"/>
      <c r="O306" s="137"/>
      <c r="P306" s="137"/>
      <c r="Q306" s="137"/>
      <c r="R306" s="137"/>
      <c r="S306" s="137"/>
      <c r="T306" s="137"/>
      <c r="U306" s="137"/>
      <c r="V306" s="137"/>
      <c r="W306" s="137"/>
      <c r="X306" s="137"/>
      <c r="Y306" s="137"/>
      <c r="Z306" s="137"/>
      <c r="AA306" s="137"/>
    </row>
    <row r="307" spans="1:27" ht="38.25">
      <c r="A307" s="167"/>
      <c r="B307" s="168" t="s">
        <v>897</v>
      </c>
      <c r="C307" s="138"/>
      <c r="D307" s="138"/>
      <c r="E307" s="138"/>
      <c r="F307" s="138"/>
      <c r="G307" s="138"/>
      <c r="H307" s="138"/>
      <c r="I307" s="138"/>
      <c r="J307" s="138"/>
      <c r="K307" s="138"/>
      <c r="L307" s="138"/>
      <c r="M307" s="138"/>
      <c r="N307" s="138"/>
      <c r="O307" s="138"/>
      <c r="P307" s="138"/>
      <c r="Q307" s="138"/>
      <c r="R307" s="138"/>
      <c r="S307" s="138"/>
      <c r="T307" s="138"/>
      <c r="U307" s="138"/>
      <c r="V307" s="138"/>
      <c r="W307" s="138"/>
      <c r="X307" s="138"/>
      <c r="Y307" s="138"/>
      <c r="Z307" s="138"/>
      <c r="AA307" s="138"/>
    </row>
    <row r="308" spans="1:27" ht="12.75">
      <c r="A308" s="165"/>
      <c r="B308" s="166" t="s">
        <v>898</v>
      </c>
      <c r="C308" s="137"/>
      <c r="D308" s="137"/>
      <c r="E308" s="137"/>
      <c r="F308" s="137"/>
      <c r="G308" s="137"/>
      <c r="H308" s="137"/>
      <c r="I308" s="137"/>
      <c r="J308" s="137"/>
      <c r="K308" s="137"/>
      <c r="L308" s="137"/>
      <c r="M308" s="137"/>
      <c r="N308" s="137"/>
      <c r="O308" s="137"/>
      <c r="P308" s="137"/>
      <c r="Q308" s="137"/>
      <c r="R308" s="137"/>
      <c r="S308" s="137"/>
      <c r="T308" s="137"/>
      <c r="U308" s="137"/>
      <c r="V308" s="137"/>
      <c r="W308" s="137"/>
      <c r="X308" s="137"/>
      <c r="Y308" s="137"/>
      <c r="Z308" s="137"/>
      <c r="AA308" s="137"/>
    </row>
    <row r="309" spans="1:27" ht="204">
      <c r="A309" s="167"/>
      <c r="B309" s="168" t="s">
        <v>899</v>
      </c>
      <c r="C309" s="138" t="s">
        <v>900</v>
      </c>
      <c r="D309" s="138" t="s">
        <v>901</v>
      </c>
      <c r="E309" s="138" t="s">
        <v>902</v>
      </c>
      <c r="F309" s="138" t="s">
        <v>903</v>
      </c>
      <c r="G309" s="138"/>
      <c r="H309" s="138"/>
      <c r="I309" s="138"/>
      <c r="J309" s="138"/>
      <c r="K309" s="138"/>
      <c r="L309" s="138"/>
      <c r="M309" s="138"/>
      <c r="N309" s="138"/>
      <c r="O309" s="138"/>
      <c r="P309" s="138"/>
      <c r="Q309" s="138"/>
      <c r="R309" s="138"/>
      <c r="S309" s="138"/>
      <c r="T309" s="138"/>
      <c r="U309" s="138"/>
      <c r="V309" s="138"/>
      <c r="W309" s="138"/>
      <c r="X309" s="138"/>
      <c r="Y309" s="138"/>
      <c r="Z309" s="138"/>
      <c r="AA309" s="138"/>
    </row>
    <row r="310" spans="1:27" ht="408">
      <c r="A310" s="165"/>
      <c r="B310" s="166" t="s">
        <v>904</v>
      </c>
      <c r="C310" s="137" t="s">
        <v>905</v>
      </c>
      <c r="D310" s="137"/>
      <c r="E310" s="137" t="s">
        <v>906</v>
      </c>
      <c r="F310" s="137" t="s">
        <v>907</v>
      </c>
      <c r="G310" s="137" t="s">
        <v>908</v>
      </c>
      <c r="H310" s="137" t="s">
        <v>909</v>
      </c>
      <c r="I310" s="137"/>
      <c r="J310" s="137"/>
      <c r="K310" s="137"/>
      <c r="L310" s="137"/>
      <c r="M310" s="137"/>
      <c r="N310" s="137"/>
      <c r="O310" s="137"/>
      <c r="P310" s="137"/>
      <c r="Q310" s="137"/>
      <c r="R310" s="137"/>
      <c r="S310" s="137"/>
      <c r="T310" s="137"/>
      <c r="U310" s="137"/>
      <c r="V310" s="137"/>
      <c r="W310" s="137"/>
      <c r="X310" s="137"/>
      <c r="Y310" s="137"/>
      <c r="Z310" s="137"/>
      <c r="AA310" s="137"/>
    </row>
    <row r="311" spans="1:27" ht="12.75">
      <c r="A311" s="167"/>
      <c r="B311" s="168" t="s">
        <v>910</v>
      </c>
      <c r="C311" s="138"/>
      <c r="D311" s="138"/>
      <c r="E311" s="138"/>
      <c r="F311" s="138"/>
      <c r="G311" s="138"/>
      <c r="H311" s="138"/>
      <c r="I311" s="138"/>
      <c r="J311" s="138"/>
      <c r="K311" s="138"/>
      <c r="L311" s="138"/>
      <c r="M311" s="138"/>
      <c r="N311" s="138"/>
      <c r="O311" s="138"/>
      <c r="P311" s="138"/>
      <c r="Q311" s="138"/>
      <c r="R311" s="138"/>
      <c r="S311" s="138"/>
      <c r="T311" s="138"/>
      <c r="U311" s="138"/>
      <c r="V311" s="138"/>
      <c r="W311" s="138"/>
      <c r="X311" s="138"/>
      <c r="Y311" s="138"/>
      <c r="Z311" s="138"/>
      <c r="AA311" s="138"/>
    </row>
    <row r="312" spans="1:27" ht="25.5">
      <c r="A312" s="165"/>
      <c r="B312" s="166" t="s">
        <v>911</v>
      </c>
      <c r="C312" s="137" t="s">
        <v>912</v>
      </c>
      <c r="D312" s="137" t="s">
        <v>913</v>
      </c>
      <c r="E312" s="137"/>
      <c r="F312" s="137"/>
      <c r="G312" s="137"/>
      <c r="H312" s="137"/>
      <c r="I312" s="137"/>
      <c r="J312" s="137"/>
      <c r="K312" s="137"/>
      <c r="L312" s="137"/>
      <c r="M312" s="137"/>
      <c r="N312" s="137"/>
      <c r="O312" s="137"/>
      <c r="P312" s="137"/>
      <c r="Q312" s="137"/>
      <c r="R312" s="137"/>
      <c r="S312" s="137"/>
      <c r="T312" s="137"/>
      <c r="U312" s="137"/>
      <c r="V312" s="137"/>
      <c r="W312" s="137"/>
      <c r="X312" s="137"/>
      <c r="Y312" s="137"/>
      <c r="Z312" s="137"/>
      <c r="AA312" s="137"/>
    </row>
    <row r="313" spans="1:27" ht="76.5">
      <c r="A313" s="167"/>
      <c r="B313" s="138" t="s">
        <v>914</v>
      </c>
      <c r="C313" s="138" t="s">
        <v>915</v>
      </c>
      <c r="D313" s="138" t="s">
        <v>916</v>
      </c>
      <c r="E313" s="138" t="s">
        <v>917</v>
      </c>
      <c r="F313" s="138" t="s">
        <v>918</v>
      </c>
      <c r="G313" s="138"/>
      <c r="H313" s="138"/>
      <c r="I313" s="138"/>
      <c r="J313" s="138"/>
      <c r="K313" s="138"/>
      <c r="L313" s="138"/>
      <c r="M313" s="138"/>
      <c r="N313" s="138"/>
      <c r="O313" s="138"/>
      <c r="P313" s="138"/>
      <c r="Q313" s="138"/>
      <c r="R313" s="138"/>
      <c r="S313" s="138"/>
      <c r="T313" s="138"/>
      <c r="U313" s="138"/>
      <c r="V313" s="138"/>
      <c r="W313" s="138"/>
      <c r="X313" s="138"/>
      <c r="Y313" s="138"/>
      <c r="Z313" s="138"/>
      <c r="AA313" s="138"/>
    </row>
    <row r="314" spans="1:27" ht="51">
      <c r="A314" s="165"/>
      <c r="B314" s="137" t="s">
        <v>919</v>
      </c>
      <c r="C314" s="137" t="s">
        <v>920</v>
      </c>
      <c r="D314" s="137"/>
      <c r="E314" s="137"/>
      <c r="F314" s="137"/>
      <c r="G314" s="137"/>
      <c r="H314" s="137"/>
      <c r="I314" s="137"/>
      <c r="J314" s="137"/>
      <c r="K314" s="137"/>
      <c r="L314" s="137"/>
      <c r="M314" s="137"/>
      <c r="N314" s="137"/>
      <c r="O314" s="137"/>
      <c r="P314" s="137"/>
      <c r="Q314" s="137"/>
      <c r="R314" s="137"/>
      <c r="S314" s="137"/>
      <c r="T314" s="137"/>
      <c r="U314" s="137"/>
      <c r="V314" s="137"/>
      <c r="W314" s="137"/>
      <c r="X314" s="137"/>
      <c r="Y314" s="137"/>
      <c r="Z314" s="137"/>
      <c r="AA314" s="137"/>
    </row>
    <row r="315" spans="1:27" ht="102">
      <c r="A315" s="167"/>
      <c r="B315" s="138" t="s">
        <v>921</v>
      </c>
      <c r="C315" s="138" t="s">
        <v>922</v>
      </c>
      <c r="D315" s="138" t="s">
        <v>923</v>
      </c>
      <c r="E315" s="138" t="s">
        <v>924</v>
      </c>
      <c r="F315" s="138"/>
      <c r="G315" s="138"/>
      <c r="H315" s="138"/>
      <c r="I315" s="138"/>
      <c r="J315" s="138"/>
      <c r="K315" s="138"/>
      <c r="L315" s="138"/>
      <c r="M315" s="138"/>
      <c r="N315" s="138"/>
      <c r="O315" s="138"/>
      <c r="P315" s="138"/>
      <c r="Q315" s="138"/>
      <c r="R315" s="138"/>
      <c r="S315" s="138"/>
      <c r="T315" s="138"/>
      <c r="U315" s="138"/>
      <c r="V315" s="138"/>
      <c r="W315" s="138"/>
      <c r="X315" s="138"/>
      <c r="Y315" s="138"/>
      <c r="Z315" s="138"/>
      <c r="AA315" s="138"/>
    </row>
    <row r="316" spans="1:27" ht="63.75">
      <c r="A316" s="165"/>
      <c r="B316" s="137" t="s">
        <v>925</v>
      </c>
      <c r="C316" s="137" t="s">
        <v>926</v>
      </c>
      <c r="D316" s="137" t="s">
        <v>927</v>
      </c>
      <c r="E316" s="137" t="s">
        <v>928</v>
      </c>
      <c r="F316" s="137"/>
      <c r="G316" s="137"/>
      <c r="H316" s="137"/>
      <c r="I316" s="137"/>
      <c r="J316" s="137"/>
      <c r="K316" s="137"/>
      <c r="L316" s="137"/>
      <c r="M316" s="137"/>
      <c r="N316" s="137"/>
      <c r="O316" s="137"/>
      <c r="P316" s="137"/>
      <c r="Q316" s="137"/>
      <c r="R316" s="137"/>
      <c r="S316" s="137"/>
      <c r="T316" s="137"/>
      <c r="U316" s="137"/>
      <c r="V316" s="137"/>
      <c r="W316" s="137"/>
      <c r="X316" s="137"/>
      <c r="Y316" s="137"/>
      <c r="Z316" s="137"/>
      <c r="AA316" s="137"/>
    </row>
    <row r="317" spans="1:27" ht="63.75">
      <c r="A317" s="167"/>
      <c r="B317" s="138" t="s">
        <v>929</v>
      </c>
      <c r="C317" s="138" t="s">
        <v>930</v>
      </c>
      <c r="D317" s="138" t="s">
        <v>931</v>
      </c>
      <c r="E317" s="138" t="s">
        <v>932</v>
      </c>
      <c r="F317" s="138"/>
      <c r="G317" s="138"/>
      <c r="H317" s="138"/>
      <c r="I317" s="138"/>
      <c r="J317" s="138"/>
      <c r="K317" s="138"/>
      <c r="L317" s="138"/>
      <c r="M317" s="138"/>
      <c r="N317" s="138"/>
      <c r="O317" s="138"/>
      <c r="P317" s="138"/>
      <c r="Q317" s="138"/>
      <c r="R317" s="138"/>
      <c r="S317" s="138"/>
      <c r="T317" s="138"/>
      <c r="U317" s="138"/>
      <c r="V317" s="138"/>
      <c r="W317" s="138"/>
      <c r="X317" s="138"/>
      <c r="Y317" s="138"/>
      <c r="Z317" s="138"/>
      <c r="AA317" s="138"/>
    </row>
    <row r="318" spans="1:27" ht="153">
      <c r="A318" s="165"/>
      <c r="B318" s="137" t="s">
        <v>933</v>
      </c>
      <c r="C318" s="137" t="s">
        <v>934</v>
      </c>
      <c r="D318" s="137" t="s">
        <v>935</v>
      </c>
      <c r="E318" s="137" t="s">
        <v>936</v>
      </c>
      <c r="F318" s="137" t="s">
        <v>937</v>
      </c>
      <c r="G318" s="137" t="s">
        <v>938</v>
      </c>
      <c r="H318" s="137" t="s">
        <v>939</v>
      </c>
      <c r="I318" s="137"/>
      <c r="J318" s="137"/>
      <c r="K318" s="137"/>
      <c r="L318" s="137"/>
      <c r="M318" s="137"/>
      <c r="N318" s="137"/>
      <c r="O318" s="137"/>
      <c r="P318" s="137"/>
      <c r="Q318" s="137"/>
      <c r="R318" s="137"/>
      <c r="S318" s="137"/>
      <c r="T318" s="137"/>
      <c r="U318" s="137"/>
      <c r="V318" s="137"/>
      <c r="W318" s="137"/>
      <c r="X318" s="137"/>
      <c r="Y318" s="137"/>
      <c r="Z318" s="137"/>
      <c r="AA318" s="137"/>
    </row>
    <row r="319" spans="1:27" ht="38.25">
      <c r="A319" s="167">
        <v>44189</v>
      </c>
      <c r="B319" s="169" t="s">
        <v>940</v>
      </c>
      <c r="C319" s="138" t="s">
        <v>941</v>
      </c>
      <c r="D319" s="138"/>
      <c r="E319" s="138"/>
      <c r="F319" s="138"/>
      <c r="G319" s="138"/>
      <c r="H319" s="138"/>
      <c r="I319" s="138"/>
      <c r="J319" s="138"/>
      <c r="K319" s="138"/>
      <c r="L319" s="138"/>
      <c r="M319" s="138"/>
      <c r="N319" s="138"/>
      <c r="O319" s="138"/>
      <c r="P319" s="138"/>
      <c r="Q319" s="138"/>
      <c r="R319" s="138"/>
      <c r="S319" s="138"/>
      <c r="T319" s="138"/>
      <c r="U319" s="138"/>
      <c r="V319" s="138"/>
      <c r="W319" s="138"/>
      <c r="X319" s="138"/>
      <c r="Y319" s="138"/>
      <c r="Z319" s="138"/>
      <c r="AA319" s="138"/>
    </row>
    <row r="320" spans="1:27" ht="38.25">
      <c r="A320" s="165">
        <v>44189</v>
      </c>
      <c r="B320" s="170" t="s">
        <v>942</v>
      </c>
      <c r="C320" s="137" t="s">
        <v>943</v>
      </c>
      <c r="D320" s="137" t="s">
        <v>944</v>
      </c>
      <c r="E320" s="137" t="s">
        <v>945</v>
      </c>
      <c r="F320" s="137"/>
      <c r="G320" s="137"/>
      <c r="H320" s="137"/>
      <c r="I320" s="137"/>
      <c r="J320" s="137"/>
      <c r="K320" s="137"/>
      <c r="L320" s="137"/>
      <c r="M320" s="137"/>
      <c r="N320" s="137"/>
      <c r="O320" s="137"/>
      <c r="P320" s="137"/>
      <c r="Q320" s="137"/>
      <c r="R320" s="137"/>
      <c r="S320" s="137"/>
      <c r="T320" s="137"/>
      <c r="U320" s="137"/>
      <c r="V320" s="137"/>
      <c r="W320" s="137"/>
      <c r="X320" s="137"/>
      <c r="Y320" s="137"/>
      <c r="Z320" s="137"/>
      <c r="AA320" s="137"/>
    </row>
    <row r="321" spans="1:27" ht="76.5">
      <c r="A321" s="167"/>
      <c r="B321" s="171" t="s">
        <v>946</v>
      </c>
      <c r="C321" s="138" t="s">
        <v>947</v>
      </c>
      <c r="D321" s="138" t="s">
        <v>948</v>
      </c>
      <c r="E321" s="138"/>
      <c r="F321" s="138"/>
      <c r="G321" s="138"/>
      <c r="H321" s="138"/>
      <c r="I321" s="138"/>
      <c r="J321" s="138"/>
      <c r="K321" s="138"/>
      <c r="L321" s="138"/>
      <c r="M321" s="138"/>
      <c r="N321" s="138"/>
      <c r="O321" s="138"/>
      <c r="P321" s="138"/>
      <c r="Q321" s="138"/>
      <c r="R321" s="138"/>
      <c r="S321" s="138"/>
      <c r="T321" s="138"/>
      <c r="U321" s="138"/>
      <c r="V321" s="138"/>
      <c r="W321" s="138"/>
      <c r="X321" s="138"/>
      <c r="Y321" s="138"/>
      <c r="Z321" s="138"/>
      <c r="AA321" s="138"/>
    </row>
    <row r="322" spans="1:27" ht="12.75">
      <c r="A322" s="165"/>
      <c r="B322" s="170" t="s">
        <v>949</v>
      </c>
      <c r="C322" s="137" t="s">
        <v>950</v>
      </c>
      <c r="D322" s="137"/>
      <c r="E322" s="137"/>
      <c r="F322" s="137"/>
      <c r="G322" s="137"/>
      <c r="H322" s="137"/>
      <c r="I322" s="137"/>
      <c r="J322" s="137"/>
      <c r="K322" s="137"/>
      <c r="L322" s="137"/>
      <c r="M322" s="137"/>
      <c r="N322" s="137"/>
      <c r="O322" s="137"/>
      <c r="P322" s="137"/>
      <c r="Q322" s="137"/>
      <c r="R322" s="137"/>
      <c r="S322" s="137"/>
      <c r="T322" s="137"/>
      <c r="U322" s="137"/>
      <c r="V322" s="137"/>
      <c r="W322" s="137"/>
      <c r="X322" s="137"/>
      <c r="Y322" s="137"/>
      <c r="Z322" s="137"/>
      <c r="AA322" s="137"/>
    </row>
    <row r="323" spans="1:27" ht="229.5">
      <c r="A323" s="167"/>
      <c r="B323" s="171" t="s">
        <v>951</v>
      </c>
      <c r="C323" s="138" t="s">
        <v>952</v>
      </c>
      <c r="D323" s="138" t="s">
        <v>953</v>
      </c>
      <c r="E323" s="138"/>
      <c r="F323" s="138"/>
      <c r="G323" s="138"/>
      <c r="H323" s="138"/>
      <c r="I323" s="138"/>
      <c r="J323" s="138"/>
      <c r="K323" s="138"/>
      <c r="L323" s="138"/>
      <c r="M323" s="138"/>
      <c r="N323" s="138"/>
      <c r="O323" s="138"/>
      <c r="P323" s="138"/>
      <c r="Q323" s="138"/>
      <c r="R323" s="138"/>
      <c r="S323" s="138"/>
      <c r="T323" s="138"/>
      <c r="U323" s="138"/>
      <c r="V323" s="138"/>
      <c r="W323" s="138"/>
      <c r="X323" s="138"/>
      <c r="Y323" s="138"/>
      <c r="Z323" s="138"/>
      <c r="AA323" s="138"/>
    </row>
    <row r="324" spans="1:27" ht="63.75">
      <c r="A324" s="165"/>
      <c r="B324" s="170" t="s">
        <v>954</v>
      </c>
      <c r="C324" s="137"/>
      <c r="D324" s="137"/>
      <c r="E324" s="137"/>
      <c r="F324" s="137"/>
      <c r="G324" s="137"/>
      <c r="H324" s="137"/>
      <c r="I324" s="137"/>
      <c r="J324" s="137"/>
      <c r="K324" s="137"/>
      <c r="L324" s="137"/>
      <c r="M324" s="137"/>
      <c r="N324" s="137"/>
      <c r="O324" s="137"/>
      <c r="P324" s="137"/>
      <c r="Q324" s="137"/>
      <c r="R324" s="137"/>
      <c r="S324" s="137"/>
      <c r="T324" s="137"/>
      <c r="U324" s="137"/>
      <c r="V324" s="137"/>
      <c r="W324" s="137"/>
      <c r="X324" s="137"/>
      <c r="Y324" s="137"/>
      <c r="Z324" s="137"/>
      <c r="AA324" s="137"/>
    </row>
    <row r="325" spans="1:27" ht="51">
      <c r="A325" s="167"/>
      <c r="B325" s="171" t="s">
        <v>955</v>
      </c>
      <c r="C325" s="138" t="s">
        <v>956</v>
      </c>
      <c r="D325" s="138"/>
      <c r="E325" s="138"/>
      <c r="F325" s="138"/>
      <c r="G325" s="138"/>
      <c r="H325" s="138"/>
      <c r="I325" s="138"/>
      <c r="J325" s="138"/>
      <c r="K325" s="138"/>
      <c r="L325" s="138"/>
      <c r="M325" s="138"/>
      <c r="N325" s="138"/>
      <c r="O325" s="138"/>
      <c r="P325" s="138"/>
      <c r="Q325" s="138"/>
      <c r="R325" s="138"/>
      <c r="S325" s="138"/>
      <c r="T325" s="138"/>
      <c r="U325" s="138"/>
      <c r="V325" s="138"/>
      <c r="W325" s="138"/>
      <c r="X325" s="138"/>
      <c r="Y325" s="138"/>
      <c r="Z325" s="138"/>
      <c r="AA325" s="138"/>
    </row>
    <row r="326" spans="1:27" ht="63.75">
      <c r="A326" s="165"/>
      <c r="B326" s="170" t="s">
        <v>957</v>
      </c>
      <c r="C326" s="137" t="s">
        <v>958</v>
      </c>
      <c r="D326" s="137" t="s">
        <v>959</v>
      </c>
      <c r="E326" s="137"/>
      <c r="F326" s="137"/>
      <c r="G326" s="137"/>
      <c r="H326" s="137"/>
      <c r="I326" s="137"/>
      <c r="J326" s="137"/>
      <c r="K326" s="137"/>
      <c r="L326" s="137"/>
      <c r="M326" s="137"/>
      <c r="N326" s="137"/>
      <c r="O326" s="137"/>
      <c r="P326" s="137"/>
      <c r="Q326" s="137"/>
      <c r="R326" s="137"/>
      <c r="S326" s="137"/>
      <c r="T326" s="137"/>
      <c r="U326" s="137"/>
      <c r="V326" s="137"/>
      <c r="W326" s="137"/>
      <c r="X326" s="137"/>
      <c r="Y326" s="137"/>
      <c r="Z326" s="137"/>
      <c r="AA326" s="137"/>
    </row>
    <row r="327" spans="1:27" ht="51">
      <c r="A327" s="167"/>
      <c r="B327" s="171" t="s">
        <v>960</v>
      </c>
      <c r="C327" s="171" t="s">
        <v>961</v>
      </c>
      <c r="D327" s="138" t="s">
        <v>962</v>
      </c>
      <c r="E327" s="138"/>
      <c r="F327" s="138"/>
      <c r="G327" s="138" t="s">
        <v>963</v>
      </c>
      <c r="H327" s="138"/>
      <c r="I327" s="138"/>
      <c r="J327" s="138"/>
      <c r="K327" s="138"/>
      <c r="L327" s="138"/>
      <c r="M327" s="138"/>
      <c r="N327" s="138"/>
      <c r="O327" s="138"/>
      <c r="P327" s="138"/>
      <c r="Q327" s="138"/>
      <c r="R327" s="138"/>
      <c r="S327" s="138"/>
      <c r="T327" s="138"/>
      <c r="U327" s="138"/>
      <c r="V327" s="138"/>
      <c r="W327" s="138"/>
      <c r="X327" s="138"/>
      <c r="Y327" s="138"/>
      <c r="Z327" s="138"/>
      <c r="AA327" s="138"/>
    </row>
    <row r="328" spans="1:27" ht="409.5">
      <c r="A328" s="165"/>
      <c r="B328" s="170" t="s">
        <v>964</v>
      </c>
      <c r="C328" s="137" t="s">
        <v>965</v>
      </c>
      <c r="D328" s="137" t="s">
        <v>966</v>
      </c>
      <c r="E328" s="137" t="s">
        <v>967</v>
      </c>
      <c r="F328" s="137" t="s">
        <v>968</v>
      </c>
      <c r="G328" s="137" t="s">
        <v>969</v>
      </c>
      <c r="H328" s="137" t="s">
        <v>970</v>
      </c>
      <c r="I328" s="137" t="s">
        <v>971</v>
      </c>
      <c r="J328" s="137" t="s">
        <v>972</v>
      </c>
      <c r="K328" s="137"/>
      <c r="L328" s="137"/>
      <c r="M328" s="137"/>
      <c r="N328" s="137"/>
      <c r="O328" s="137"/>
      <c r="P328" s="137"/>
      <c r="Q328" s="137"/>
      <c r="R328" s="137"/>
      <c r="S328" s="137"/>
      <c r="T328" s="137"/>
      <c r="U328" s="137"/>
      <c r="V328" s="137"/>
      <c r="W328" s="137"/>
      <c r="X328" s="137"/>
      <c r="Y328" s="137"/>
      <c r="Z328" s="137"/>
      <c r="AA328" s="137"/>
    </row>
    <row r="329" spans="1:27" ht="63.75">
      <c r="A329" s="167"/>
      <c r="B329" s="171" t="s">
        <v>973</v>
      </c>
      <c r="C329" s="138" t="s">
        <v>974</v>
      </c>
      <c r="D329" s="138" t="s">
        <v>975</v>
      </c>
      <c r="E329" s="138"/>
      <c r="F329" s="138"/>
      <c r="G329" s="138"/>
      <c r="H329" s="138"/>
      <c r="I329" s="138"/>
      <c r="J329" s="138"/>
      <c r="K329" s="138"/>
      <c r="L329" s="138"/>
      <c r="M329" s="138"/>
      <c r="N329" s="138"/>
      <c r="O329" s="138"/>
      <c r="P329" s="138"/>
      <c r="Q329" s="138"/>
      <c r="R329" s="138"/>
      <c r="S329" s="138"/>
      <c r="T329" s="138"/>
      <c r="U329" s="138"/>
      <c r="V329" s="138"/>
      <c r="W329" s="138"/>
      <c r="X329" s="138"/>
      <c r="Y329" s="138"/>
      <c r="Z329" s="138"/>
      <c r="AA329" s="138"/>
    </row>
    <row r="330" spans="1:27" ht="140.25">
      <c r="A330" s="165"/>
      <c r="B330" s="170" t="s">
        <v>976</v>
      </c>
      <c r="C330" s="137" t="s">
        <v>977</v>
      </c>
      <c r="D330" s="137" t="s">
        <v>978</v>
      </c>
      <c r="E330" s="137" t="s">
        <v>979</v>
      </c>
      <c r="F330" s="137" t="s">
        <v>980</v>
      </c>
      <c r="G330" s="137"/>
      <c r="H330" s="137"/>
      <c r="I330" s="137"/>
      <c r="J330" s="137"/>
      <c r="K330" s="137"/>
      <c r="L330" s="137"/>
      <c r="M330" s="137"/>
      <c r="N330" s="137"/>
      <c r="O330" s="137"/>
      <c r="P330" s="137"/>
      <c r="Q330" s="137"/>
      <c r="R330" s="137"/>
      <c r="S330" s="137"/>
      <c r="T330" s="137"/>
      <c r="U330" s="137"/>
      <c r="V330" s="137"/>
      <c r="W330" s="137"/>
      <c r="X330" s="137"/>
      <c r="Y330" s="137"/>
      <c r="Z330" s="137"/>
      <c r="AA330" s="137"/>
    </row>
    <row r="331" spans="1:27" ht="38.25">
      <c r="A331" s="167"/>
      <c r="B331" s="171" t="s">
        <v>981</v>
      </c>
      <c r="C331" s="138" t="s">
        <v>982</v>
      </c>
      <c r="D331" s="138" t="s">
        <v>983</v>
      </c>
      <c r="E331" s="138"/>
      <c r="F331" s="138"/>
      <c r="G331" s="138"/>
      <c r="H331" s="138"/>
      <c r="I331" s="138"/>
      <c r="J331" s="138"/>
      <c r="K331" s="138"/>
      <c r="L331" s="138"/>
      <c r="M331" s="138"/>
      <c r="N331" s="138"/>
      <c r="O331" s="138"/>
      <c r="P331" s="138"/>
      <c r="Q331" s="138"/>
      <c r="R331" s="138"/>
      <c r="S331" s="138"/>
      <c r="T331" s="138"/>
      <c r="U331" s="138"/>
      <c r="V331" s="138"/>
      <c r="W331" s="138"/>
      <c r="X331" s="138"/>
      <c r="Y331" s="138"/>
      <c r="Z331" s="138"/>
      <c r="AA331" s="138"/>
    </row>
    <row r="332" spans="1:27" ht="89.25">
      <c r="A332" s="165"/>
      <c r="B332" s="170" t="s">
        <v>984</v>
      </c>
      <c r="C332" s="137" t="s">
        <v>985</v>
      </c>
      <c r="D332" s="137"/>
      <c r="E332" s="137"/>
      <c r="F332" s="137"/>
      <c r="G332" s="137"/>
      <c r="H332" s="137"/>
      <c r="I332" s="137"/>
      <c r="J332" s="137"/>
      <c r="K332" s="137"/>
      <c r="L332" s="137"/>
      <c r="M332" s="137"/>
      <c r="N332" s="137"/>
      <c r="O332" s="137"/>
      <c r="P332" s="137"/>
      <c r="Q332" s="137"/>
      <c r="R332" s="137"/>
      <c r="S332" s="137"/>
      <c r="T332" s="137"/>
      <c r="U332" s="137"/>
      <c r="V332" s="137"/>
      <c r="W332" s="137"/>
      <c r="X332" s="137"/>
      <c r="Y332" s="137"/>
      <c r="Z332" s="137"/>
      <c r="AA332" s="137"/>
    </row>
    <row r="333" spans="1:27" ht="25.5">
      <c r="A333" s="167"/>
      <c r="B333" s="171" t="s">
        <v>986</v>
      </c>
      <c r="C333" s="138" t="s">
        <v>987</v>
      </c>
      <c r="D333" s="138"/>
      <c r="E333" s="138"/>
      <c r="F333" s="138"/>
      <c r="G333" s="138"/>
      <c r="H333" s="138"/>
      <c r="I333" s="138"/>
      <c r="J333" s="138"/>
      <c r="K333" s="138"/>
      <c r="L333" s="138"/>
      <c r="M333" s="138"/>
      <c r="N333" s="138"/>
      <c r="O333" s="138"/>
      <c r="P333" s="138"/>
      <c r="Q333" s="138"/>
      <c r="R333" s="138"/>
      <c r="S333" s="138"/>
      <c r="T333" s="138"/>
      <c r="U333" s="138"/>
      <c r="V333" s="138"/>
      <c r="W333" s="138"/>
      <c r="X333" s="138"/>
      <c r="Y333" s="138"/>
      <c r="Z333" s="138"/>
      <c r="AA333" s="138"/>
    </row>
    <row r="334" spans="1:27" ht="51">
      <c r="A334" s="165"/>
      <c r="B334" s="170" t="s">
        <v>988</v>
      </c>
      <c r="C334" s="137" t="s">
        <v>989</v>
      </c>
      <c r="D334" s="137"/>
      <c r="E334" s="137"/>
      <c r="F334" s="137"/>
      <c r="G334" s="137"/>
      <c r="H334" s="137"/>
      <c r="I334" s="137"/>
      <c r="J334" s="137"/>
      <c r="K334" s="137"/>
      <c r="L334" s="137"/>
      <c r="M334" s="137"/>
      <c r="N334" s="137"/>
      <c r="O334" s="137"/>
      <c r="P334" s="137"/>
      <c r="Q334" s="137"/>
      <c r="R334" s="137"/>
      <c r="S334" s="137"/>
      <c r="T334" s="137"/>
      <c r="U334" s="137"/>
      <c r="V334" s="137"/>
      <c r="W334" s="137"/>
      <c r="X334" s="137"/>
      <c r="Y334" s="137"/>
      <c r="Z334" s="137"/>
      <c r="AA334" s="137"/>
    </row>
    <row r="335" spans="1:27" ht="51">
      <c r="A335" s="167"/>
      <c r="B335" s="171" t="s">
        <v>990</v>
      </c>
      <c r="C335" s="138" t="s">
        <v>991</v>
      </c>
      <c r="D335" s="138"/>
      <c r="E335" s="138"/>
      <c r="F335" s="138"/>
      <c r="G335" s="138"/>
      <c r="H335" s="138"/>
      <c r="I335" s="138"/>
      <c r="J335" s="138"/>
      <c r="K335" s="138"/>
      <c r="L335" s="138"/>
      <c r="M335" s="138"/>
      <c r="N335" s="138"/>
      <c r="O335" s="138"/>
      <c r="P335" s="138"/>
      <c r="Q335" s="138"/>
      <c r="R335" s="138"/>
      <c r="S335" s="138"/>
      <c r="T335" s="138"/>
      <c r="U335" s="138"/>
      <c r="V335" s="138"/>
      <c r="W335" s="138"/>
      <c r="X335" s="138"/>
      <c r="Y335" s="138"/>
      <c r="Z335" s="138"/>
      <c r="AA335" s="138"/>
    </row>
    <row r="336" spans="1:27" ht="25.5">
      <c r="A336" s="165"/>
      <c r="B336" s="170" t="s">
        <v>992</v>
      </c>
      <c r="C336" s="137" t="s">
        <v>993</v>
      </c>
      <c r="D336" s="137"/>
      <c r="E336" s="137"/>
      <c r="F336" s="137"/>
      <c r="G336" s="137"/>
      <c r="H336" s="137"/>
      <c r="I336" s="137"/>
      <c r="J336" s="137"/>
      <c r="K336" s="137"/>
      <c r="L336" s="137"/>
      <c r="M336" s="137"/>
      <c r="N336" s="137"/>
      <c r="O336" s="137"/>
      <c r="P336" s="137"/>
      <c r="Q336" s="137"/>
      <c r="R336" s="137"/>
      <c r="S336" s="137"/>
      <c r="T336" s="137"/>
      <c r="U336" s="137"/>
      <c r="V336" s="137"/>
      <c r="W336" s="137"/>
      <c r="X336" s="137"/>
      <c r="Y336" s="137"/>
      <c r="Z336" s="137"/>
      <c r="AA336" s="137"/>
    </row>
    <row r="337" spans="1:27" ht="63.75">
      <c r="A337" s="167"/>
      <c r="B337" s="171" t="s">
        <v>994</v>
      </c>
      <c r="C337" s="138" t="s">
        <v>995</v>
      </c>
      <c r="D337" s="138" t="s">
        <v>996</v>
      </c>
      <c r="E337" s="138" t="s">
        <v>997</v>
      </c>
      <c r="F337" s="138"/>
      <c r="G337" s="138"/>
      <c r="H337" s="138"/>
      <c r="I337" s="138"/>
      <c r="J337" s="138"/>
      <c r="K337" s="138"/>
      <c r="L337" s="138"/>
      <c r="M337" s="138"/>
      <c r="N337" s="138"/>
      <c r="O337" s="138"/>
      <c r="P337" s="138"/>
      <c r="Q337" s="138"/>
      <c r="R337" s="138"/>
      <c r="S337" s="138"/>
      <c r="T337" s="138"/>
      <c r="U337" s="138"/>
      <c r="V337" s="138"/>
      <c r="W337" s="138"/>
      <c r="X337" s="138"/>
      <c r="Y337" s="138"/>
      <c r="Z337" s="138"/>
      <c r="AA337" s="138"/>
    </row>
    <row r="338" spans="1:27" ht="38.25">
      <c r="A338" s="165"/>
      <c r="B338" s="172" t="s">
        <v>998</v>
      </c>
      <c r="C338" s="137" t="s">
        <v>999</v>
      </c>
      <c r="D338" s="137" t="s">
        <v>1000</v>
      </c>
      <c r="E338" s="137"/>
      <c r="F338" s="137"/>
      <c r="G338" s="137"/>
      <c r="H338" s="137"/>
      <c r="I338" s="137"/>
      <c r="J338" s="137"/>
      <c r="K338" s="137"/>
      <c r="L338" s="137"/>
      <c r="M338" s="137"/>
      <c r="N338" s="137"/>
      <c r="O338" s="137"/>
      <c r="P338" s="137"/>
      <c r="Q338" s="137"/>
      <c r="R338" s="137"/>
      <c r="S338" s="137"/>
      <c r="T338" s="137"/>
      <c r="U338" s="137"/>
      <c r="V338" s="137"/>
      <c r="W338" s="137"/>
      <c r="X338" s="137"/>
      <c r="Y338" s="137"/>
      <c r="Z338" s="137"/>
      <c r="AA338" s="137"/>
    </row>
    <row r="339" spans="1:27" ht="38.25">
      <c r="A339" s="167"/>
      <c r="B339" s="171" t="s">
        <v>1001</v>
      </c>
      <c r="C339" s="138" t="s">
        <v>1002</v>
      </c>
      <c r="D339" s="138" t="s">
        <v>1003</v>
      </c>
      <c r="E339" s="138"/>
      <c r="F339" s="138"/>
      <c r="G339" s="138"/>
      <c r="H339" s="138"/>
      <c r="I339" s="138"/>
      <c r="J339" s="138"/>
      <c r="K339" s="138"/>
      <c r="L339" s="138"/>
      <c r="M339" s="138"/>
      <c r="N339" s="138"/>
      <c r="O339" s="138"/>
      <c r="P339" s="138"/>
      <c r="Q339" s="138"/>
      <c r="R339" s="138"/>
      <c r="S339" s="138"/>
      <c r="T339" s="138"/>
      <c r="U339" s="138"/>
      <c r="V339" s="138"/>
      <c r="W339" s="138"/>
      <c r="X339" s="138"/>
      <c r="Y339" s="138"/>
      <c r="Z339" s="138"/>
      <c r="AA339" s="138"/>
    </row>
    <row r="340" spans="1:27" ht="153">
      <c r="A340" s="165">
        <v>44185</v>
      </c>
      <c r="B340" s="172" t="s">
        <v>1004</v>
      </c>
      <c r="C340" s="137" t="s">
        <v>1005</v>
      </c>
      <c r="D340" s="137" t="s">
        <v>1006</v>
      </c>
      <c r="E340" s="137" t="s">
        <v>1007</v>
      </c>
      <c r="F340" s="137" t="s">
        <v>1008</v>
      </c>
      <c r="G340" s="137"/>
      <c r="H340" s="137"/>
      <c r="I340" s="137"/>
      <c r="J340" s="137"/>
      <c r="K340" s="137"/>
      <c r="L340" s="137"/>
      <c r="M340" s="137"/>
      <c r="N340" s="137"/>
      <c r="O340" s="137"/>
      <c r="P340" s="137"/>
      <c r="Q340" s="137"/>
      <c r="R340" s="137"/>
      <c r="S340" s="137"/>
      <c r="T340" s="137"/>
      <c r="U340" s="137"/>
      <c r="V340" s="137"/>
      <c r="W340" s="137"/>
      <c r="X340" s="137"/>
      <c r="Y340" s="137"/>
      <c r="Z340" s="137"/>
      <c r="AA340" s="137"/>
    </row>
    <row r="341" spans="1:27" ht="76.5">
      <c r="A341" s="167"/>
      <c r="B341" s="138" t="s">
        <v>1009</v>
      </c>
      <c r="C341" s="138" t="s">
        <v>1010</v>
      </c>
      <c r="D341" s="138" t="s">
        <v>1011</v>
      </c>
      <c r="E341" s="138"/>
      <c r="F341" s="138"/>
      <c r="G341" s="138"/>
      <c r="H341" s="138"/>
      <c r="I341" s="138"/>
      <c r="J341" s="138"/>
      <c r="K341" s="138"/>
      <c r="L341" s="138"/>
      <c r="M341" s="138"/>
      <c r="N341" s="138"/>
      <c r="O341" s="138"/>
      <c r="P341" s="138"/>
      <c r="Q341" s="138"/>
      <c r="R341" s="138"/>
      <c r="S341" s="138"/>
      <c r="T341" s="138"/>
      <c r="U341" s="138"/>
      <c r="V341" s="138"/>
      <c r="W341" s="138"/>
      <c r="X341" s="138"/>
      <c r="Y341" s="138"/>
      <c r="Z341" s="138"/>
      <c r="AA341" s="138"/>
    </row>
    <row r="342" spans="1:27" ht="102">
      <c r="A342" s="165"/>
      <c r="B342" s="137" t="s">
        <v>1012</v>
      </c>
      <c r="C342" s="137" t="s">
        <v>1013</v>
      </c>
      <c r="D342" s="137" t="s">
        <v>1014</v>
      </c>
      <c r="E342" s="137" t="s">
        <v>1015</v>
      </c>
      <c r="F342" s="137"/>
      <c r="G342" s="137"/>
      <c r="H342" s="137"/>
      <c r="I342" s="137"/>
      <c r="J342" s="137"/>
      <c r="K342" s="137"/>
      <c r="L342" s="137"/>
      <c r="M342" s="137"/>
      <c r="N342" s="137"/>
      <c r="O342" s="137"/>
      <c r="P342" s="137"/>
      <c r="Q342" s="137"/>
      <c r="R342" s="137"/>
      <c r="S342" s="137"/>
      <c r="T342" s="137"/>
      <c r="U342" s="137"/>
      <c r="V342" s="137"/>
      <c r="W342" s="137"/>
      <c r="X342" s="137"/>
      <c r="Y342" s="137"/>
      <c r="Z342" s="137"/>
      <c r="AA342" s="137"/>
    </row>
    <row r="343" spans="1:27" ht="102">
      <c r="A343" s="167"/>
      <c r="B343" s="138" t="s">
        <v>1016</v>
      </c>
      <c r="C343" s="138" t="s">
        <v>1017</v>
      </c>
      <c r="D343" s="138" t="s">
        <v>1018</v>
      </c>
      <c r="E343" s="138" t="s">
        <v>1019</v>
      </c>
      <c r="F343" s="138" t="s">
        <v>1020</v>
      </c>
      <c r="G343" s="138"/>
      <c r="H343" s="138"/>
      <c r="I343" s="138"/>
      <c r="J343" s="138"/>
      <c r="K343" s="138"/>
      <c r="L343" s="138"/>
      <c r="M343" s="138"/>
      <c r="N343" s="138"/>
      <c r="O343" s="138"/>
      <c r="P343" s="138"/>
      <c r="Q343" s="138"/>
      <c r="R343" s="138"/>
      <c r="S343" s="138"/>
      <c r="T343" s="138"/>
      <c r="U343" s="138"/>
      <c r="V343" s="138"/>
      <c r="W343" s="138"/>
      <c r="X343" s="138"/>
      <c r="Y343" s="138"/>
      <c r="Z343" s="138"/>
      <c r="AA343" s="138"/>
    </row>
    <row r="344" spans="1:27" ht="51">
      <c r="A344" s="165"/>
      <c r="B344" s="137" t="s">
        <v>1021</v>
      </c>
      <c r="C344" s="137" t="s">
        <v>1022</v>
      </c>
      <c r="D344" s="137" t="s">
        <v>1023</v>
      </c>
      <c r="E344" s="137" t="s">
        <v>1024</v>
      </c>
      <c r="F344" s="137"/>
      <c r="G344" s="137"/>
      <c r="H344" s="137"/>
      <c r="I344" s="137"/>
      <c r="J344" s="137"/>
      <c r="K344" s="137"/>
      <c r="L344" s="137"/>
      <c r="M344" s="137"/>
      <c r="N344" s="137"/>
      <c r="O344" s="137"/>
      <c r="P344" s="137"/>
      <c r="Q344" s="137"/>
      <c r="R344" s="137"/>
      <c r="S344" s="137"/>
      <c r="T344" s="137"/>
      <c r="U344" s="137"/>
      <c r="V344" s="137"/>
      <c r="W344" s="137"/>
      <c r="X344" s="137"/>
      <c r="Y344" s="137"/>
      <c r="Z344" s="137"/>
      <c r="AA344" s="137"/>
    </row>
    <row r="345" spans="1:27" ht="89.25">
      <c r="A345" s="167"/>
      <c r="B345" s="138" t="s">
        <v>1025</v>
      </c>
      <c r="C345" s="138" t="s">
        <v>1026</v>
      </c>
      <c r="D345" s="138" t="s">
        <v>1027</v>
      </c>
      <c r="E345" s="138" t="s">
        <v>1028</v>
      </c>
      <c r="F345" s="138" t="s">
        <v>1029</v>
      </c>
      <c r="G345" s="138"/>
      <c r="H345" s="138"/>
      <c r="I345" s="138"/>
      <c r="J345" s="138"/>
      <c r="K345" s="138"/>
      <c r="L345" s="138"/>
      <c r="M345" s="138"/>
      <c r="N345" s="138"/>
      <c r="O345" s="138"/>
      <c r="P345" s="138"/>
      <c r="Q345" s="138"/>
      <c r="R345" s="138"/>
      <c r="S345" s="138"/>
      <c r="T345" s="138"/>
      <c r="U345" s="138"/>
      <c r="V345" s="138"/>
      <c r="W345" s="138"/>
      <c r="X345" s="138"/>
      <c r="Y345" s="138"/>
      <c r="Z345" s="138"/>
      <c r="AA345" s="138"/>
    </row>
    <row r="346" spans="1:27" ht="25.5">
      <c r="A346" s="165"/>
      <c r="B346" s="137" t="s">
        <v>1030</v>
      </c>
      <c r="C346" s="137" t="s">
        <v>1031</v>
      </c>
      <c r="D346" s="137"/>
      <c r="E346" s="137"/>
      <c r="F346" s="137"/>
      <c r="G346" s="137"/>
      <c r="H346" s="137"/>
      <c r="I346" s="137"/>
      <c r="J346" s="137"/>
      <c r="K346" s="137"/>
      <c r="L346" s="137"/>
      <c r="M346" s="137"/>
      <c r="N346" s="137"/>
      <c r="O346" s="137"/>
      <c r="P346" s="137"/>
      <c r="Q346" s="137"/>
      <c r="R346" s="137"/>
      <c r="S346" s="137"/>
      <c r="T346" s="137"/>
      <c r="U346" s="137"/>
      <c r="V346" s="137"/>
      <c r="W346" s="137"/>
      <c r="X346" s="137"/>
      <c r="Y346" s="137"/>
      <c r="Z346" s="137"/>
      <c r="AA346" s="137"/>
    </row>
    <row r="347" spans="1:27" ht="25.5">
      <c r="A347" s="167"/>
      <c r="B347" s="60" t="s">
        <v>1032</v>
      </c>
      <c r="C347" s="138" t="s">
        <v>1033</v>
      </c>
      <c r="D347" s="138" t="s">
        <v>1034</v>
      </c>
      <c r="E347" s="138"/>
      <c r="F347" s="138"/>
      <c r="G347" s="138"/>
      <c r="H347" s="138"/>
      <c r="I347" s="138"/>
      <c r="J347" s="138"/>
      <c r="K347" s="138"/>
      <c r="L347" s="138"/>
      <c r="M347" s="138"/>
      <c r="N347" s="138"/>
      <c r="O347" s="138"/>
      <c r="P347" s="138"/>
      <c r="Q347" s="138"/>
      <c r="R347" s="138"/>
      <c r="S347" s="138"/>
      <c r="T347" s="138"/>
      <c r="U347" s="138"/>
      <c r="V347" s="138"/>
      <c r="W347" s="138"/>
      <c r="X347" s="138"/>
      <c r="Y347" s="138"/>
      <c r="Z347" s="138"/>
      <c r="AA347" s="138"/>
    </row>
    <row r="348" spans="1:27" ht="63.75">
      <c r="A348" s="165"/>
      <c r="B348" s="111" t="s">
        <v>1035</v>
      </c>
      <c r="C348" s="137" t="s">
        <v>1036</v>
      </c>
      <c r="D348" s="137"/>
      <c r="E348" s="137"/>
      <c r="F348" s="137"/>
      <c r="G348" s="137"/>
      <c r="H348" s="137"/>
      <c r="I348" s="137"/>
      <c r="J348" s="137"/>
      <c r="K348" s="137"/>
      <c r="L348" s="137"/>
      <c r="M348" s="137"/>
      <c r="N348" s="137"/>
      <c r="O348" s="137"/>
      <c r="P348" s="137"/>
      <c r="Q348" s="137"/>
      <c r="R348" s="137"/>
      <c r="S348" s="137"/>
      <c r="T348" s="137"/>
      <c r="U348" s="137"/>
      <c r="V348" s="137"/>
      <c r="W348" s="137"/>
      <c r="X348" s="137"/>
      <c r="Y348" s="137"/>
      <c r="Z348" s="137"/>
      <c r="AA348" s="137"/>
    </row>
    <row r="349" spans="1:27" ht="38.25">
      <c r="A349" s="167"/>
      <c r="B349" s="60" t="s">
        <v>1037</v>
      </c>
      <c r="C349" s="138" t="s">
        <v>1038</v>
      </c>
      <c r="D349" s="138"/>
      <c r="E349" s="138"/>
      <c r="F349" s="138"/>
      <c r="G349" s="138"/>
      <c r="H349" s="138"/>
      <c r="I349" s="138"/>
      <c r="J349" s="138"/>
      <c r="K349" s="138"/>
      <c r="L349" s="138"/>
      <c r="M349" s="138"/>
      <c r="N349" s="138"/>
      <c r="O349" s="138"/>
      <c r="P349" s="138"/>
      <c r="Q349" s="138"/>
      <c r="R349" s="138"/>
      <c r="S349" s="138"/>
      <c r="T349" s="138"/>
      <c r="U349" s="138"/>
      <c r="V349" s="138"/>
      <c r="W349" s="138"/>
      <c r="X349" s="138"/>
      <c r="Y349" s="138"/>
      <c r="Z349" s="138"/>
      <c r="AA349" s="138"/>
    </row>
    <row r="350" spans="1:27" ht="102">
      <c r="A350" s="165"/>
      <c r="B350" s="111" t="s">
        <v>1039</v>
      </c>
      <c r="C350" s="137" t="s">
        <v>1040</v>
      </c>
      <c r="D350" s="137" t="s">
        <v>1041</v>
      </c>
      <c r="E350" s="137" t="s">
        <v>1042</v>
      </c>
      <c r="F350" s="137"/>
      <c r="G350" s="137"/>
      <c r="H350" s="137"/>
      <c r="I350" s="137"/>
      <c r="J350" s="137"/>
      <c r="K350" s="137"/>
      <c r="L350" s="137"/>
      <c r="M350" s="137"/>
      <c r="N350" s="137"/>
      <c r="O350" s="137"/>
      <c r="P350" s="137"/>
      <c r="Q350" s="137"/>
      <c r="R350" s="137"/>
      <c r="S350" s="137"/>
      <c r="T350" s="137"/>
      <c r="U350" s="137"/>
      <c r="V350" s="137"/>
      <c r="W350" s="137"/>
      <c r="X350" s="137"/>
      <c r="Y350" s="137"/>
      <c r="Z350" s="137"/>
      <c r="AA350" s="137"/>
    </row>
    <row r="351" spans="1:27" ht="63.75">
      <c r="A351" s="167"/>
      <c r="B351" s="60" t="s">
        <v>1043</v>
      </c>
      <c r="C351" s="60" t="s">
        <v>1037</v>
      </c>
      <c r="D351" s="138" t="s">
        <v>1044</v>
      </c>
      <c r="E351" s="138" t="s">
        <v>1045</v>
      </c>
      <c r="F351" s="138"/>
      <c r="G351" s="138"/>
      <c r="H351" s="138"/>
      <c r="I351" s="138"/>
      <c r="J351" s="138"/>
      <c r="K351" s="138"/>
      <c r="L351" s="138"/>
      <c r="M351" s="138"/>
      <c r="N351" s="138"/>
      <c r="O351" s="138"/>
      <c r="P351" s="138"/>
      <c r="Q351" s="138"/>
      <c r="R351" s="138"/>
      <c r="S351" s="138"/>
      <c r="T351" s="138"/>
      <c r="U351" s="138"/>
      <c r="V351" s="138"/>
      <c r="W351" s="138"/>
      <c r="X351" s="138"/>
      <c r="Y351" s="138"/>
      <c r="Z351" s="138"/>
      <c r="AA351" s="138"/>
    </row>
    <row r="352" spans="1:27" ht="165.75">
      <c r="A352" s="165"/>
      <c r="B352" s="111" t="s">
        <v>1046</v>
      </c>
      <c r="C352" s="137" t="s">
        <v>1047</v>
      </c>
      <c r="D352" s="137" t="s">
        <v>1048</v>
      </c>
      <c r="E352" s="137"/>
      <c r="F352" s="137"/>
      <c r="G352" s="137"/>
      <c r="H352" s="137"/>
      <c r="I352" s="137"/>
      <c r="J352" s="137"/>
      <c r="K352" s="137"/>
      <c r="L352" s="137"/>
      <c r="M352" s="137"/>
      <c r="N352" s="137"/>
      <c r="O352" s="137"/>
      <c r="P352" s="137"/>
      <c r="Q352" s="137"/>
      <c r="R352" s="137"/>
      <c r="S352" s="137"/>
      <c r="T352" s="137"/>
      <c r="U352" s="137"/>
      <c r="V352" s="137"/>
      <c r="W352" s="137"/>
      <c r="X352" s="137"/>
      <c r="Y352" s="137"/>
      <c r="Z352" s="137"/>
      <c r="AA352" s="137"/>
    </row>
    <row r="353" spans="1:27" ht="89.25">
      <c r="A353" s="167"/>
      <c r="B353" s="60" t="s">
        <v>1049</v>
      </c>
      <c r="C353" s="138" t="s">
        <v>1050</v>
      </c>
      <c r="D353" s="138"/>
      <c r="E353" s="138"/>
      <c r="F353" s="138"/>
      <c r="G353" s="138"/>
      <c r="H353" s="138"/>
      <c r="I353" s="138"/>
      <c r="J353" s="138"/>
      <c r="K353" s="138"/>
      <c r="L353" s="138"/>
      <c r="M353" s="138"/>
      <c r="N353" s="138"/>
      <c r="O353" s="138"/>
      <c r="P353" s="138"/>
      <c r="Q353" s="138"/>
      <c r="R353" s="138"/>
      <c r="S353" s="138"/>
      <c r="T353" s="138"/>
      <c r="U353" s="138"/>
      <c r="V353" s="138"/>
      <c r="W353" s="138"/>
      <c r="X353" s="138"/>
      <c r="Y353" s="138"/>
      <c r="Z353" s="138"/>
      <c r="AA353" s="138"/>
    </row>
    <row r="354" spans="1:27" ht="76.5">
      <c r="A354" s="165"/>
      <c r="B354" s="111" t="s">
        <v>1051</v>
      </c>
      <c r="C354" s="137" t="s">
        <v>1052</v>
      </c>
      <c r="D354" s="137"/>
      <c r="E354" s="137"/>
      <c r="F354" s="137"/>
      <c r="G354" s="137"/>
      <c r="H354" s="137"/>
      <c r="I354" s="137"/>
      <c r="J354" s="137"/>
      <c r="K354" s="137"/>
      <c r="L354" s="137"/>
      <c r="M354" s="137"/>
      <c r="N354" s="137"/>
      <c r="O354" s="137"/>
      <c r="P354" s="137"/>
      <c r="Q354" s="137"/>
      <c r="R354" s="137"/>
      <c r="S354" s="137"/>
      <c r="T354" s="137"/>
      <c r="U354" s="137"/>
      <c r="V354" s="137"/>
      <c r="W354" s="137"/>
      <c r="X354" s="137"/>
      <c r="Y354" s="137"/>
      <c r="Z354" s="137"/>
      <c r="AA354" s="137"/>
    </row>
    <row r="355" spans="1:27" ht="51">
      <c r="A355" s="167"/>
      <c r="B355" s="60" t="s">
        <v>1053</v>
      </c>
      <c r="C355" s="138" t="s">
        <v>1054</v>
      </c>
      <c r="D355" s="138" t="s">
        <v>1055</v>
      </c>
      <c r="E355" s="138"/>
      <c r="F355" s="138"/>
      <c r="G355" s="138"/>
      <c r="H355" s="138"/>
      <c r="I355" s="138"/>
      <c r="J355" s="138"/>
      <c r="K355" s="138"/>
      <c r="L355" s="138"/>
      <c r="M355" s="138"/>
      <c r="N355" s="138"/>
      <c r="O355" s="138"/>
      <c r="P355" s="138"/>
      <c r="Q355" s="138"/>
      <c r="R355" s="138"/>
      <c r="S355" s="138"/>
      <c r="T355" s="138"/>
      <c r="U355" s="138"/>
      <c r="V355" s="138"/>
      <c r="W355" s="138"/>
      <c r="X355" s="138"/>
      <c r="Y355" s="138"/>
      <c r="Z355" s="138"/>
      <c r="AA355" s="138"/>
    </row>
    <row r="356" spans="1:27" ht="293.25">
      <c r="A356" s="165"/>
      <c r="B356" s="111" t="s">
        <v>1056</v>
      </c>
      <c r="C356" s="137" t="s">
        <v>1057</v>
      </c>
      <c r="D356" s="137" t="s">
        <v>1058</v>
      </c>
      <c r="E356" s="137"/>
      <c r="F356" s="137"/>
      <c r="G356" s="137"/>
      <c r="H356" s="137"/>
      <c r="I356" s="137"/>
      <c r="J356" s="137"/>
      <c r="K356" s="137"/>
      <c r="L356" s="137"/>
      <c r="M356" s="137"/>
      <c r="N356" s="137"/>
      <c r="O356" s="137"/>
      <c r="P356" s="137"/>
      <c r="Q356" s="137"/>
      <c r="R356" s="137"/>
      <c r="S356" s="137"/>
      <c r="T356" s="137"/>
      <c r="U356" s="137"/>
      <c r="V356" s="137"/>
      <c r="W356" s="137"/>
      <c r="X356" s="137"/>
      <c r="Y356" s="137"/>
      <c r="Z356" s="137"/>
      <c r="AA356" s="137"/>
    </row>
    <row r="357" spans="1:27" ht="51">
      <c r="A357" s="167"/>
      <c r="B357" s="60" t="s">
        <v>1059</v>
      </c>
      <c r="C357" s="138" t="s">
        <v>1060</v>
      </c>
      <c r="D357" s="138"/>
      <c r="E357" s="138"/>
      <c r="F357" s="138"/>
      <c r="G357" s="138"/>
      <c r="H357" s="138"/>
      <c r="I357" s="138"/>
      <c r="J357" s="138"/>
      <c r="K357" s="138"/>
      <c r="L357" s="138"/>
      <c r="M357" s="138"/>
      <c r="N357" s="138"/>
      <c r="O357" s="138"/>
      <c r="P357" s="138"/>
      <c r="Q357" s="138"/>
      <c r="R357" s="138"/>
      <c r="S357" s="138"/>
      <c r="T357" s="138"/>
      <c r="U357" s="138"/>
      <c r="V357" s="138"/>
      <c r="W357" s="138"/>
      <c r="X357" s="138"/>
      <c r="Y357" s="138"/>
      <c r="Z357" s="138"/>
      <c r="AA357" s="138"/>
    </row>
    <row r="358" spans="1:27" ht="409.5">
      <c r="A358" s="165"/>
      <c r="B358" s="111" t="s">
        <v>1061</v>
      </c>
      <c r="C358" s="111" t="s">
        <v>1061</v>
      </c>
      <c r="D358" s="137" t="s">
        <v>1062</v>
      </c>
      <c r="E358" s="137" t="s">
        <v>1063</v>
      </c>
      <c r="F358" s="136" t="s">
        <v>1064</v>
      </c>
      <c r="G358" s="137"/>
      <c r="H358" s="137"/>
      <c r="I358" s="137"/>
      <c r="J358" s="137"/>
      <c r="K358" s="137"/>
      <c r="L358" s="137"/>
      <c r="M358" s="137"/>
      <c r="N358" s="137"/>
      <c r="O358" s="137"/>
      <c r="P358" s="137"/>
      <c r="Q358" s="137"/>
      <c r="R358" s="137"/>
      <c r="S358" s="137"/>
      <c r="T358" s="137"/>
      <c r="U358" s="137"/>
      <c r="V358" s="137"/>
      <c r="W358" s="137"/>
      <c r="X358" s="137"/>
      <c r="Y358" s="137"/>
      <c r="Z358" s="137"/>
      <c r="AA358" s="137"/>
    </row>
    <row r="359" spans="1:27" ht="140.25">
      <c r="A359" s="167"/>
      <c r="B359" s="124" t="s">
        <v>1065</v>
      </c>
      <c r="C359" s="138" t="s">
        <v>1066</v>
      </c>
      <c r="D359" s="138" t="s">
        <v>1067</v>
      </c>
      <c r="E359" s="138" t="s">
        <v>1068</v>
      </c>
      <c r="F359" s="138"/>
      <c r="G359" s="138"/>
      <c r="H359" s="138"/>
      <c r="I359" s="138"/>
      <c r="J359" s="138"/>
      <c r="K359" s="138"/>
      <c r="L359" s="138"/>
      <c r="M359" s="138"/>
      <c r="N359" s="138"/>
      <c r="O359" s="138"/>
      <c r="P359" s="138"/>
      <c r="Q359" s="138"/>
      <c r="R359" s="138"/>
      <c r="S359" s="138"/>
      <c r="T359" s="138"/>
      <c r="U359" s="138"/>
      <c r="V359" s="138"/>
      <c r="W359" s="138"/>
      <c r="X359" s="138"/>
      <c r="Y359" s="138"/>
      <c r="Z359" s="138"/>
      <c r="AA359" s="138"/>
    </row>
    <row r="360" spans="1:27" ht="102">
      <c r="A360" s="165"/>
      <c r="B360" s="111" t="s">
        <v>1069</v>
      </c>
      <c r="C360" s="137" t="s">
        <v>1070</v>
      </c>
      <c r="D360" s="132"/>
      <c r="E360" s="137"/>
      <c r="F360" s="137"/>
      <c r="G360" s="137"/>
      <c r="H360" s="137"/>
      <c r="I360" s="137"/>
      <c r="J360" s="137"/>
      <c r="K360" s="137"/>
      <c r="L360" s="137"/>
      <c r="M360" s="137"/>
      <c r="N360" s="137"/>
      <c r="O360" s="137"/>
      <c r="P360" s="137"/>
      <c r="Q360" s="137"/>
      <c r="R360" s="137"/>
      <c r="S360" s="137"/>
      <c r="T360" s="137"/>
      <c r="U360" s="137"/>
      <c r="V360" s="137"/>
      <c r="W360" s="137"/>
      <c r="X360" s="137"/>
      <c r="Y360" s="137"/>
      <c r="Z360" s="137"/>
      <c r="AA360" s="137"/>
    </row>
    <row r="361" spans="1:27" ht="38.25">
      <c r="A361" s="167"/>
      <c r="B361" s="60" t="s">
        <v>1071</v>
      </c>
      <c r="C361" s="138" t="s">
        <v>1072</v>
      </c>
      <c r="D361" s="130" t="s">
        <v>1073</v>
      </c>
      <c r="E361" s="138" t="s">
        <v>1074</v>
      </c>
      <c r="F361" s="138"/>
      <c r="G361" s="138"/>
      <c r="H361" s="138"/>
      <c r="I361" s="138"/>
      <c r="J361" s="138"/>
      <c r="K361" s="138"/>
      <c r="L361" s="138"/>
      <c r="M361" s="138"/>
      <c r="N361" s="138"/>
      <c r="O361" s="138"/>
      <c r="P361" s="138"/>
      <c r="Q361" s="138"/>
      <c r="R361" s="138"/>
      <c r="S361" s="138"/>
      <c r="T361" s="138"/>
      <c r="U361" s="138"/>
      <c r="V361" s="138"/>
      <c r="W361" s="138"/>
      <c r="X361" s="138"/>
      <c r="Y361" s="138"/>
      <c r="Z361" s="138"/>
      <c r="AA361" s="138"/>
    </row>
    <row r="362" spans="1:27" ht="89.25">
      <c r="A362" s="165"/>
      <c r="B362" s="111" t="s">
        <v>1075</v>
      </c>
      <c r="C362" s="137" t="s">
        <v>1076</v>
      </c>
      <c r="D362" s="136" t="s">
        <v>1077</v>
      </c>
      <c r="E362" s="137" t="s">
        <v>1078</v>
      </c>
      <c r="F362" s="137" t="s">
        <v>1079</v>
      </c>
      <c r="G362" s="137"/>
      <c r="H362" s="137"/>
      <c r="I362" s="137"/>
      <c r="J362" s="137"/>
      <c r="K362" s="137"/>
      <c r="L362" s="137"/>
      <c r="M362" s="137"/>
      <c r="N362" s="137"/>
      <c r="O362" s="137"/>
      <c r="P362" s="137"/>
      <c r="Q362" s="137"/>
      <c r="R362" s="137"/>
      <c r="S362" s="137"/>
      <c r="T362" s="137"/>
      <c r="U362" s="137"/>
      <c r="V362" s="137"/>
      <c r="W362" s="137"/>
      <c r="X362" s="137"/>
      <c r="Y362" s="137"/>
      <c r="Z362" s="137"/>
      <c r="AA362" s="137"/>
    </row>
    <row r="363" spans="1:27" ht="204">
      <c r="A363" s="167"/>
      <c r="B363" s="173" t="s">
        <v>1080</v>
      </c>
      <c r="C363" s="138" t="s">
        <v>1081</v>
      </c>
      <c r="D363" s="138" t="s">
        <v>1082</v>
      </c>
      <c r="E363" s="138" t="s">
        <v>1083</v>
      </c>
      <c r="F363" s="138"/>
      <c r="G363" s="138"/>
      <c r="H363" s="138"/>
      <c r="I363" s="138"/>
      <c r="J363" s="138"/>
      <c r="K363" s="138"/>
      <c r="L363" s="138"/>
      <c r="M363" s="138"/>
      <c r="N363" s="138"/>
      <c r="O363" s="138"/>
      <c r="P363" s="138"/>
      <c r="Q363" s="138"/>
      <c r="R363" s="138"/>
      <c r="S363" s="138"/>
      <c r="T363" s="138"/>
      <c r="U363" s="138"/>
      <c r="V363" s="138"/>
      <c r="W363" s="138"/>
      <c r="X363" s="138"/>
      <c r="Y363" s="138"/>
      <c r="Z363" s="138"/>
      <c r="AA363" s="138"/>
    </row>
    <row r="364" spans="1:27" ht="25.5">
      <c r="A364" s="165"/>
      <c r="B364" s="137" t="s">
        <v>1084</v>
      </c>
      <c r="C364" s="137" t="s">
        <v>1085</v>
      </c>
      <c r="D364" s="137" t="s">
        <v>1086</v>
      </c>
      <c r="E364" s="151"/>
      <c r="F364" s="137"/>
      <c r="G364" s="137"/>
      <c r="H364" s="137"/>
      <c r="I364" s="137"/>
      <c r="J364" s="137"/>
      <c r="K364" s="137"/>
      <c r="L364" s="137"/>
      <c r="M364" s="137"/>
      <c r="N364" s="137"/>
      <c r="O364" s="137"/>
      <c r="P364" s="137"/>
      <c r="Q364" s="137"/>
      <c r="R364" s="137"/>
      <c r="S364" s="137"/>
      <c r="T364" s="137"/>
      <c r="U364" s="137"/>
      <c r="V364" s="137"/>
      <c r="W364" s="137"/>
      <c r="X364" s="137"/>
      <c r="Y364" s="137"/>
      <c r="Z364" s="137"/>
      <c r="AA364" s="137"/>
    </row>
    <row r="365" spans="1:27" ht="63.75">
      <c r="A365" s="167"/>
      <c r="B365" s="138" t="s">
        <v>1087</v>
      </c>
      <c r="C365" s="138" t="s">
        <v>1088</v>
      </c>
      <c r="D365" s="138" t="s">
        <v>1089</v>
      </c>
      <c r="E365" s="152"/>
      <c r="F365" s="138"/>
      <c r="G365" s="138"/>
      <c r="H365" s="138"/>
      <c r="I365" s="138"/>
      <c r="J365" s="138"/>
      <c r="K365" s="138"/>
      <c r="L365" s="138"/>
      <c r="M365" s="138"/>
      <c r="N365" s="138"/>
      <c r="O365" s="138"/>
      <c r="P365" s="138"/>
      <c r="Q365" s="138"/>
      <c r="R365" s="138"/>
      <c r="S365" s="138"/>
      <c r="T365" s="138"/>
      <c r="U365" s="138"/>
      <c r="V365" s="138"/>
      <c r="W365" s="138"/>
      <c r="X365" s="138"/>
      <c r="Y365" s="138"/>
      <c r="Z365" s="138"/>
      <c r="AA365" s="138"/>
    </row>
    <row r="366" spans="1:27" ht="153">
      <c r="A366" s="165"/>
      <c r="B366" s="137" t="s">
        <v>1090</v>
      </c>
      <c r="C366" s="137" t="s">
        <v>1091</v>
      </c>
      <c r="D366" s="137" t="s">
        <v>1092</v>
      </c>
      <c r="E366" s="151"/>
      <c r="F366" s="137"/>
      <c r="G366" s="137"/>
      <c r="H366" s="137"/>
      <c r="I366" s="137"/>
      <c r="J366" s="137"/>
      <c r="K366" s="137"/>
      <c r="L366" s="137"/>
      <c r="M366" s="137"/>
      <c r="N366" s="137"/>
      <c r="O366" s="137"/>
      <c r="P366" s="137"/>
      <c r="Q366" s="137"/>
      <c r="R366" s="137"/>
      <c r="S366" s="137"/>
      <c r="T366" s="137"/>
      <c r="U366" s="137"/>
      <c r="V366" s="137"/>
      <c r="W366" s="137"/>
      <c r="X366" s="137"/>
      <c r="Y366" s="137"/>
      <c r="Z366" s="137"/>
      <c r="AA366" s="137"/>
    </row>
    <row r="367" spans="1:27" ht="25.5">
      <c r="A367" s="167"/>
      <c r="B367" s="138" t="s">
        <v>1093</v>
      </c>
      <c r="C367" s="138" t="s">
        <v>1093</v>
      </c>
      <c r="D367" s="138"/>
      <c r="E367" s="152"/>
      <c r="F367" s="138"/>
      <c r="G367" s="138"/>
      <c r="H367" s="138"/>
      <c r="I367" s="138"/>
      <c r="J367" s="138"/>
      <c r="K367" s="138"/>
      <c r="L367" s="138"/>
      <c r="M367" s="138"/>
      <c r="N367" s="138"/>
      <c r="O367" s="138"/>
      <c r="P367" s="138"/>
      <c r="Q367" s="138"/>
      <c r="R367" s="138"/>
      <c r="S367" s="138"/>
      <c r="T367" s="138"/>
      <c r="U367" s="138"/>
      <c r="V367" s="138"/>
      <c r="W367" s="138"/>
      <c r="X367" s="138"/>
      <c r="Y367" s="138"/>
      <c r="Z367" s="138"/>
      <c r="AA367" s="138"/>
    </row>
    <row r="368" spans="1:27" ht="51">
      <c r="A368" s="165">
        <v>44182</v>
      </c>
      <c r="B368" s="137" t="s">
        <v>1094</v>
      </c>
      <c r="C368" s="137" t="s">
        <v>1095</v>
      </c>
      <c r="D368" s="137" t="s">
        <v>1096</v>
      </c>
      <c r="E368" s="137" t="s">
        <v>1097</v>
      </c>
      <c r="F368" s="137"/>
      <c r="G368" s="137"/>
      <c r="H368" s="137"/>
      <c r="I368" s="137"/>
      <c r="J368" s="137"/>
      <c r="K368" s="137"/>
      <c r="L368" s="137"/>
      <c r="M368" s="137"/>
      <c r="N368" s="137"/>
      <c r="O368" s="137"/>
      <c r="P368" s="137"/>
      <c r="Q368" s="137"/>
      <c r="R368" s="137"/>
      <c r="S368" s="137"/>
      <c r="T368" s="137"/>
      <c r="U368" s="137"/>
      <c r="V368" s="137"/>
      <c r="W368" s="137"/>
      <c r="X368" s="137"/>
      <c r="Y368" s="137"/>
      <c r="Z368" s="137"/>
      <c r="AA368" s="137"/>
    </row>
    <row r="369" spans="1:27" ht="89.25">
      <c r="A369" s="167">
        <v>44182</v>
      </c>
      <c r="B369" s="169" t="s">
        <v>1098</v>
      </c>
      <c r="C369" s="141" t="s">
        <v>1099</v>
      </c>
      <c r="D369" s="138" t="s">
        <v>1100</v>
      </c>
      <c r="E369" s="152"/>
      <c r="F369" s="138"/>
      <c r="G369" s="138"/>
      <c r="H369" s="138"/>
      <c r="I369" s="138"/>
      <c r="J369" s="138"/>
      <c r="K369" s="138"/>
      <c r="L369" s="138"/>
      <c r="M369" s="138"/>
      <c r="N369" s="138"/>
      <c r="O369" s="138"/>
      <c r="P369" s="138"/>
      <c r="Q369" s="138"/>
      <c r="R369" s="138"/>
      <c r="S369" s="138"/>
      <c r="T369" s="138"/>
      <c r="U369" s="138"/>
      <c r="V369" s="138"/>
      <c r="W369" s="138"/>
      <c r="X369" s="138"/>
      <c r="Y369" s="138"/>
      <c r="Z369" s="138"/>
      <c r="AA369" s="138"/>
    </row>
    <row r="370" spans="1:27" ht="127.5">
      <c r="A370" s="165">
        <v>44181</v>
      </c>
      <c r="B370" s="137" t="s">
        <v>1101</v>
      </c>
      <c r="C370" s="137" t="s">
        <v>1102</v>
      </c>
      <c r="D370" s="172" t="s">
        <v>1103</v>
      </c>
      <c r="E370" s="151"/>
      <c r="F370" s="137"/>
      <c r="G370" s="137"/>
      <c r="H370" s="137"/>
      <c r="I370" s="137"/>
      <c r="J370" s="137"/>
      <c r="K370" s="137"/>
      <c r="L370" s="137"/>
      <c r="M370" s="137"/>
      <c r="N370" s="137"/>
      <c r="O370" s="137"/>
      <c r="P370" s="137"/>
      <c r="Q370" s="137"/>
      <c r="R370" s="137"/>
      <c r="S370" s="137"/>
      <c r="T370" s="137"/>
      <c r="U370" s="137"/>
      <c r="V370" s="137"/>
      <c r="W370" s="137"/>
      <c r="X370" s="137"/>
      <c r="Y370" s="137"/>
      <c r="Z370" s="137"/>
      <c r="AA370" s="137"/>
    </row>
    <row r="371" spans="1:27" ht="76.5">
      <c r="A371" s="160"/>
      <c r="B371" s="138" t="s">
        <v>1104</v>
      </c>
      <c r="C371" s="138" t="s">
        <v>1105</v>
      </c>
      <c r="D371" s="138" t="s">
        <v>1106</v>
      </c>
      <c r="E371" s="152"/>
      <c r="F371" s="138"/>
      <c r="G371" s="138"/>
      <c r="H371" s="138"/>
      <c r="I371" s="138"/>
      <c r="J371" s="138"/>
      <c r="K371" s="138"/>
      <c r="L371" s="138"/>
      <c r="M371" s="138"/>
      <c r="N371" s="138"/>
      <c r="O371" s="138"/>
      <c r="P371" s="138"/>
      <c r="Q371" s="138"/>
      <c r="R371" s="138"/>
      <c r="S371" s="138"/>
      <c r="T371" s="138"/>
      <c r="U371" s="138"/>
      <c r="V371" s="138"/>
      <c r="W371" s="138"/>
      <c r="X371" s="138"/>
      <c r="Y371" s="138"/>
      <c r="Z371" s="138"/>
      <c r="AA371" s="138"/>
    </row>
    <row r="372" spans="1:27" ht="38.25">
      <c r="A372" s="174"/>
      <c r="B372" s="137" t="s">
        <v>1107</v>
      </c>
      <c r="C372" s="137" t="s">
        <v>1108</v>
      </c>
      <c r="D372" s="137"/>
      <c r="E372" s="151"/>
      <c r="F372" s="137"/>
      <c r="G372" s="137"/>
      <c r="H372" s="137"/>
      <c r="I372" s="137"/>
      <c r="J372" s="137"/>
      <c r="K372" s="137"/>
      <c r="L372" s="137"/>
      <c r="M372" s="137"/>
      <c r="N372" s="137"/>
      <c r="O372" s="137"/>
      <c r="P372" s="137"/>
      <c r="Q372" s="137"/>
      <c r="R372" s="137"/>
      <c r="S372" s="137"/>
      <c r="T372" s="137"/>
      <c r="U372" s="137"/>
      <c r="V372" s="137"/>
      <c r="W372" s="137"/>
      <c r="X372" s="137"/>
      <c r="Y372" s="137"/>
      <c r="Z372" s="137"/>
      <c r="AA372" s="137"/>
    </row>
    <row r="373" spans="1:27" ht="63.75">
      <c r="A373" s="160"/>
      <c r="B373" s="138" t="s">
        <v>1109</v>
      </c>
      <c r="C373" s="138" t="s">
        <v>1110</v>
      </c>
      <c r="D373" s="138"/>
      <c r="E373" s="152"/>
      <c r="F373" s="138"/>
      <c r="G373" s="138"/>
      <c r="H373" s="138"/>
      <c r="I373" s="138"/>
      <c r="J373" s="138"/>
      <c r="K373" s="138"/>
      <c r="L373" s="138"/>
      <c r="M373" s="138"/>
      <c r="N373" s="138"/>
      <c r="O373" s="138"/>
      <c r="P373" s="138"/>
      <c r="Q373" s="138"/>
      <c r="R373" s="138"/>
      <c r="S373" s="138"/>
      <c r="T373" s="138"/>
      <c r="U373" s="138"/>
      <c r="V373" s="138"/>
      <c r="W373" s="138"/>
      <c r="X373" s="138"/>
      <c r="Y373" s="138"/>
      <c r="Z373" s="138"/>
      <c r="AA373" s="138"/>
    </row>
    <row r="374" spans="1:27" ht="25.5">
      <c r="A374" s="174"/>
      <c r="B374" s="137" t="s">
        <v>1111</v>
      </c>
      <c r="C374" s="137" t="s">
        <v>1112</v>
      </c>
      <c r="D374" s="137"/>
      <c r="E374" s="151"/>
      <c r="F374" s="137"/>
      <c r="G374" s="137"/>
      <c r="H374" s="137"/>
      <c r="I374" s="137"/>
      <c r="J374" s="137"/>
      <c r="K374" s="137"/>
      <c r="L374" s="137"/>
      <c r="M374" s="137"/>
      <c r="N374" s="137"/>
      <c r="O374" s="137"/>
      <c r="P374" s="137"/>
      <c r="Q374" s="137"/>
      <c r="R374" s="137"/>
      <c r="S374" s="137"/>
      <c r="T374" s="137"/>
      <c r="U374" s="137"/>
      <c r="V374" s="137"/>
      <c r="W374" s="137"/>
      <c r="X374" s="137"/>
      <c r="Y374" s="137"/>
      <c r="Z374" s="137"/>
      <c r="AA374" s="137"/>
    </row>
    <row r="375" spans="1:27" ht="153">
      <c r="A375" s="175"/>
      <c r="B375" s="54" t="s">
        <v>1113</v>
      </c>
      <c r="C375" s="54" t="s">
        <v>1114</v>
      </c>
      <c r="D375" s="54" t="s">
        <v>1115</v>
      </c>
      <c r="E375" s="54" t="s">
        <v>1109</v>
      </c>
      <c r="F375" s="54" t="s">
        <v>1116</v>
      </c>
      <c r="G375" s="54" t="s">
        <v>1117</v>
      </c>
      <c r="H375" s="138"/>
      <c r="I375" s="138"/>
      <c r="J375" s="138"/>
      <c r="K375" s="138"/>
      <c r="L375" s="138"/>
      <c r="M375" s="138"/>
      <c r="N375" s="138"/>
      <c r="O375" s="138"/>
      <c r="P375" s="138"/>
      <c r="Q375" s="138"/>
      <c r="R375" s="138"/>
      <c r="S375" s="138"/>
      <c r="T375" s="138"/>
      <c r="U375" s="138"/>
      <c r="V375" s="138"/>
      <c r="W375" s="138"/>
      <c r="X375" s="138"/>
      <c r="Y375" s="138"/>
      <c r="Z375" s="138"/>
      <c r="AA375" s="138"/>
    </row>
    <row r="376" spans="1:27" ht="38.25">
      <c r="A376" s="174"/>
      <c r="B376" s="137" t="s">
        <v>1118</v>
      </c>
      <c r="C376" s="137" t="s">
        <v>1119</v>
      </c>
      <c r="D376" s="137"/>
      <c r="E376" s="137"/>
      <c r="F376" s="137"/>
      <c r="G376" s="137"/>
      <c r="H376" s="137"/>
      <c r="I376" s="137"/>
      <c r="J376" s="137"/>
      <c r="K376" s="137"/>
      <c r="L376" s="137"/>
      <c r="M376" s="137"/>
      <c r="N376" s="137"/>
      <c r="O376" s="137"/>
      <c r="P376" s="137"/>
      <c r="Q376" s="137"/>
      <c r="R376" s="137"/>
      <c r="S376" s="137"/>
      <c r="T376" s="137"/>
      <c r="U376" s="137"/>
      <c r="V376" s="137"/>
      <c r="W376" s="137"/>
      <c r="X376" s="137"/>
      <c r="Y376" s="137"/>
      <c r="Z376" s="174"/>
      <c r="AA376" s="174"/>
    </row>
    <row r="377" spans="1:27" ht="102">
      <c r="A377" s="160"/>
      <c r="B377" s="138" t="s">
        <v>1120</v>
      </c>
      <c r="C377" s="138" t="s">
        <v>1121</v>
      </c>
      <c r="D377" s="138" t="s">
        <v>1122</v>
      </c>
      <c r="E377" s="138" t="s">
        <v>1123</v>
      </c>
      <c r="F377" s="138"/>
      <c r="G377" s="138"/>
      <c r="H377" s="138"/>
      <c r="I377" s="138"/>
      <c r="J377" s="138"/>
      <c r="K377" s="138"/>
      <c r="L377" s="138"/>
      <c r="M377" s="138"/>
      <c r="N377" s="138"/>
      <c r="O377" s="138"/>
      <c r="P377" s="138"/>
      <c r="Q377" s="138"/>
      <c r="R377" s="138"/>
      <c r="S377" s="138"/>
      <c r="T377" s="138"/>
      <c r="U377" s="138"/>
      <c r="V377" s="138"/>
      <c r="W377" s="138"/>
      <c r="X377" s="138"/>
      <c r="Y377" s="138"/>
      <c r="Z377" s="138"/>
      <c r="AA377" s="138"/>
    </row>
    <row r="378" spans="1:27" ht="51">
      <c r="A378" s="174"/>
      <c r="B378" s="137" t="s">
        <v>1124</v>
      </c>
      <c r="C378" s="137" t="s">
        <v>1125</v>
      </c>
      <c r="D378" s="137"/>
      <c r="E378" s="151"/>
      <c r="F378" s="137"/>
      <c r="G378" s="137"/>
      <c r="H378" s="137"/>
      <c r="I378" s="137"/>
      <c r="J378" s="137"/>
      <c r="K378" s="137"/>
      <c r="L378" s="137"/>
      <c r="M378" s="137"/>
      <c r="N378" s="137"/>
      <c r="O378" s="137"/>
      <c r="P378" s="137"/>
      <c r="Q378" s="137"/>
      <c r="R378" s="137"/>
      <c r="S378" s="137"/>
      <c r="T378" s="137"/>
      <c r="U378" s="137"/>
      <c r="V378" s="137"/>
      <c r="W378" s="137"/>
      <c r="X378" s="137"/>
      <c r="Y378" s="137"/>
      <c r="Z378" s="137"/>
      <c r="AA378" s="137"/>
    </row>
    <row r="379" spans="1:27" ht="51">
      <c r="A379" s="167"/>
      <c r="B379" s="138" t="s">
        <v>1126</v>
      </c>
      <c r="C379" s="130" t="s">
        <v>1127</v>
      </c>
      <c r="D379" s="176"/>
      <c r="E379" s="138"/>
      <c r="F379" s="138"/>
      <c r="G379" s="138"/>
      <c r="H379" s="152"/>
      <c r="I379" s="152"/>
      <c r="J379" s="152"/>
      <c r="K379" s="152"/>
      <c r="L379" s="152"/>
      <c r="M379" s="152"/>
      <c r="N379" s="152"/>
      <c r="O379" s="152"/>
      <c r="P379" s="152"/>
      <c r="Q379" s="152"/>
      <c r="R379" s="152"/>
      <c r="S379" s="152"/>
      <c r="T379" s="160"/>
      <c r="U379" s="160"/>
      <c r="V379" s="160"/>
      <c r="W379" s="160"/>
      <c r="X379" s="160"/>
      <c r="Y379" s="160"/>
      <c r="Z379" s="160"/>
      <c r="AA379" s="160"/>
    </row>
    <row r="380" spans="1:27" ht="114.75">
      <c r="A380" s="165"/>
      <c r="B380" s="137" t="s">
        <v>1128</v>
      </c>
      <c r="C380" s="132" t="s">
        <v>1129</v>
      </c>
      <c r="D380" s="111" t="s">
        <v>1130</v>
      </c>
      <c r="E380" s="137"/>
      <c r="F380" s="137"/>
      <c r="G380" s="137"/>
      <c r="H380" s="151"/>
      <c r="I380" s="151"/>
      <c r="J380" s="151"/>
      <c r="K380" s="151"/>
      <c r="L380" s="151"/>
      <c r="M380" s="151"/>
      <c r="N380" s="151"/>
      <c r="O380" s="151"/>
      <c r="P380" s="151"/>
      <c r="Q380" s="151"/>
      <c r="R380" s="151"/>
      <c r="S380" s="151"/>
      <c r="T380" s="174"/>
      <c r="U380" s="174"/>
      <c r="V380" s="174"/>
      <c r="W380" s="174"/>
      <c r="X380" s="174"/>
      <c r="Y380" s="174"/>
      <c r="Z380" s="174"/>
      <c r="AA380" s="174"/>
    </row>
    <row r="381" spans="1:27" ht="76.5">
      <c r="A381" s="167"/>
      <c r="B381" s="138" t="s">
        <v>1131</v>
      </c>
      <c r="C381" s="130" t="s">
        <v>1132</v>
      </c>
      <c r="D381" s="173" t="s">
        <v>1133</v>
      </c>
      <c r="E381" s="138" t="s">
        <v>1134</v>
      </c>
      <c r="F381" s="138"/>
      <c r="G381" s="138"/>
      <c r="H381" s="152"/>
      <c r="I381" s="152"/>
      <c r="J381" s="152"/>
      <c r="K381" s="152"/>
      <c r="L381" s="152"/>
      <c r="M381" s="152"/>
      <c r="N381" s="152"/>
      <c r="O381" s="152"/>
      <c r="P381" s="152"/>
      <c r="Q381" s="152"/>
      <c r="R381" s="152"/>
      <c r="S381" s="152"/>
      <c r="T381" s="160"/>
      <c r="U381" s="160"/>
      <c r="V381" s="160"/>
      <c r="W381" s="160"/>
      <c r="X381" s="160"/>
      <c r="Y381" s="160"/>
      <c r="Z381" s="160"/>
      <c r="AA381" s="160"/>
    </row>
    <row r="382" spans="1:27" ht="140.25">
      <c r="A382" s="165"/>
      <c r="B382" s="137" t="s">
        <v>1135</v>
      </c>
      <c r="C382" s="132" t="s">
        <v>1136</v>
      </c>
      <c r="D382" s="137" t="s">
        <v>1137</v>
      </c>
      <c r="E382" s="137" t="s">
        <v>1138</v>
      </c>
      <c r="F382" s="137"/>
      <c r="G382" s="137"/>
      <c r="H382" s="151"/>
      <c r="I382" s="151"/>
      <c r="J382" s="151"/>
      <c r="K382" s="151"/>
      <c r="L382" s="151"/>
      <c r="M382" s="151"/>
      <c r="N382" s="151"/>
      <c r="O382" s="151"/>
      <c r="P382" s="151"/>
      <c r="Q382" s="151"/>
      <c r="R382" s="151"/>
      <c r="S382" s="151"/>
      <c r="T382" s="174"/>
      <c r="U382" s="174"/>
      <c r="V382" s="174"/>
      <c r="W382" s="174"/>
      <c r="X382" s="174"/>
      <c r="Y382" s="174"/>
      <c r="Z382" s="174"/>
      <c r="AA382" s="174"/>
    </row>
    <row r="383" spans="1:27" ht="12.75">
      <c r="A383" s="167"/>
      <c r="B383" s="138" t="s">
        <v>1139</v>
      </c>
      <c r="C383" s="130" t="s">
        <v>723</v>
      </c>
      <c r="D383" s="138"/>
      <c r="E383" s="138"/>
      <c r="F383" s="138"/>
      <c r="G383" s="138"/>
      <c r="H383" s="152"/>
      <c r="I383" s="152"/>
      <c r="J383" s="152"/>
      <c r="K383" s="152"/>
      <c r="L383" s="152"/>
      <c r="M383" s="152"/>
      <c r="N383" s="152"/>
      <c r="O383" s="152"/>
      <c r="P383" s="152"/>
      <c r="Q383" s="152"/>
      <c r="R383" s="152"/>
      <c r="S383" s="152"/>
      <c r="T383" s="160"/>
      <c r="U383" s="160"/>
      <c r="V383" s="160"/>
      <c r="W383" s="160"/>
      <c r="X383" s="160"/>
      <c r="Y383" s="160"/>
      <c r="Z383" s="160"/>
      <c r="AA383" s="160"/>
    </row>
    <row r="384" spans="1:27" ht="140.25">
      <c r="A384" s="165"/>
      <c r="B384" s="137" t="s">
        <v>1140</v>
      </c>
      <c r="C384" s="132" t="s">
        <v>1141</v>
      </c>
      <c r="D384" s="137" t="s">
        <v>1142</v>
      </c>
      <c r="E384" s="137" t="s">
        <v>1143</v>
      </c>
      <c r="F384" s="137"/>
      <c r="G384" s="137"/>
      <c r="H384" s="151"/>
      <c r="I384" s="151"/>
      <c r="J384" s="151"/>
      <c r="K384" s="151"/>
      <c r="L384" s="151"/>
      <c r="M384" s="151"/>
      <c r="N384" s="151"/>
      <c r="O384" s="151"/>
      <c r="P384" s="151"/>
      <c r="Q384" s="151"/>
      <c r="R384" s="151"/>
      <c r="S384" s="151"/>
      <c r="T384" s="174"/>
      <c r="U384" s="174"/>
      <c r="V384" s="174"/>
      <c r="W384" s="174"/>
      <c r="X384" s="174"/>
      <c r="Y384" s="174"/>
      <c r="Z384" s="174"/>
      <c r="AA384" s="174"/>
    </row>
    <row r="385" spans="1:27" ht="51">
      <c r="A385" s="167"/>
      <c r="B385" s="138" t="s">
        <v>1144</v>
      </c>
      <c r="C385" s="130" t="s">
        <v>1145</v>
      </c>
      <c r="D385" s="138"/>
      <c r="E385" s="138"/>
      <c r="F385" s="138"/>
      <c r="G385" s="138"/>
      <c r="H385" s="152"/>
      <c r="I385" s="152"/>
      <c r="J385" s="152"/>
      <c r="K385" s="152"/>
      <c r="L385" s="152"/>
      <c r="M385" s="152"/>
      <c r="N385" s="152"/>
      <c r="O385" s="152"/>
      <c r="P385" s="152"/>
      <c r="Q385" s="152"/>
      <c r="R385" s="152"/>
      <c r="S385" s="152"/>
      <c r="T385" s="160"/>
      <c r="U385" s="160"/>
      <c r="V385" s="160"/>
      <c r="W385" s="160"/>
      <c r="X385" s="160"/>
      <c r="Y385" s="160"/>
      <c r="Z385" s="160"/>
      <c r="AA385" s="160"/>
    </row>
    <row r="386" spans="1:27" ht="51">
      <c r="A386" s="165"/>
      <c r="B386" s="137" t="s">
        <v>1146</v>
      </c>
      <c r="C386" s="132"/>
      <c r="D386" s="137"/>
      <c r="E386" s="137"/>
      <c r="F386" s="137"/>
      <c r="G386" s="137"/>
      <c r="H386" s="151"/>
      <c r="I386" s="151"/>
      <c r="J386" s="151"/>
      <c r="K386" s="151"/>
      <c r="L386" s="151"/>
      <c r="M386" s="151"/>
      <c r="N386" s="151"/>
      <c r="O386" s="151"/>
      <c r="P386" s="151"/>
      <c r="Q386" s="151"/>
      <c r="R386" s="151"/>
      <c r="S386" s="151"/>
      <c r="T386" s="174"/>
      <c r="U386" s="174"/>
      <c r="V386" s="174"/>
      <c r="W386" s="174"/>
      <c r="X386" s="174"/>
      <c r="Y386" s="174"/>
      <c r="Z386" s="174"/>
      <c r="AA386" s="174"/>
    </row>
    <row r="387" spans="1:27" ht="114.75">
      <c r="A387" s="167"/>
      <c r="B387" s="138" t="s">
        <v>1147</v>
      </c>
      <c r="C387" s="130" t="s">
        <v>1148</v>
      </c>
      <c r="D387" s="138" t="s">
        <v>1149</v>
      </c>
      <c r="E387" s="138" t="s">
        <v>1150</v>
      </c>
      <c r="F387" s="138"/>
      <c r="G387" s="138"/>
      <c r="H387" s="152"/>
      <c r="I387" s="152"/>
      <c r="J387" s="152"/>
      <c r="K387" s="152"/>
      <c r="L387" s="152"/>
      <c r="M387" s="152"/>
      <c r="N387" s="152"/>
      <c r="O387" s="152"/>
      <c r="P387" s="152"/>
      <c r="Q387" s="152"/>
      <c r="R387" s="152"/>
      <c r="S387" s="152"/>
      <c r="T387" s="160"/>
      <c r="U387" s="160"/>
      <c r="V387" s="160"/>
      <c r="W387" s="160"/>
      <c r="X387" s="160"/>
      <c r="Y387" s="160"/>
      <c r="Z387" s="160"/>
      <c r="AA387" s="160"/>
    </row>
    <row r="388" spans="1:27" ht="140.25">
      <c r="A388" s="165"/>
      <c r="B388" s="137" t="s">
        <v>1151</v>
      </c>
      <c r="C388" s="132" t="s">
        <v>1152</v>
      </c>
      <c r="D388" s="137" t="s">
        <v>1153</v>
      </c>
      <c r="E388" s="137" t="s">
        <v>1154</v>
      </c>
      <c r="F388" s="137" t="s">
        <v>1155</v>
      </c>
      <c r="G388" s="137" t="s">
        <v>1156</v>
      </c>
      <c r="H388" s="137" t="s">
        <v>1157</v>
      </c>
      <c r="I388" s="151"/>
      <c r="J388" s="151"/>
      <c r="K388" s="151"/>
      <c r="L388" s="151"/>
      <c r="M388" s="151"/>
      <c r="N388" s="151"/>
      <c r="O388" s="151"/>
      <c r="P388" s="151"/>
      <c r="Q388" s="151"/>
      <c r="R388" s="151"/>
      <c r="S388" s="151"/>
      <c r="T388" s="174"/>
      <c r="U388" s="174"/>
      <c r="V388" s="174"/>
      <c r="W388" s="174"/>
      <c r="X388" s="174"/>
      <c r="Y388" s="174"/>
      <c r="Z388" s="174"/>
      <c r="AA388" s="174"/>
    </row>
    <row r="389" spans="1:27" ht="63.75">
      <c r="A389" s="167"/>
      <c r="B389" s="138" t="s">
        <v>1158</v>
      </c>
      <c r="C389" s="130" t="s">
        <v>1159</v>
      </c>
      <c r="D389" s="138" t="s">
        <v>1160</v>
      </c>
      <c r="E389" s="138"/>
      <c r="F389" s="138"/>
      <c r="G389" s="138"/>
      <c r="H389" s="152"/>
      <c r="I389" s="152"/>
      <c r="J389" s="152"/>
      <c r="K389" s="152"/>
      <c r="L389" s="152"/>
      <c r="M389" s="152"/>
      <c r="N389" s="152"/>
      <c r="O389" s="152"/>
      <c r="P389" s="152"/>
      <c r="Q389" s="152"/>
      <c r="R389" s="152"/>
      <c r="S389" s="152"/>
      <c r="T389" s="160"/>
      <c r="U389" s="160"/>
      <c r="V389" s="160"/>
      <c r="W389" s="160"/>
      <c r="X389" s="160"/>
      <c r="Y389" s="160"/>
      <c r="Z389" s="160"/>
      <c r="AA389" s="160"/>
    </row>
    <row r="390" spans="1:27" ht="102">
      <c r="A390" s="165"/>
      <c r="B390" s="137" t="s">
        <v>1161</v>
      </c>
      <c r="C390" s="132" t="s">
        <v>1162</v>
      </c>
      <c r="D390" s="137" t="s">
        <v>1163</v>
      </c>
      <c r="E390" s="137" t="s">
        <v>1164</v>
      </c>
      <c r="F390" s="137" t="s">
        <v>1165</v>
      </c>
      <c r="G390" s="137" t="s">
        <v>1166</v>
      </c>
      <c r="H390" s="151"/>
      <c r="I390" s="151"/>
      <c r="J390" s="151"/>
      <c r="K390" s="151"/>
      <c r="L390" s="151"/>
      <c r="M390" s="151"/>
      <c r="N390" s="151"/>
      <c r="O390" s="151"/>
      <c r="P390" s="151"/>
      <c r="Q390" s="151"/>
      <c r="R390" s="151"/>
      <c r="S390" s="151"/>
      <c r="T390" s="174"/>
      <c r="U390" s="174"/>
      <c r="V390" s="174"/>
      <c r="W390" s="174"/>
      <c r="X390" s="174"/>
      <c r="Y390" s="174"/>
      <c r="Z390" s="174"/>
      <c r="AA390" s="174"/>
    </row>
    <row r="391" spans="1:27" ht="38.25">
      <c r="A391" s="167"/>
      <c r="B391" s="138" t="s">
        <v>1167</v>
      </c>
      <c r="C391" s="130"/>
      <c r="D391" s="138"/>
      <c r="E391" s="138"/>
      <c r="F391" s="138"/>
      <c r="G391" s="138"/>
      <c r="H391" s="152"/>
      <c r="I391" s="152"/>
      <c r="J391" s="152"/>
      <c r="K391" s="152"/>
      <c r="L391" s="152"/>
      <c r="M391" s="152"/>
      <c r="N391" s="152"/>
      <c r="O391" s="152"/>
      <c r="P391" s="152"/>
      <c r="Q391" s="152"/>
      <c r="R391" s="152"/>
      <c r="S391" s="152"/>
      <c r="T391" s="160"/>
      <c r="U391" s="160"/>
      <c r="V391" s="160"/>
      <c r="W391" s="160"/>
      <c r="X391" s="160"/>
      <c r="Y391" s="160"/>
      <c r="Z391" s="160"/>
      <c r="AA391" s="160"/>
    </row>
    <row r="392" spans="1:27" ht="76.5">
      <c r="A392" s="165"/>
      <c r="B392" s="137" t="s">
        <v>1168</v>
      </c>
      <c r="C392" s="132" t="s">
        <v>1169</v>
      </c>
      <c r="D392" s="137"/>
      <c r="E392" s="137"/>
      <c r="F392" s="137"/>
      <c r="G392" s="137"/>
      <c r="H392" s="151"/>
      <c r="I392" s="151"/>
      <c r="J392" s="151"/>
      <c r="K392" s="151"/>
      <c r="L392" s="151"/>
      <c r="M392" s="151"/>
      <c r="N392" s="151"/>
      <c r="O392" s="151"/>
      <c r="P392" s="151"/>
      <c r="Q392" s="151"/>
      <c r="R392" s="151"/>
      <c r="S392" s="151"/>
      <c r="T392" s="174"/>
      <c r="U392" s="174"/>
      <c r="V392" s="174"/>
      <c r="W392" s="174"/>
      <c r="X392" s="174"/>
      <c r="Y392" s="174"/>
      <c r="Z392" s="174"/>
      <c r="AA392" s="174"/>
    </row>
    <row r="393" spans="1:27" ht="12.75">
      <c r="A393" s="167"/>
      <c r="B393" s="138" t="s">
        <v>1170</v>
      </c>
      <c r="C393" s="130"/>
      <c r="D393" s="138"/>
      <c r="E393" s="138"/>
      <c r="F393" s="138"/>
      <c r="G393" s="138"/>
      <c r="H393" s="152"/>
      <c r="I393" s="152"/>
      <c r="J393" s="152"/>
      <c r="K393" s="152"/>
      <c r="L393" s="152"/>
      <c r="M393" s="152"/>
      <c r="N393" s="152"/>
      <c r="O393" s="152"/>
      <c r="P393" s="152"/>
      <c r="Q393" s="152"/>
      <c r="R393" s="152"/>
      <c r="S393" s="152"/>
      <c r="T393" s="160"/>
      <c r="U393" s="160"/>
      <c r="V393" s="160"/>
      <c r="W393" s="160"/>
      <c r="X393" s="160"/>
      <c r="Y393" s="160"/>
      <c r="Z393" s="160"/>
      <c r="AA393" s="160"/>
    </row>
    <row r="394" spans="1:27" ht="114.75">
      <c r="A394" s="165">
        <v>44180</v>
      </c>
      <c r="B394" s="137" t="s">
        <v>1171</v>
      </c>
      <c r="C394" s="136" t="s">
        <v>1172</v>
      </c>
      <c r="D394" s="137" t="s">
        <v>1173</v>
      </c>
      <c r="E394" s="137" t="s">
        <v>1174</v>
      </c>
      <c r="F394" s="137" t="s">
        <v>1175</v>
      </c>
      <c r="G394" s="137"/>
      <c r="H394" s="151"/>
      <c r="I394" s="151"/>
      <c r="J394" s="151"/>
      <c r="K394" s="151"/>
      <c r="L394" s="151"/>
      <c r="M394" s="151"/>
      <c r="N394" s="151"/>
      <c r="O394" s="151"/>
      <c r="P394" s="151"/>
      <c r="Q394" s="151"/>
      <c r="R394" s="151"/>
      <c r="S394" s="151"/>
      <c r="T394" s="174"/>
      <c r="U394" s="174"/>
      <c r="V394" s="174"/>
      <c r="W394" s="174"/>
      <c r="X394" s="174"/>
      <c r="Y394" s="174"/>
      <c r="Z394" s="174"/>
      <c r="AA394" s="174"/>
    </row>
    <row r="395" spans="1:27" ht="25.5">
      <c r="A395" s="167"/>
      <c r="B395" s="138" t="s">
        <v>1176</v>
      </c>
      <c r="C395" s="169" t="s">
        <v>1177</v>
      </c>
      <c r="D395" s="138" t="s">
        <v>1178</v>
      </c>
      <c r="E395" s="138"/>
      <c r="F395" s="138"/>
      <c r="G395" s="138"/>
      <c r="H395" s="152"/>
      <c r="I395" s="152"/>
      <c r="J395" s="152"/>
      <c r="K395" s="152"/>
      <c r="L395" s="152"/>
      <c r="M395" s="152"/>
      <c r="N395" s="152"/>
      <c r="O395" s="152"/>
      <c r="P395" s="152"/>
      <c r="Q395" s="152"/>
      <c r="R395" s="152"/>
      <c r="S395" s="152"/>
      <c r="T395" s="160"/>
      <c r="U395" s="160"/>
      <c r="V395" s="160"/>
      <c r="W395" s="160"/>
      <c r="X395" s="160"/>
      <c r="Y395" s="160"/>
      <c r="Z395" s="160"/>
      <c r="AA395" s="160"/>
    </row>
    <row r="396" spans="1:27" ht="76.5">
      <c r="A396" s="165"/>
      <c r="B396" s="137"/>
      <c r="C396" s="137"/>
      <c r="D396" s="137"/>
      <c r="E396" s="137" t="s">
        <v>1179</v>
      </c>
      <c r="F396" s="137"/>
      <c r="G396" s="137" t="s">
        <v>1180</v>
      </c>
      <c r="H396" s="151"/>
      <c r="I396" s="151"/>
      <c r="J396" s="151"/>
      <c r="K396" s="151"/>
      <c r="L396" s="151"/>
      <c r="M396" s="151"/>
      <c r="N396" s="151"/>
      <c r="O396" s="151"/>
      <c r="P396" s="151"/>
      <c r="Q396" s="151"/>
      <c r="R396" s="151"/>
      <c r="S396" s="151"/>
      <c r="T396" s="174"/>
      <c r="U396" s="174"/>
      <c r="V396" s="174"/>
      <c r="W396" s="174"/>
      <c r="X396" s="174"/>
      <c r="Y396" s="174"/>
      <c r="Z396" s="174"/>
      <c r="AA396" s="174"/>
    </row>
    <row r="397" spans="1:27" ht="102">
      <c r="A397" s="167"/>
      <c r="B397" s="138" t="s">
        <v>1181</v>
      </c>
      <c r="C397" s="173" t="s">
        <v>1182</v>
      </c>
      <c r="D397" s="138" t="s">
        <v>1183</v>
      </c>
      <c r="E397" s="138"/>
      <c r="F397" s="138"/>
      <c r="G397" s="152"/>
      <c r="H397" s="152"/>
      <c r="I397" s="152"/>
      <c r="J397" s="152"/>
      <c r="K397" s="152"/>
      <c r="L397" s="152"/>
      <c r="M397" s="152"/>
      <c r="N397" s="152"/>
      <c r="O397" s="152"/>
      <c r="P397" s="152"/>
      <c r="Q397" s="152"/>
      <c r="R397" s="152"/>
      <c r="S397" s="152"/>
      <c r="T397" s="160"/>
      <c r="U397" s="160"/>
      <c r="V397" s="160"/>
      <c r="W397" s="160"/>
      <c r="X397" s="160"/>
      <c r="Y397" s="160"/>
      <c r="Z397" s="160"/>
      <c r="AA397" s="160"/>
    </row>
    <row r="398" spans="1:27" ht="153">
      <c r="A398" s="165"/>
      <c r="B398" s="137" t="s">
        <v>1184</v>
      </c>
      <c r="C398" s="137" t="s">
        <v>1185</v>
      </c>
      <c r="D398" s="137" t="s">
        <v>1186</v>
      </c>
      <c r="E398" s="137" t="s">
        <v>1187</v>
      </c>
      <c r="F398" s="137" t="s">
        <v>1188</v>
      </c>
      <c r="G398" s="151"/>
      <c r="H398" s="151"/>
      <c r="I398" s="151"/>
      <c r="J398" s="151"/>
      <c r="K398" s="151"/>
      <c r="L398" s="151"/>
      <c r="M398" s="151"/>
      <c r="N398" s="151"/>
      <c r="O398" s="151"/>
      <c r="P398" s="151"/>
      <c r="Q398" s="151"/>
      <c r="R398" s="151"/>
      <c r="S398" s="151"/>
      <c r="T398" s="174"/>
      <c r="U398" s="174"/>
      <c r="V398" s="174"/>
      <c r="W398" s="174"/>
      <c r="X398" s="174"/>
      <c r="Y398" s="174"/>
      <c r="Z398" s="174"/>
      <c r="AA398" s="174"/>
    </row>
    <row r="399" spans="1:27" ht="127.5">
      <c r="A399" s="138"/>
      <c r="B399" s="60" t="s">
        <v>1189</v>
      </c>
      <c r="C399" s="138" t="s">
        <v>1190</v>
      </c>
      <c r="D399" s="138" t="s">
        <v>1191</v>
      </c>
      <c r="E399" s="138" t="s">
        <v>1192</v>
      </c>
      <c r="F399" s="138" t="s">
        <v>1193</v>
      </c>
      <c r="G399" s="138"/>
      <c r="H399" s="138"/>
      <c r="I399" s="138"/>
      <c r="J399" s="138"/>
      <c r="K399" s="138"/>
      <c r="L399" s="138"/>
      <c r="M399" s="138"/>
      <c r="N399" s="138"/>
      <c r="O399" s="138"/>
      <c r="P399" s="138"/>
      <c r="Q399" s="138"/>
      <c r="R399" s="138"/>
      <c r="S399" s="138"/>
      <c r="T399" s="138"/>
      <c r="U399" s="138"/>
      <c r="V399" s="138"/>
      <c r="W399" s="138"/>
      <c r="X399" s="138"/>
      <c r="Y399" s="138"/>
      <c r="Z399" s="138"/>
      <c r="AA399" s="138"/>
    </row>
    <row r="400" spans="1:27" ht="12.75">
      <c r="A400" s="137"/>
      <c r="B400" s="111"/>
      <c r="C400" s="137"/>
      <c r="D400" s="137"/>
      <c r="E400" s="137"/>
      <c r="F400" s="137"/>
      <c r="G400" s="137"/>
      <c r="H400" s="137"/>
      <c r="I400" s="137"/>
      <c r="J400" s="137"/>
      <c r="K400" s="137"/>
      <c r="L400" s="137"/>
      <c r="M400" s="137"/>
      <c r="N400" s="137"/>
      <c r="O400" s="137"/>
      <c r="P400" s="137"/>
      <c r="Q400" s="137"/>
      <c r="R400" s="137"/>
      <c r="S400" s="137"/>
      <c r="T400" s="137"/>
      <c r="U400" s="137"/>
      <c r="V400" s="137"/>
      <c r="W400" s="137"/>
      <c r="X400" s="137"/>
      <c r="Y400" s="137"/>
      <c r="Z400" s="137"/>
      <c r="AA400" s="137"/>
    </row>
    <row r="401" spans="1:27" ht="331.5">
      <c r="A401" s="138"/>
      <c r="B401" s="60" t="s">
        <v>1194</v>
      </c>
      <c r="C401" s="138" t="s">
        <v>1195</v>
      </c>
      <c r="D401" s="138" t="s">
        <v>1196</v>
      </c>
      <c r="E401" s="138" t="s">
        <v>1197</v>
      </c>
      <c r="F401" s="138" t="s">
        <v>1198</v>
      </c>
      <c r="G401" s="138"/>
      <c r="H401" s="138"/>
      <c r="I401" s="138"/>
      <c r="J401" s="138"/>
      <c r="K401" s="138"/>
      <c r="L401" s="138"/>
      <c r="M401" s="138"/>
      <c r="N401" s="138"/>
      <c r="O401" s="138"/>
      <c r="P401" s="138"/>
      <c r="Q401" s="138"/>
      <c r="R401" s="138"/>
      <c r="S401" s="138"/>
      <c r="T401" s="138"/>
      <c r="U401" s="138"/>
      <c r="V401" s="138"/>
      <c r="W401" s="138"/>
      <c r="X401" s="138"/>
      <c r="Y401" s="138"/>
      <c r="Z401" s="138"/>
      <c r="AA401" s="138"/>
    </row>
    <row r="402" spans="1:27" ht="38.25">
      <c r="A402" s="137"/>
      <c r="B402" s="111" t="s">
        <v>1199</v>
      </c>
      <c r="C402" s="137" t="s">
        <v>1200</v>
      </c>
      <c r="D402" s="137" t="s">
        <v>1201</v>
      </c>
      <c r="E402" s="137"/>
      <c r="F402" s="137"/>
      <c r="G402" s="137"/>
      <c r="H402" s="137"/>
      <c r="I402" s="137"/>
      <c r="J402" s="137"/>
      <c r="K402" s="137"/>
      <c r="L402" s="137"/>
      <c r="M402" s="137"/>
      <c r="N402" s="137"/>
      <c r="O402" s="137"/>
      <c r="P402" s="137"/>
      <c r="Q402" s="137"/>
      <c r="R402" s="137"/>
      <c r="S402" s="137"/>
      <c r="T402" s="137"/>
      <c r="U402" s="137"/>
      <c r="V402" s="137"/>
      <c r="W402" s="137"/>
      <c r="X402" s="137"/>
      <c r="Y402" s="137"/>
      <c r="Z402" s="137"/>
      <c r="AA402" s="137"/>
    </row>
    <row r="403" spans="1:27" ht="216.75">
      <c r="A403" s="138"/>
      <c r="B403" s="60" t="s">
        <v>1202</v>
      </c>
      <c r="C403" s="138" t="s">
        <v>1203</v>
      </c>
      <c r="D403" s="138" t="s">
        <v>1204</v>
      </c>
      <c r="E403" s="138" t="s">
        <v>1205</v>
      </c>
      <c r="F403" s="138" t="s">
        <v>1206</v>
      </c>
      <c r="G403" s="138"/>
      <c r="H403" s="138"/>
      <c r="I403" s="138"/>
      <c r="J403" s="138"/>
      <c r="K403" s="138"/>
      <c r="L403" s="138"/>
      <c r="M403" s="138"/>
      <c r="N403" s="138"/>
      <c r="O403" s="138"/>
      <c r="P403" s="138"/>
      <c r="Q403" s="138"/>
      <c r="R403" s="138"/>
      <c r="S403" s="138"/>
      <c r="T403" s="138"/>
      <c r="U403" s="138"/>
      <c r="V403" s="138"/>
      <c r="W403" s="138"/>
      <c r="X403" s="138"/>
      <c r="Y403" s="138"/>
      <c r="Z403" s="138"/>
      <c r="AA403" s="138"/>
    </row>
    <row r="404" spans="1:27" ht="38.25">
      <c r="A404" s="137"/>
      <c r="B404" s="111" t="s">
        <v>1207</v>
      </c>
      <c r="C404" s="137" t="s">
        <v>1208</v>
      </c>
      <c r="D404" s="137"/>
      <c r="E404" s="137"/>
      <c r="F404" s="137"/>
      <c r="G404" s="137"/>
      <c r="H404" s="137"/>
      <c r="I404" s="137"/>
      <c r="J404" s="137"/>
      <c r="K404" s="137"/>
      <c r="L404" s="137"/>
      <c r="M404" s="137"/>
      <c r="N404" s="137"/>
      <c r="O404" s="137"/>
      <c r="P404" s="137"/>
      <c r="Q404" s="137"/>
      <c r="R404" s="137"/>
      <c r="S404" s="137"/>
      <c r="T404" s="137"/>
      <c r="U404" s="137"/>
      <c r="V404" s="137"/>
      <c r="W404" s="137"/>
      <c r="X404" s="137"/>
      <c r="Y404" s="137"/>
      <c r="Z404" s="137"/>
      <c r="AA404" s="137"/>
    </row>
    <row r="405" spans="1:27" ht="38.25">
      <c r="A405" s="138"/>
      <c r="B405" s="60" t="s">
        <v>1209</v>
      </c>
      <c r="C405" s="138" t="s">
        <v>1210</v>
      </c>
      <c r="D405" s="138" t="s">
        <v>1211</v>
      </c>
      <c r="E405" s="138" t="s">
        <v>1212</v>
      </c>
      <c r="F405" s="138"/>
      <c r="G405" s="138"/>
      <c r="H405" s="138"/>
      <c r="I405" s="138"/>
      <c r="J405" s="138"/>
      <c r="K405" s="138"/>
      <c r="L405" s="138"/>
      <c r="M405" s="138"/>
      <c r="N405" s="138"/>
      <c r="O405" s="138"/>
      <c r="P405" s="138"/>
      <c r="Q405" s="138"/>
      <c r="R405" s="138"/>
      <c r="S405" s="138"/>
      <c r="T405" s="138"/>
      <c r="U405" s="138"/>
      <c r="V405" s="138"/>
      <c r="W405" s="138"/>
      <c r="X405" s="138"/>
      <c r="Y405" s="138"/>
      <c r="Z405" s="138"/>
      <c r="AA405" s="138"/>
    </row>
    <row r="406" spans="1:27" ht="76.5">
      <c r="A406" s="137"/>
      <c r="B406" s="111" t="s">
        <v>1213</v>
      </c>
      <c r="C406" s="137" t="s">
        <v>1214</v>
      </c>
      <c r="D406" s="137" t="s">
        <v>1215</v>
      </c>
      <c r="E406" s="137" t="s">
        <v>1216</v>
      </c>
      <c r="F406" s="137" t="s">
        <v>1217</v>
      </c>
      <c r="G406" s="137"/>
      <c r="H406" s="137"/>
      <c r="I406" s="137"/>
      <c r="J406" s="137"/>
      <c r="K406" s="137"/>
      <c r="L406" s="137"/>
      <c r="M406" s="137"/>
      <c r="N406" s="137"/>
      <c r="O406" s="137"/>
      <c r="P406" s="137"/>
      <c r="Q406" s="137"/>
      <c r="R406" s="137"/>
      <c r="S406" s="137"/>
      <c r="T406" s="137"/>
      <c r="U406" s="137"/>
      <c r="V406" s="137"/>
      <c r="W406" s="137"/>
      <c r="X406" s="137"/>
      <c r="Y406" s="137"/>
      <c r="Z406" s="137"/>
      <c r="AA406" s="137"/>
    </row>
    <row r="407" spans="1:27" ht="63.75">
      <c r="A407" s="138"/>
      <c r="B407" s="60" t="s">
        <v>1218</v>
      </c>
      <c r="C407" s="138" t="s">
        <v>1219</v>
      </c>
      <c r="D407" s="138"/>
      <c r="E407" s="138"/>
      <c r="F407" s="138"/>
      <c r="G407" s="138"/>
      <c r="H407" s="138"/>
      <c r="I407" s="138"/>
      <c r="J407" s="138"/>
      <c r="K407" s="138"/>
      <c r="L407" s="138"/>
      <c r="M407" s="138"/>
      <c r="N407" s="138"/>
      <c r="O407" s="138"/>
      <c r="P407" s="138"/>
      <c r="Q407" s="138"/>
      <c r="R407" s="138"/>
      <c r="S407" s="138"/>
      <c r="T407" s="138"/>
      <c r="U407" s="138"/>
      <c r="V407" s="138"/>
      <c r="W407" s="138"/>
      <c r="X407" s="138"/>
      <c r="Y407" s="138"/>
      <c r="Z407" s="138"/>
      <c r="AA407" s="138"/>
    </row>
    <row r="408" spans="1:27" ht="51">
      <c r="A408" s="137"/>
      <c r="B408" s="111" t="s">
        <v>1220</v>
      </c>
      <c r="C408" s="137" t="s">
        <v>1221</v>
      </c>
      <c r="D408" s="137" t="s">
        <v>1222</v>
      </c>
      <c r="E408" s="137" t="s">
        <v>1223</v>
      </c>
      <c r="F408" s="137"/>
      <c r="G408" s="137"/>
      <c r="H408" s="137"/>
      <c r="I408" s="137"/>
      <c r="J408" s="137"/>
      <c r="K408" s="137"/>
      <c r="L408" s="137"/>
      <c r="M408" s="137"/>
      <c r="N408" s="137"/>
      <c r="O408" s="137"/>
      <c r="P408" s="137"/>
      <c r="Q408" s="137"/>
      <c r="R408" s="137"/>
      <c r="S408" s="137"/>
      <c r="T408" s="137"/>
      <c r="U408" s="137"/>
      <c r="V408" s="137"/>
      <c r="W408" s="137"/>
      <c r="X408" s="137"/>
      <c r="Y408" s="137"/>
      <c r="Z408" s="137"/>
      <c r="AA408" s="137"/>
    </row>
    <row r="409" spans="1:27" ht="63.75">
      <c r="A409" s="138"/>
      <c r="B409" s="60" t="s">
        <v>1224</v>
      </c>
      <c r="C409" s="138" t="s">
        <v>1225</v>
      </c>
      <c r="D409" s="138" t="s">
        <v>1226</v>
      </c>
      <c r="E409" s="138" t="s">
        <v>1227</v>
      </c>
      <c r="F409" s="138"/>
      <c r="G409" s="138"/>
      <c r="H409" s="138"/>
      <c r="I409" s="138"/>
      <c r="J409" s="138"/>
      <c r="K409" s="138"/>
      <c r="L409" s="138"/>
      <c r="M409" s="138"/>
      <c r="N409" s="138"/>
      <c r="O409" s="138"/>
      <c r="P409" s="138"/>
      <c r="Q409" s="138"/>
      <c r="R409" s="138"/>
      <c r="S409" s="138"/>
      <c r="T409" s="138"/>
      <c r="U409" s="138"/>
      <c r="V409" s="138"/>
      <c r="W409" s="138"/>
      <c r="X409" s="138"/>
      <c r="Y409" s="138"/>
      <c r="Z409" s="138"/>
      <c r="AA409" s="138"/>
    </row>
    <row r="410" spans="1:27" ht="63.75">
      <c r="A410" s="137"/>
      <c r="B410" s="111" t="s">
        <v>1228</v>
      </c>
      <c r="C410" s="137"/>
      <c r="D410" s="137"/>
      <c r="E410" s="137"/>
      <c r="F410" s="137"/>
      <c r="G410" s="137"/>
      <c r="H410" s="137"/>
      <c r="I410" s="137"/>
      <c r="J410" s="137"/>
      <c r="K410" s="137"/>
      <c r="L410" s="137"/>
      <c r="M410" s="137"/>
      <c r="N410" s="137"/>
      <c r="O410" s="137"/>
      <c r="P410" s="137"/>
      <c r="Q410" s="137"/>
      <c r="R410" s="137"/>
      <c r="S410" s="137"/>
      <c r="T410" s="137"/>
      <c r="U410" s="137"/>
      <c r="V410" s="137"/>
      <c r="W410" s="137"/>
      <c r="X410" s="137"/>
      <c r="Y410" s="137"/>
      <c r="Z410" s="137"/>
      <c r="AA410" s="137"/>
    </row>
    <row r="411" spans="1:27" ht="63.75">
      <c r="A411" s="138"/>
      <c r="B411" s="60" t="s">
        <v>1229</v>
      </c>
      <c r="C411" s="138" t="s">
        <v>1230</v>
      </c>
      <c r="D411" s="138" t="s">
        <v>1231</v>
      </c>
      <c r="E411" s="138" t="s">
        <v>1232</v>
      </c>
      <c r="F411" s="138"/>
      <c r="G411" s="138"/>
      <c r="H411" s="138"/>
      <c r="I411" s="138"/>
      <c r="J411" s="138"/>
      <c r="K411" s="138"/>
      <c r="L411" s="138"/>
      <c r="M411" s="138"/>
      <c r="N411" s="138"/>
      <c r="O411" s="138"/>
      <c r="P411" s="138"/>
      <c r="Q411" s="138"/>
      <c r="R411" s="138"/>
      <c r="S411" s="138"/>
      <c r="T411" s="138"/>
      <c r="U411" s="138"/>
      <c r="V411" s="138"/>
      <c r="W411" s="138"/>
      <c r="X411" s="138"/>
      <c r="Y411" s="138"/>
      <c r="Z411" s="138"/>
      <c r="AA411" s="138"/>
    </row>
    <row r="412" spans="1:27" ht="38.25">
      <c r="A412" s="137"/>
      <c r="B412" s="111" t="s">
        <v>1233</v>
      </c>
      <c r="C412" s="137" t="s">
        <v>1234</v>
      </c>
      <c r="D412" s="137" t="s">
        <v>1235</v>
      </c>
      <c r="E412" s="137" t="s">
        <v>1236</v>
      </c>
      <c r="F412" s="137"/>
      <c r="G412" s="137"/>
      <c r="H412" s="137"/>
      <c r="I412" s="137"/>
      <c r="J412" s="137"/>
      <c r="K412" s="137"/>
      <c r="L412" s="137"/>
      <c r="M412" s="137"/>
      <c r="N412" s="137"/>
      <c r="O412" s="137"/>
      <c r="P412" s="137"/>
      <c r="Q412" s="137"/>
      <c r="R412" s="137"/>
      <c r="S412" s="137"/>
      <c r="T412" s="137"/>
      <c r="U412" s="137"/>
      <c r="V412" s="137"/>
      <c r="W412" s="137"/>
      <c r="X412" s="137"/>
      <c r="Y412" s="137"/>
      <c r="Z412" s="137"/>
      <c r="AA412" s="137"/>
    </row>
    <row r="413" spans="1:27" ht="89.25">
      <c r="A413" s="138"/>
      <c r="B413" s="173" t="s">
        <v>1237</v>
      </c>
      <c r="C413" s="138" t="s">
        <v>1238</v>
      </c>
      <c r="D413" s="138" t="s">
        <v>1239</v>
      </c>
      <c r="E413" s="138" t="s">
        <v>1240</v>
      </c>
      <c r="F413" s="138" t="s">
        <v>1241</v>
      </c>
      <c r="G413" s="138"/>
      <c r="H413" s="138"/>
      <c r="I413" s="138"/>
      <c r="J413" s="138"/>
      <c r="K413" s="138"/>
      <c r="L413" s="138"/>
      <c r="M413" s="138"/>
      <c r="N413" s="138"/>
      <c r="O413" s="138"/>
      <c r="P413" s="138"/>
      <c r="Q413" s="138"/>
      <c r="R413" s="138"/>
      <c r="S413" s="138"/>
      <c r="T413" s="138"/>
      <c r="U413" s="138"/>
      <c r="V413" s="138"/>
      <c r="W413" s="138"/>
      <c r="X413" s="138"/>
      <c r="Y413" s="138"/>
      <c r="Z413" s="138"/>
      <c r="AA413" s="138"/>
    </row>
    <row r="414" spans="1:27" ht="382.5">
      <c r="A414" s="137"/>
      <c r="B414" s="111" t="s">
        <v>1242</v>
      </c>
      <c r="C414" s="177" t="s">
        <v>1243</v>
      </c>
      <c r="D414" s="137" t="s">
        <v>1244</v>
      </c>
      <c r="E414" s="137" t="s">
        <v>1245</v>
      </c>
      <c r="F414" s="137" t="s">
        <v>1246</v>
      </c>
      <c r="G414" s="137" t="s">
        <v>1247</v>
      </c>
      <c r="H414" s="137" t="s">
        <v>1248</v>
      </c>
      <c r="I414" s="137" t="s">
        <v>1249</v>
      </c>
      <c r="J414" s="137"/>
      <c r="K414" s="137"/>
      <c r="L414" s="137"/>
      <c r="M414" s="137"/>
      <c r="N414" s="137"/>
      <c r="O414" s="137"/>
      <c r="P414" s="137"/>
      <c r="Q414" s="137"/>
      <c r="R414" s="137"/>
      <c r="S414" s="137"/>
      <c r="T414" s="137"/>
      <c r="U414" s="137"/>
      <c r="V414" s="137"/>
      <c r="W414" s="137"/>
      <c r="X414" s="137"/>
      <c r="Y414" s="137"/>
      <c r="Z414" s="137"/>
      <c r="AA414" s="137"/>
    </row>
    <row r="415" spans="1:27" ht="38.25">
      <c r="A415" s="138"/>
      <c r="B415" s="138"/>
      <c r="C415" s="138" t="s">
        <v>1250</v>
      </c>
      <c r="D415" s="138"/>
      <c r="E415" s="138"/>
      <c r="F415" s="138"/>
      <c r="G415" s="138"/>
      <c r="H415" s="138"/>
      <c r="I415" s="138"/>
      <c r="J415" s="138"/>
      <c r="K415" s="138"/>
      <c r="L415" s="138"/>
      <c r="M415" s="138"/>
      <c r="N415" s="138"/>
      <c r="O415" s="138"/>
      <c r="P415" s="138"/>
      <c r="Q415" s="138"/>
      <c r="R415" s="138"/>
      <c r="S415" s="138"/>
      <c r="T415" s="138"/>
      <c r="U415" s="138"/>
      <c r="V415" s="138"/>
      <c r="W415" s="138"/>
      <c r="X415" s="138"/>
      <c r="Y415" s="138"/>
      <c r="Z415" s="138"/>
      <c r="AA415" s="138"/>
    </row>
    <row r="416" spans="1:27" ht="38.25">
      <c r="A416" s="137"/>
      <c r="B416" s="137" t="s">
        <v>1251</v>
      </c>
      <c r="C416" s="137"/>
      <c r="D416" s="137"/>
      <c r="E416" s="137"/>
      <c r="F416" s="137"/>
      <c r="G416" s="137"/>
      <c r="H416" s="137"/>
      <c r="I416" s="137"/>
      <c r="J416" s="137"/>
      <c r="K416" s="137"/>
      <c r="L416" s="137"/>
      <c r="M416" s="137"/>
      <c r="N416" s="137"/>
      <c r="O416" s="137"/>
      <c r="P416" s="137"/>
      <c r="Q416" s="137"/>
      <c r="R416" s="137"/>
      <c r="S416" s="137"/>
      <c r="T416" s="137"/>
      <c r="U416" s="137"/>
      <c r="V416" s="137"/>
      <c r="W416" s="137"/>
      <c r="X416" s="137"/>
      <c r="Y416" s="137"/>
      <c r="Z416" s="137"/>
      <c r="AA416" s="137"/>
    </row>
    <row r="417" spans="1:27" ht="89.25">
      <c r="A417" s="138"/>
      <c r="B417" s="138" t="s">
        <v>1252</v>
      </c>
      <c r="C417" s="138" t="s">
        <v>1253</v>
      </c>
      <c r="D417" s="138" t="s">
        <v>1254</v>
      </c>
      <c r="E417" s="138"/>
      <c r="F417" s="138"/>
      <c r="G417" s="138"/>
      <c r="H417" s="138"/>
      <c r="I417" s="138"/>
      <c r="J417" s="138"/>
      <c r="K417" s="138"/>
      <c r="L417" s="138"/>
      <c r="M417" s="138"/>
      <c r="N417" s="138"/>
      <c r="O417" s="138"/>
      <c r="P417" s="138"/>
      <c r="Q417" s="138"/>
      <c r="R417" s="138"/>
      <c r="S417" s="138"/>
      <c r="T417" s="138"/>
      <c r="U417" s="138"/>
      <c r="V417" s="138"/>
      <c r="W417" s="138"/>
      <c r="X417" s="138"/>
      <c r="Y417" s="138"/>
      <c r="Z417" s="138"/>
      <c r="AA417" s="138"/>
    </row>
    <row r="418" spans="1:27" ht="165.75">
      <c r="A418" s="137"/>
      <c r="B418" s="137" t="s">
        <v>1255</v>
      </c>
      <c r="C418" s="137" t="s">
        <v>1256</v>
      </c>
      <c r="D418" s="137" t="s">
        <v>1257</v>
      </c>
      <c r="E418" s="137" t="s">
        <v>1258</v>
      </c>
      <c r="F418" s="137"/>
      <c r="G418" s="137"/>
      <c r="H418" s="137"/>
      <c r="I418" s="137"/>
      <c r="J418" s="137"/>
      <c r="K418" s="137"/>
      <c r="L418" s="137"/>
      <c r="M418" s="137"/>
      <c r="N418" s="137"/>
      <c r="O418" s="137"/>
      <c r="P418" s="137"/>
      <c r="Q418" s="137"/>
      <c r="R418" s="137"/>
      <c r="S418" s="137"/>
      <c r="T418" s="137"/>
      <c r="U418" s="137"/>
      <c r="V418" s="137"/>
      <c r="W418" s="137"/>
      <c r="X418" s="137"/>
      <c r="Y418" s="137"/>
      <c r="Z418" s="137"/>
      <c r="AA418" s="137"/>
    </row>
    <row r="419" spans="1:27" ht="409.5">
      <c r="A419" s="138"/>
      <c r="B419" s="138" t="s">
        <v>1259</v>
      </c>
      <c r="C419" s="138" t="s">
        <v>1260</v>
      </c>
      <c r="D419" s="138" t="s">
        <v>1261</v>
      </c>
      <c r="E419" s="138" t="s">
        <v>1262</v>
      </c>
      <c r="F419" s="138" t="s">
        <v>1263</v>
      </c>
      <c r="G419" s="138" t="s">
        <v>1264</v>
      </c>
      <c r="H419" s="138" t="s">
        <v>1265</v>
      </c>
      <c r="I419" s="138"/>
      <c r="J419" s="138"/>
      <c r="K419" s="138"/>
      <c r="L419" s="138"/>
      <c r="M419" s="138"/>
      <c r="N419" s="138"/>
      <c r="O419" s="138"/>
      <c r="P419" s="138"/>
      <c r="Q419" s="138"/>
      <c r="R419" s="138"/>
      <c r="S419" s="138"/>
      <c r="T419" s="138"/>
      <c r="U419" s="138"/>
      <c r="V419" s="138"/>
      <c r="W419" s="138"/>
      <c r="X419" s="138"/>
      <c r="Y419" s="138"/>
      <c r="Z419" s="138"/>
      <c r="AA419" s="138"/>
    </row>
    <row r="420" spans="1:27" ht="76.5">
      <c r="A420" s="137"/>
      <c r="B420" s="137" t="s">
        <v>1266</v>
      </c>
      <c r="C420" s="137" t="s">
        <v>1267</v>
      </c>
      <c r="D420" s="137"/>
      <c r="E420" s="137"/>
      <c r="F420" s="137"/>
      <c r="G420" s="137"/>
      <c r="H420" s="137"/>
      <c r="I420" s="137"/>
      <c r="J420" s="137"/>
      <c r="K420" s="137"/>
      <c r="L420" s="137"/>
      <c r="M420" s="137"/>
      <c r="N420" s="137"/>
      <c r="O420" s="137"/>
      <c r="P420" s="137"/>
      <c r="Q420" s="137"/>
      <c r="R420" s="137"/>
      <c r="S420" s="137"/>
      <c r="T420" s="137"/>
      <c r="U420" s="137"/>
      <c r="V420" s="137"/>
      <c r="W420" s="137"/>
      <c r="X420" s="137"/>
      <c r="Y420" s="137"/>
      <c r="Z420" s="137"/>
      <c r="AA420" s="137"/>
    </row>
    <row r="421" spans="1:27" ht="153">
      <c r="A421" s="138"/>
      <c r="B421" s="138" t="s">
        <v>1268</v>
      </c>
      <c r="C421" s="138" t="s">
        <v>1269</v>
      </c>
      <c r="D421" s="138" t="s">
        <v>1270</v>
      </c>
      <c r="E421" s="138"/>
      <c r="F421" s="138"/>
      <c r="G421" s="138"/>
      <c r="H421" s="138"/>
      <c r="I421" s="138"/>
      <c r="J421" s="138"/>
      <c r="K421" s="138"/>
      <c r="L421" s="138"/>
      <c r="M421" s="138"/>
      <c r="N421" s="138"/>
      <c r="O421" s="138"/>
      <c r="P421" s="138"/>
      <c r="Q421" s="138"/>
      <c r="R421" s="138"/>
      <c r="S421" s="138"/>
      <c r="T421" s="138"/>
      <c r="U421" s="138"/>
      <c r="V421" s="138"/>
      <c r="W421" s="138"/>
      <c r="X421" s="138"/>
      <c r="Y421" s="138"/>
      <c r="Z421" s="138"/>
      <c r="AA421" s="138"/>
    </row>
    <row r="422" spans="1:27" ht="114.75">
      <c r="A422" s="50"/>
      <c r="B422" s="147" t="s">
        <v>1271</v>
      </c>
      <c r="C422" s="147" t="s">
        <v>1272</v>
      </c>
      <c r="D422" s="147" t="s">
        <v>1273</v>
      </c>
      <c r="E422" s="137"/>
      <c r="F422" s="50"/>
      <c r="G422" s="50"/>
      <c r="H422" s="50"/>
      <c r="I422" s="174"/>
      <c r="J422" s="50"/>
      <c r="K422" s="50"/>
      <c r="L422" s="50"/>
      <c r="M422" s="50"/>
      <c r="N422" s="50"/>
      <c r="O422" s="50"/>
      <c r="P422" s="50"/>
      <c r="Q422" s="50"/>
      <c r="R422" s="50"/>
      <c r="S422" s="50"/>
      <c r="T422" s="50"/>
      <c r="U422" s="50"/>
      <c r="V422" s="50"/>
      <c r="W422" s="50"/>
      <c r="X422" s="50"/>
      <c r="Y422" s="50"/>
      <c r="Z422" s="50"/>
      <c r="AA422" s="50"/>
    </row>
    <row r="423" spans="1:27" ht="76.5">
      <c r="A423" s="53"/>
      <c r="B423" s="148" t="s">
        <v>1274</v>
      </c>
      <c r="C423" s="148" t="s">
        <v>1275</v>
      </c>
      <c r="D423" s="148" t="s">
        <v>1276</v>
      </c>
      <c r="E423" s="138"/>
      <c r="F423" s="53"/>
      <c r="G423" s="53"/>
      <c r="H423" s="53"/>
      <c r="I423" s="160"/>
      <c r="J423" s="53"/>
      <c r="K423" s="53"/>
      <c r="L423" s="53"/>
      <c r="M423" s="53"/>
      <c r="N423" s="53"/>
      <c r="O423" s="53"/>
      <c r="P423" s="53"/>
      <c r="Q423" s="53"/>
      <c r="R423" s="53"/>
      <c r="S423" s="53"/>
      <c r="T423" s="53"/>
      <c r="U423" s="53"/>
      <c r="V423" s="53"/>
      <c r="W423" s="53"/>
      <c r="X423" s="53"/>
      <c r="Y423" s="53"/>
      <c r="Z423" s="53"/>
      <c r="AA423" s="53"/>
    </row>
    <row r="424" spans="1:27" ht="63.75">
      <c r="A424" s="50"/>
      <c r="B424" s="162" t="s">
        <v>1277</v>
      </c>
      <c r="C424" s="147" t="s">
        <v>1278</v>
      </c>
      <c r="D424" s="147"/>
      <c r="E424" s="137"/>
      <c r="F424" s="50"/>
      <c r="G424" s="50"/>
      <c r="H424" s="50"/>
      <c r="I424" s="174"/>
      <c r="J424" s="50"/>
      <c r="K424" s="50"/>
      <c r="L424" s="50"/>
      <c r="M424" s="50"/>
      <c r="N424" s="50"/>
      <c r="O424" s="50"/>
      <c r="P424" s="50"/>
      <c r="Q424" s="50"/>
      <c r="R424" s="50"/>
      <c r="S424" s="50"/>
      <c r="T424" s="50"/>
      <c r="U424" s="50"/>
      <c r="V424" s="50"/>
      <c r="W424" s="50"/>
      <c r="X424" s="50"/>
      <c r="Y424" s="50"/>
      <c r="Z424" s="50"/>
      <c r="AA424" s="50"/>
    </row>
    <row r="425" spans="1:27" ht="140.25">
      <c r="A425" s="53"/>
      <c r="B425" s="53" t="s">
        <v>1279</v>
      </c>
      <c r="C425" s="148" t="s">
        <v>1280</v>
      </c>
      <c r="D425" s="148" t="s">
        <v>1281</v>
      </c>
      <c r="E425" s="138" t="s">
        <v>1282</v>
      </c>
      <c r="F425" s="53" t="s">
        <v>1283</v>
      </c>
      <c r="G425" s="53"/>
      <c r="H425" s="53"/>
      <c r="I425" s="160"/>
      <c r="J425" s="53"/>
      <c r="K425" s="53"/>
      <c r="L425" s="53"/>
      <c r="M425" s="53"/>
      <c r="N425" s="53"/>
      <c r="O425" s="53"/>
      <c r="P425" s="53"/>
      <c r="Q425" s="53"/>
      <c r="R425" s="53"/>
      <c r="S425" s="53"/>
      <c r="T425" s="53"/>
      <c r="U425" s="53"/>
      <c r="V425" s="53"/>
      <c r="W425" s="53"/>
      <c r="X425" s="53"/>
      <c r="Y425" s="53"/>
      <c r="Z425" s="53"/>
      <c r="AA425" s="53"/>
    </row>
    <row r="426" spans="1:27" ht="409.5">
      <c r="A426" s="50"/>
      <c r="B426" s="50" t="s">
        <v>1284</v>
      </c>
      <c r="C426" s="147" t="s">
        <v>1285</v>
      </c>
      <c r="D426" s="162" t="s">
        <v>1286</v>
      </c>
      <c r="E426" s="137" t="s">
        <v>1287</v>
      </c>
      <c r="F426" s="50" t="s">
        <v>1288</v>
      </c>
      <c r="G426" s="50" t="s">
        <v>1289</v>
      </c>
      <c r="H426" s="50" t="s">
        <v>1290</v>
      </c>
      <c r="I426" s="137" t="s">
        <v>1291</v>
      </c>
      <c r="J426" s="174"/>
      <c r="K426" s="50" t="s">
        <v>1292</v>
      </c>
      <c r="L426" s="50" t="s">
        <v>1293</v>
      </c>
      <c r="M426" s="50"/>
      <c r="N426" s="50"/>
      <c r="O426" s="50"/>
      <c r="P426" s="50"/>
      <c r="Q426" s="50"/>
      <c r="R426" s="50"/>
      <c r="S426" s="50"/>
      <c r="T426" s="50"/>
      <c r="U426" s="50"/>
      <c r="V426" s="50"/>
      <c r="W426" s="50"/>
      <c r="X426" s="50"/>
      <c r="Y426" s="50"/>
      <c r="Z426" s="50"/>
      <c r="AA426" s="50"/>
    </row>
    <row r="427" spans="1:27" ht="409.5">
      <c r="A427" s="53"/>
      <c r="B427" s="53" t="s">
        <v>1294</v>
      </c>
      <c r="C427" s="148" t="s">
        <v>1295</v>
      </c>
      <c r="D427" s="148" t="s">
        <v>1296</v>
      </c>
      <c r="E427" s="138" t="s">
        <v>1297</v>
      </c>
      <c r="F427" s="53" t="s">
        <v>1298</v>
      </c>
      <c r="G427" s="53" t="s">
        <v>1299</v>
      </c>
      <c r="H427" s="53" t="s">
        <v>1300</v>
      </c>
      <c r="I427" s="138" t="s">
        <v>1301</v>
      </c>
      <c r="J427" s="53" t="s">
        <v>1302</v>
      </c>
      <c r="K427" s="53"/>
      <c r="L427" s="53"/>
      <c r="M427" s="53"/>
      <c r="N427" s="53"/>
      <c r="O427" s="53"/>
      <c r="P427" s="53"/>
      <c r="Q427" s="53"/>
      <c r="R427" s="53"/>
      <c r="S427" s="53"/>
      <c r="T427" s="53"/>
      <c r="U427" s="53"/>
      <c r="V427" s="53"/>
      <c r="W427" s="53"/>
      <c r="X427" s="53"/>
      <c r="Y427" s="53"/>
      <c r="Z427" s="53"/>
      <c r="AA427" s="53"/>
    </row>
    <row r="428" spans="1:27" ht="76.5">
      <c r="A428" s="50"/>
      <c r="B428" s="50" t="s">
        <v>1303</v>
      </c>
      <c r="C428" s="147" t="s">
        <v>1304</v>
      </c>
      <c r="D428" s="50" t="s">
        <v>1305</v>
      </c>
      <c r="E428" s="50"/>
      <c r="F428" s="50"/>
      <c r="G428" s="50"/>
      <c r="H428" s="50"/>
      <c r="I428" s="174"/>
      <c r="J428" s="50"/>
      <c r="K428" s="50"/>
      <c r="L428" s="50"/>
      <c r="M428" s="50"/>
      <c r="N428" s="50"/>
      <c r="O428" s="50"/>
      <c r="P428" s="50"/>
      <c r="Q428" s="50"/>
      <c r="R428" s="50"/>
      <c r="S428" s="50"/>
      <c r="T428" s="50"/>
      <c r="U428" s="50"/>
      <c r="V428" s="50"/>
      <c r="W428" s="50"/>
      <c r="X428" s="50"/>
      <c r="Y428" s="50"/>
      <c r="Z428" s="50"/>
      <c r="AA428" s="50"/>
    </row>
    <row r="429" spans="1:27" ht="38.25">
      <c r="A429" s="53"/>
      <c r="B429" s="53" t="s">
        <v>1306</v>
      </c>
      <c r="C429" s="148" t="s">
        <v>1307</v>
      </c>
      <c r="D429" s="53" t="s">
        <v>1308</v>
      </c>
      <c r="E429" s="53"/>
      <c r="F429" s="53"/>
      <c r="G429" s="53"/>
      <c r="H429" s="53"/>
      <c r="I429" s="160"/>
      <c r="J429" s="53"/>
      <c r="K429" s="53"/>
      <c r="L429" s="53"/>
      <c r="M429" s="53"/>
      <c r="N429" s="53"/>
      <c r="O429" s="53"/>
      <c r="P429" s="53"/>
      <c r="Q429" s="53"/>
      <c r="R429" s="53"/>
      <c r="S429" s="53"/>
      <c r="T429" s="53"/>
      <c r="U429" s="53"/>
      <c r="V429" s="53"/>
      <c r="W429" s="53"/>
      <c r="X429" s="53"/>
      <c r="Y429" s="53"/>
      <c r="Z429" s="53"/>
      <c r="AA429" s="53"/>
    </row>
    <row r="430" spans="1:27" ht="89.25">
      <c r="A430" s="131">
        <v>44178</v>
      </c>
      <c r="B430" s="50" t="s">
        <v>1309</v>
      </c>
      <c r="C430" s="147" t="s">
        <v>1310</v>
      </c>
      <c r="D430" s="50"/>
      <c r="E430" s="50"/>
      <c r="F430" s="50"/>
      <c r="G430" s="50"/>
      <c r="H430" s="50"/>
      <c r="I430" s="174"/>
      <c r="J430" s="50"/>
      <c r="K430" s="50"/>
      <c r="L430" s="50"/>
      <c r="M430" s="50"/>
      <c r="N430" s="50"/>
      <c r="O430" s="50"/>
      <c r="P430" s="50"/>
      <c r="Q430" s="50"/>
      <c r="R430" s="50"/>
      <c r="S430" s="50"/>
      <c r="T430" s="50"/>
      <c r="U430" s="50"/>
      <c r="V430" s="50"/>
      <c r="W430" s="50"/>
      <c r="X430" s="50"/>
      <c r="Y430" s="50"/>
      <c r="Z430" s="50"/>
      <c r="AA430" s="50"/>
    </row>
    <row r="431" spans="1:27" ht="89.25">
      <c r="A431" s="53"/>
      <c r="B431" s="53" t="s">
        <v>1311</v>
      </c>
      <c r="C431" s="148" t="s">
        <v>1312</v>
      </c>
      <c r="D431" s="53" t="s">
        <v>1313</v>
      </c>
      <c r="E431" s="53"/>
      <c r="F431" s="53"/>
      <c r="G431" s="53"/>
      <c r="H431" s="53"/>
      <c r="I431" s="160"/>
      <c r="J431" s="53"/>
      <c r="K431" s="53"/>
      <c r="L431" s="53"/>
      <c r="M431" s="53"/>
      <c r="N431" s="53"/>
      <c r="O431" s="53"/>
      <c r="P431" s="53"/>
      <c r="Q431" s="53"/>
      <c r="R431" s="53"/>
      <c r="S431" s="53"/>
      <c r="T431" s="53"/>
      <c r="U431" s="53"/>
      <c r="V431" s="53"/>
      <c r="W431" s="53"/>
      <c r="X431" s="53"/>
      <c r="Y431" s="53"/>
      <c r="Z431" s="53"/>
      <c r="AA431" s="53"/>
    </row>
    <row r="432" spans="1:27" ht="89.25">
      <c r="A432" s="50"/>
      <c r="B432" s="50" t="s">
        <v>1314</v>
      </c>
      <c r="C432" s="147" t="s">
        <v>1315</v>
      </c>
      <c r="D432" s="50" t="s">
        <v>1316</v>
      </c>
      <c r="E432" s="50"/>
      <c r="F432" s="50"/>
      <c r="G432" s="50"/>
      <c r="H432" s="50"/>
      <c r="I432" s="174"/>
      <c r="J432" s="50"/>
      <c r="K432" s="50"/>
      <c r="L432" s="50"/>
      <c r="M432" s="50"/>
      <c r="N432" s="50"/>
      <c r="O432" s="50"/>
      <c r="P432" s="50"/>
      <c r="Q432" s="50"/>
      <c r="R432" s="50"/>
      <c r="S432" s="50"/>
      <c r="T432" s="50"/>
      <c r="U432" s="50"/>
      <c r="V432" s="50"/>
      <c r="W432" s="50"/>
      <c r="X432" s="50"/>
      <c r="Y432" s="50"/>
      <c r="Z432" s="50"/>
      <c r="AA432" s="50"/>
    </row>
    <row r="433" spans="1:27" ht="127.5">
      <c r="A433" s="53"/>
      <c r="B433" s="53" t="s">
        <v>1317</v>
      </c>
      <c r="C433" s="135" t="s">
        <v>1318</v>
      </c>
      <c r="D433" s="53" t="s">
        <v>1319</v>
      </c>
      <c r="E433" s="53" t="s">
        <v>1320</v>
      </c>
      <c r="F433" s="53" t="s">
        <v>1321</v>
      </c>
      <c r="G433" s="53"/>
      <c r="H433" s="53"/>
      <c r="I433" s="160"/>
      <c r="J433" s="53"/>
      <c r="K433" s="53"/>
      <c r="L433" s="53"/>
      <c r="M433" s="53"/>
      <c r="N433" s="53"/>
      <c r="O433" s="53"/>
      <c r="P433" s="53"/>
      <c r="Q433" s="53"/>
      <c r="R433" s="53"/>
      <c r="S433" s="53"/>
      <c r="T433" s="53"/>
      <c r="U433" s="53"/>
      <c r="V433" s="53"/>
      <c r="W433" s="53"/>
      <c r="X433" s="53"/>
      <c r="Y433" s="53"/>
      <c r="Z433" s="53"/>
      <c r="AA433" s="53"/>
    </row>
    <row r="434" spans="1:27" ht="51">
      <c r="A434" s="50"/>
      <c r="B434" s="137" t="s">
        <v>1322</v>
      </c>
      <c r="C434" s="50" t="s">
        <v>1323</v>
      </c>
      <c r="D434" s="50" t="s">
        <v>1324</v>
      </c>
      <c r="E434" s="50" t="s">
        <v>1325</v>
      </c>
      <c r="F434" s="50"/>
      <c r="G434" s="50"/>
      <c r="H434" s="50"/>
      <c r="I434" s="174"/>
      <c r="J434" s="50"/>
      <c r="K434" s="50"/>
      <c r="L434" s="50"/>
      <c r="M434" s="50"/>
      <c r="N434" s="50"/>
      <c r="O434" s="50"/>
      <c r="P434" s="50"/>
      <c r="Q434" s="50"/>
      <c r="R434" s="50"/>
      <c r="S434" s="50"/>
      <c r="T434" s="50"/>
      <c r="U434" s="50"/>
      <c r="V434" s="50"/>
      <c r="W434" s="50"/>
      <c r="X434" s="50"/>
      <c r="Y434" s="50"/>
      <c r="Z434" s="50"/>
      <c r="AA434" s="50"/>
    </row>
    <row r="435" spans="1:27" ht="76.5">
      <c r="A435" s="53"/>
      <c r="B435" s="53" t="s">
        <v>1326</v>
      </c>
      <c r="C435" s="53" t="s">
        <v>1327</v>
      </c>
      <c r="D435" s="53" t="s">
        <v>1328</v>
      </c>
      <c r="E435" s="53"/>
      <c r="F435" s="53"/>
      <c r="G435" s="53"/>
      <c r="H435" s="53"/>
      <c r="I435" s="160"/>
      <c r="J435" s="53"/>
      <c r="K435" s="53"/>
      <c r="L435" s="53"/>
      <c r="M435" s="53"/>
      <c r="N435" s="53"/>
      <c r="O435" s="53"/>
      <c r="P435" s="53"/>
      <c r="Q435" s="53"/>
      <c r="R435" s="53"/>
      <c r="S435" s="53"/>
      <c r="T435" s="53"/>
      <c r="U435" s="53"/>
      <c r="V435" s="53"/>
      <c r="W435" s="53"/>
      <c r="X435" s="53"/>
      <c r="Y435" s="53"/>
      <c r="Z435" s="53"/>
      <c r="AA435" s="53"/>
    </row>
    <row r="436" spans="1:27" ht="51">
      <c r="A436" s="50"/>
      <c r="B436" s="50" t="s">
        <v>1329</v>
      </c>
      <c r="C436" s="50" t="s">
        <v>1330</v>
      </c>
      <c r="D436" s="50" t="s">
        <v>1331</v>
      </c>
      <c r="E436" s="50" t="s">
        <v>1332</v>
      </c>
      <c r="F436" s="50" t="s">
        <v>1333</v>
      </c>
      <c r="G436" s="50" t="s">
        <v>1334</v>
      </c>
      <c r="H436" s="50" t="s">
        <v>1335</v>
      </c>
      <c r="I436" s="174"/>
      <c r="J436" s="50"/>
      <c r="K436" s="50"/>
      <c r="L436" s="50"/>
      <c r="M436" s="50"/>
      <c r="N436" s="50"/>
      <c r="O436" s="50"/>
      <c r="P436" s="50"/>
      <c r="Q436" s="50"/>
      <c r="R436" s="50"/>
      <c r="S436" s="50"/>
      <c r="T436" s="50"/>
      <c r="U436" s="50"/>
      <c r="V436" s="50"/>
      <c r="W436" s="50"/>
      <c r="X436" s="50"/>
      <c r="Y436" s="50"/>
      <c r="Z436" s="50"/>
      <c r="AA436" s="50"/>
    </row>
    <row r="437" spans="1:27" ht="38.25">
      <c r="A437" s="169"/>
      <c r="B437" s="53" t="s">
        <v>1336</v>
      </c>
      <c r="C437" s="53"/>
      <c r="D437" s="53"/>
      <c r="E437" s="53"/>
      <c r="F437" s="138"/>
      <c r="G437" s="138"/>
      <c r="H437" s="138"/>
      <c r="I437" s="138"/>
      <c r="J437" s="152"/>
      <c r="K437" s="152"/>
      <c r="L437" s="152"/>
      <c r="M437" s="152"/>
      <c r="N437" s="152"/>
      <c r="O437" s="152"/>
      <c r="P437" s="152"/>
      <c r="Q437" s="152"/>
      <c r="R437" s="160"/>
      <c r="S437" s="160"/>
      <c r="T437" s="160"/>
      <c r="U437" s="160"/>
      <c r="V437" s="160"/>
      <c r="W437" s="160"/>
      <c r="X437" s="160"/>
      <c r="Y437" s="160"/>
      <c r="Z437" s="160"/>
      <c r="AA437" s="160"/>
    </row>
    <row r="438" spans="1:27" ht="191.25">
      <c r="A438" s="172" t="s">
        <v>1337</v>
      </c>
      <c r="B438" s="50" t="s">
        <v>1338</v>
      </c>
      <c r="C438" s="50" t="s">
        <v>1339</v>
      </c>
      <c r="D438" s="50" t="s">
        <v>1340</v>
      </c>
      <c r="E438" s="50" t="s">
        <v>1341</v>
      </c>
      <c r="F438" s="137" t="s">
        <v>344</v>
      </c>
      <c r="G438" s="137"/>
      <c r="H438" s="137"/>
      <c r="I438" s="137"/>
      <c r="J438" s="151"/>
      <c r="K438" s="151"/>
      <c r="L438" s="151"/>
      <c r="M438" s="151"/>
      <c r="N438" s="151"/>
      <c r="O438" s="151"/>
      <c r="P438" s="151"/>
      <c r="Q438" s="151"/>
      <c r="R438" s="174"/>
      <c r="S438" s="174"/>
      <c r="T438" s="174"/>
      <c r="U438" s="174"/>
      <c r="V438" s="174"/>
      <c r="W438" s="174"/>
      <c r="X438" s="174"/>
      <c r="Y438" s="174"/>
      <c r="Z438" s="174"/>
      <c r="AA438" s="174"/>
    </row>
    <row r="439" spans="1:27" ht="178.5">
      <c r="A439" s="169" t="s">
        <v>1337</v>
      </c>
      <c r="B439" s="53" t="s">
        <v>1342</v>
      </c>
      <c r="C439" s="53" t="s">
        <v>1343</v>
      </c>
      <c r="D439" s="53" t="s">
        <v>1344</v>
      </c>
      <c r="E439" s="53" t="s">
        <v>1345</v>
      </c>
      <c r="F439" s="138" t="s">
        <v>1346</v>
      </c>
      <c r="G439" s="138" t="s">
        <v>1347</v>
      </c>
      <c r="H439" s="138" t="s">
        <v>1348</v>
      </c>
      <c r="I439" s="138"/>
      <c r="J439" s="152"/>
      <c r="K439" s="152"/>
      <c r="L439" s="152"/>
      <c r="M439" s="152"/>
      <c r="N439" s="152"/>
      <c r="O439" s="152"/>
      <c r="P439" s="152"/>
      <c r="Q439" s="152"/>
      <c r="R439" s="160"/>
      <c r="S439" s="160"/>
      <c r="T439" s="160"/>
      <c r="U439" s="160"/>
      <c r="V439" s="160"/>
      <c r="W439" s="160"/>
      <c r="X439" s="160"/>
      <c r="Y439" s="160"/>
      <c r="Z439" s="160"/>
      <c r="AA439" s="160"/>
    </row>
    <row r="440" spans="1:27" ht="165.75">
      <c r="A440" s="165"/>
      <c r="B440" s="137" t="s">
        <v>1349</v>
      </c>
      <c r="C440" s="111" t="s">
        <v>1350</v>
      </c>
      <c r="D440" s="137" t="s">
        <v>1351</v>
      </c>
      <c r="E440" s="172"/>
      <c r="F440" s="137"/>
      <c r="G440" s="137"/>
      <c r="H440" s="137"/>
      <c r="I440" s="137"/>
      <c r="J440" s="151"/>
      <c r="K440" s="151"/>
      <c r="L440" s="151"/>
      <c r="M440" s="151"/>
      <c r="N440" s="151"/>
      <c r="O440" s="151"/>
      <c r="P440" s="151"/>
      <c r="Q440" s="151"/>
      <c r="R440" s="174"/>
      <c r="S440" s="174"/>
      <c r="T440" s="174"/>
      <c r="U440" s="174"/>
      <c r="V440" s="174"/>
      <c r="W440" s="174"/>
      <c r="X440" s="174"/>
      <c r="Y440" s="174"/>
      <c r="Z440" s="174"/>
      <c r="AA440" s="174"/>
    </row>
    <row r="441" spans="1:27" ht="89.25">
      <c r="A441" s="167"/>
      <c r="B441" s="138" t="s">
        <v>1352</v>
      </c>
      <c r="C441" s="60" t="s">
        <v>1353</v>
      </c>
      <c r="D441" s="138"/>
      <c r="E441" s="169"/>
      <c r="F441" s="138"/>
      <c r="G441" s="138"/>
      <c r="H441" s="138"/>
      <c r="I441" s="138"/>
      <c r="J441" s="152"/>
      <c r="K441" s="152"/>
      <c r="L441" s="152"/>
      <c r="M441" s="152"/>
      <c r="N441" s="152"/>
      <c r="O441" s="152"/>
      <c r="P441" s="152"/>
      <c r="Q441" s="152"/>
      <c r="R441" s="160"/>
      <c r="S441" s="160"/>
      <c r="T441" s="160"/>
      <c r="U441" s="160"/>
      <c r="V441" s="160"/>
      <c r="W441" s="160"/>
      <c r="X441" s="160"/>
      <c r="Y441" s="160"/>
      <c r="Z441" s="160"/>
      <c r="AA441" s="160"/>
    </row>
    <row r="442" spans="1:27" ht="38.25">
      <c r="A442" s="165"/>
      <c r="B442" s="137" t="s">
        <v>1354</v>
      </c>
      <c r="C442" s="111" t="s">
        <v>1355</v>
      </c>
      <c r="D442" s="137"/>
      <c r="E442" s="172"/>
      <c r="F442" s="137"/>
      <c r="G442" s="137"/>
      <c r="H442" s="137"/>
      <c r="I442" s="137"/>
      <c r="J442" s="151"/>
      <c r="K442" s="151"/>
      <c r="L442" s="151"/>
      <c r="M442" s="151"/>
      <c r="N442" s="151"/>
      <c r="O442" s="151"/>
      <c r="P442" s="151"/>
      <c r="Q442" s="151"/>
      <c r="R442" s="174"/>
      <c r="S442" s="174"/>
      <c r="T442" s="174"/>
      <c r="U442" s="174"/>
      <c r="V442" s="174"/>
      <c r="W442" s="174"/>
      <c r="X442" s="174"/>
      <c r="Y442" s="174"/>
      <c r="Z442" s="174"/>
      <c r="AA442" s="174"/>
    </row>
    <row r="443" spans="1:27" ht="63.75">
      <c r="A443" s="167"/>
      <c r="B443" s="138" t="s">
        <v>1356</v>
      </c>
      <c r="C443" s="60"/>
      <c r="D443" s="138"/>
      <c r="E443" s="169"/>
      <c r="F443" s="138"/>
      <c r="G443" s="138"/>
      <c r="H443" s="138"/>
      <c r="I443" s="138"/>
      <c r="J443" s="152"/>
      <c r="K443" s="152"/>
      <c r="L443" s="152"/>
      <c r="M443" s="152"/>
      <c r="N443" s="152"/>
      <c r="O443" s="152"/>
      <c r="P443" s="152"/>
      <c r="Q443" s="152"/>
      <c r="R443" s="160"/>
      <c r="S443" s="160"/>
      <c r="T443" s="160"/>
      <c r="U443" s="160"/>
      <c r="V443" s="160"/>
      <c r="W443" s="160"/>
      <c r="X443" s="160"/>
      <c r="Y443" s="160"/>
      <c r="Z443" s="160"/>
      <c r="AA443" s="160"/>
    </row>
    <row r="444" spans="1:27" ht="12.75">
      <c r="A444" s="165"/>
      <c r="B444" s="137" t="s">
        <v>1357</v>
      </c>
      <c r="C444" s="111" t="s">
        <v>1358</v>
      </c>
      <c r="D444" s="137"/>
      <c r="E444" s="172"/>
      <c r="F444" s="137"/>
      <c r="G444" s="137"/>
      <c r="H444" s="137"/>
      <c r="I444" s="137"/>
      <c r="J444" s="151"/>
      <c r="K444" s="151"/>
      <c r="L444" s="151"/>
      <c r="M444" s="151"/>
      <c r="N444" s="151"/>
      <c r="O444" s="151"/>
      <c r="P444" s="151"/>
      <c r="Q444" s="151"/>
      <c r="R444" s="174"/>
      <c r="S444" s="174"/>
      <c r="T444" s="174"/>
      <c r="U444" s="174"/>
      <c r="V444" s="174"/>
      <c r="W444" s="174"/>
      <c r="X444" s="174"/>
      <c r="Y444" s="174"/>
      <c r="Z444" s="174"/>
      <c r="AA444" s="174"/>
    </row>
    <row r="445" spans="1:27" ht="12.75">
      <c r="A445" s="167"/>
      <c r="B445" s="138"/>
      <c r="C445" s="60"/>
      <c r="D445" s="138"/>
      <c r="E445" s="169"/>
      <c r="F445" s="138"/>
      <c r="G445" s="138"/>
      <c r="H445" s="138"/>
      <c r="I445" s="138"/>
      <c r="J445" s="152"/>
      <c r="K445" s="152"/>
      <c r="L445" s="152"/>
      <c r="M445" s="152"/>
      <c r="N445" s="152"/>
      <c r="O445" s="152"/>
      <c r="P445" s="152"/>
      <c r="Q445" s="152"/>
      <c r="R445" s="160"/>
      <c r="S445" s="160"/>
      <c r="T445" s="160"/>
      <c r="U445" s="160"/>
      <c r="V445" s="160"/>
      <c r="W445" s="160"/>
      <c r="X445" s="160"/>
      <c r="Y445" s="160"/>
      <c r="Z445" s="160"/>
      <c r="AA445" s="160"/>
    </row>
    <row r="446" spans="1:27" ht="25.5">
      <c r="A446" s="165"/>
      <c r="B446" s="137" t="s">
        <v>1359</v>
      </c>
      <c r="C446" s="111" t="s">
        <v>1360</v>
      </c>
      <c r="D446" s="137" t="s">
        <v>1361</v>
      </c>
      <c r="E446" s="172"/>
      <c r="F446" s="137"/>
      <c r="G446" s="137"/>
      <c r="H446" s="137"/>
      <c r="I446" s="137"/>
      <c r="J446" s="151"/>
      <c r="K446" s="151"/>
      <c r="L446" s="151"/>
      <c r="M446" s="151"/>
      <c r="N446" s="151"/>
      <c r="O446" s="151"/>
      <c r="P446" s="151"/>
      <c r="Q446" s="151"/>
      <c r="R446" s="174"/>
      <c r="S446" s="174"/>
      <c r="T446" s="174"/>
      <c r="U446" s="174"/>
      <c r="V446" s="174"/>
      <c r="W446" s="174"/>
      <c r="X446" s="174"/>
      <c r="Y446" s="174"/>
      <c r="Z446" s="174"/>
      <c r="AA446" s="174"/>
    </row>
    <row r="447" spans="1:27" ht="114.75">
      <c r="A447" s="167">
        <v>44176</v>
      </c>
      <c r="B447" s="138" t="s">
        <v>1362</v>
      </c>
      <c r="C447" s="60" t="s">
        <v>1363</v>
      </c>
      <c r="D447" s="138" t="s">
        <v>1364</v>
      </c>
      <c r="E447" s="169"/>
      <c r="F447" s="138"/>
      <c r="G447" s="138"/>
      <c r="H447" s="138"/>
      <c r="I447" s="138"/>
      <c r="J447" s="152"/>
      <c r="K447" s="152"/>
      <c r="L447" s="152"/>
      <c r="M447" s="152"/>
      <c r="N447" s="152"/>
      <c r="O447" s="152"/>
      <c r="P447" s="152"/>
      <c r="Q447" s="152"/>
      <c r="R447" s="160"/>
      <c r="S447" s="160"/>
      <c r="T447" s="160"/>
      <c r="U447" s="160"/>
      <c r="V447" s="160"/>
      <c r="W447" s="160"/>
      <c r="X447" s="160"/>
      <c r="Y447" s="160"/>
      <c r="Z447" s="160"/>
      <c r="AA447" s="160"/>
    </row>
    <row r="448" spans="1:27" ht="38.25">
      <c r="A448" s="50"/>
      <c r="B448" s="147" t="s">
        <v>1365</v>
      </c>
      <c r="C448" s="178" t="s">
        <v>1366</v>
      </c>
      <c r="D448" s="50" t="s">
        <v>1367</v>
      </c>
      <c r="E448" s="50"/>
      <c r="F448" s="50"/>
      <c r="G448" s="50"/>
      <c r="H448" s="50"/>
      <c r="I448" s="50"/>
      <c r="J448" s="51"/>
      <c r="K448" s="51"/>
      <c r="L448" s="51"/>
      <c r="M448" s="51"/>
      <c r="N448" s="51"/>
      <c r="O448" s="51"/>
      <c r="P448" s="51"/>
      <c r="Q448" s="51"/>
      <c r="R448" s="179"/>
      <c r="S448" s="179"/>
      <c r="T448" s="179"/>
      <c r="U448" s="179"/>
      <c r="V448" s="179"/>
      <c r="W448" s="179"/>
      <c r="X448" s="179"/>
      <c r="Y448" s="179"/>
      <c r="Z448" s="179"/>
      <c r="AA448" s="179"/>
    </row>
    <row r="449" spans="1:27" ht="51">
      <c r="A449" s="53"/>
      <c r="B449" s="148" t="s">
        <v>1368</v>
      </c>
      <c r="C449" s="161" t="s">
        <v>1369</v>
      </c>
      <c r="D449" s="53" t="s">
        <v>1370</v>
      </c>
      <c r="E449" s="53" t="s">
        <v>1371</v>
      </c>
      <c r="F449" s="53"/>
      <c r="G449" s="53"/>
      <c r="H449" s="53"/>
      <c r="I449" s="53"/>
      <c r="J449" s="54"/>
      <c r="K449" s="54"/>
      <c r="L449" s="54"/>
      <c r="M449" s="54"/>
      <c r="N449" s="54"/>
      <c r="O449" s="54"/>
      <c r="P449" s="54"/>
      <c r="Q449" s="54"/>
      <c r="R449" s="175"/>
      <c r="S449" s="175"/>
      <c r="T449" s="175"/>
      <c r="U449" s="175"/>
      <c r="V449" s="175"/>
      <c r="W449" s="175"/>
      <c r="X449" s="175"/>
      <c r="Y449" s="175"/>
      <c r="Z449" s="175"/>
      <c r="AA449" s="175"/>
    </row>
    <row r="450" spans="1:27" ht="51">
      <c r="A450" s="50"/>
      <c r="B450" s="147" t="s">
        <v>1372</v>
      </c>
      <c r="C450" s="178" t="s">
        <v>1373</v>
      </c>
      <c r="D450" s="50" t="s">
        <v>1374</v>
      </c>
      <c r="E450" s="50"/>
      <c r="F450" s="50"/>
      <c r="G450" s="50"/>
      <c r="H450" s="50"/>
      <c r="I450" s="50"/>
      <c r="J450" s="51"/>
      <c r="K450" s="51"/>
      <c r="L450" s="51"/>
      <c r="M450" s="51"/>
      <c r="N450" s="51"/>
      <c r="O450" s="51"/>
      <c r="P450" s="51"/>
      <c r="Q450" s="51"/>
      <c r="R450" s="179"/>
      <c r="S450" s="179"/>
      <c r="T450" s="179"/>
      <c r="U450" s="179"/>
      <c r="V450" s="179"/>
      <c r="W450" s="179"/>
      <c r="X450" s="179"/>
      <c r="Y450" s="179"/>
      <c r="Z450" s="179"/>
      <c r="AA450" s="179"/>
    </row>
    <row r="451" spans="1:27" ht="25.5">
      <c r="A451" s="53"/>
      <c r="B451" s="148" t="s">
        <v>1375</v>
      </c>
      <c r="C451" s="161" t="s">
        <v>1376</v>
      </c>
      <c r="D451" s="53" t="s">
        <v>1377</v>
      </c>
      <c r="E451" s="53" t="s">
        <v>1378</v>
      </c>
      <c r="F451" s="53"/>
      <c r="G451" s="53"/>
      <c r="H451" s="53"/>
      <c r="I451" s="53"/>
      <c r="J451" s="54"/>
      <c r="K451" s="54"/>
      <c r="L451" s="54"/>
      <c r="M451" s="54"/>
      <c r="N451" s="54"/>
      <c r="O451" s="54"/>
      <c r="P451" s="54"/>
      <c r="Q451" s="54"/>
      <c r="R451" s="175"/>
      <c r="S451" s="175"/>
      <c r="T451" s="175"/>
      <c r="U451" s="175"/>
      <c r="V451" s="175"/>
      <c r="W451" s="175"/>
      <c r="X451" s="175"/>
      <c r="Y451" s="175"/>
      <c r="Z451" s="175"/>
      <c r="AA451" s="175"/>
    </row>
    <row r="452" spans="1:27" ht="38.25">
      <c r="A452" s="50"/>
      <c r="B452" s="147" t="s">
        <v>1379</v>
      </c>
      <c r="C452" s="178" t="s">
        <v>1380</v>
      </c>
      <c r="D452" s="50" t="s">
        <v>1381</v>
      </c>
      <c r="E452" s="50"/>
      <c r="F452" s="50"/>
      <c r="G452" s="50"/>
      <c r="H452" s="50"/>
      <c r="I452" s="50"/>
      <c r="J452" s="51"/>
      <c r="K452" s="51"/>
      <c r="L452" s="51"/>
      <c r="M452" s="51"/>
      <c r="N452" s="51"/>
      <c r="O452" s="51"/>
      <c r="P452" s="51"/>
      <c r="Q452" s="51"/>
      <c r="R452" s="179"/>
      <c r="S452" s="179"/>
      <c r="T452" s="179"/>
      <c r="U452" s="179"/>
      <c r="V452" s="179"/>
      <c r="W452" s="179"/>
      <c r="X452" s="179"/>
      <c r="Y452" s="179"/>
      <c r="Z452" s="179"/>
      <c r="AA452" s="179"/>
    </row>
    <row r="453" spans="1:27" ht="114.75">
      <c r="A453" s="53"/>
      <c r="B453" s="148" t="s">
        <v>1382</v>
      </c>
      <c r="C453" s="161" t="s">
        <v>1383</v>
      </c>
      <c r="D453" s="53"/>
      <c r="E453" s="53"/>
      <c r="F453" s="53"/>
      <c r="G453" s="53"/>
      <c r="H453" s="53"/>
      <c r="I453" s="53"/>
      <c r="J453" s="54"/>
      <c r="K453" s="54"/>
      <c r="L453" s="54"/>
      <c r="M453" s="54"/>
      <c r="N453" s="54"/>
      <c r="O453" s="54"/>
      <c r="P453" s="54"/>
      <c r="Q453" s="54"/>
      <c r="R453" s="175"/>
      <c r="S453" s="175"/>
      <c r="T453" s="175"/>
      <c r="U453" s="175"/>
      <c r="V453" s="175"/>
      <c r="W453" s="175"/>
      <c r="X453" s="175"/>
      <c r="Y453" s="175"/>
      <c r="Z453" s="175"/>
      <c r="AA453" s="175"/>
    </row>
    <row r="454" spans="1:27" ht="114.75">
      <c r="A454" s="50"/>
      <c r="B454" s="147" t="s">
        <v>1384</v>
      </c>
      <c r="C454" s="178" t="s">
        <v>1385</v>
      </c>
      <c r="D454" s="50" t="s">
        <v>1386</v>
      </c>
      <c r="E454" s="50"/>
      <c r="F454" s="50"/>
      <c r="G454" s="50"/>
      <c r="H454" s="50"/>
      <c r="I454" s="50"/>
      <c r="J454" s="51"/>
      <c r="K454" s="51"/>
      <c r="L454" s="51"/>
      <c r="M454" s="51"/>
      <c r="N454" s="51"/>
      <c r="O454" s="51"/>
      <c r="P454" s="51"/>
      <c r="Q454" s="51"/>
      <c r="R454" s="179"/>
      <c r="S454" s="179"/>
      <c r="T454" s="179"/>
      <c r="U454" s="179"/>
      <c r="V454" s="179"/>
      <c r="W454" s="179"/>
      <c r="X454" s="179"/>
      <c r="Y454" s="179"/>
      <c r="Z454" s="179"/>
      <c r="AA454" s="179"/>
    </row>
    <row r="455" spans="1:27" ht="76.5">
      <c r="A455" s="53"/>
      <c r="B455" s="148" t="s">
        <v>1387</v>
      </c>
      <c r="C455" s="161" t="s">
        <v>1388</v>
      </c>
      <c r="D455" s="53" t="s">
        <v>1389</v>
      </c>
      <c r="E455" s="53" t="s">
        <v>1390</v>
      </c>
      <c r="F455" s="53" t="s">
        <v>1391</v>
      </c>
      <c r="G455" s="53"/>
      <c r="H455" s="53"/>
      <c r="I455" s="53"/>
      <c r="J455" s="54"/>
      <c r="K455" s="54"/>
      <c r="L455" s="54"/>
      <c r="M455" s="54"/>
      <c r="N455" s="54"/>
      <c r="O455" s="54"/>
      <c r="P455" s="54"/>
      <c r="Q455" s="54"/>
      <c r="R455" s="175"/>
      <c r="S455" s="175"/>
      <c r="T455" s="175"/>
      <c r="U455" s="175"/>
      <c r="V455" s="175"/>
      <c r="W455" s="175"/>
      <c r="X455" s="175"/>
      <c r="Y455" s="175"/>
      <c r="Z455" s="175"/>
      <c r="AA455" s="175"/>
    </row>
    <row r="456" spans="1:27" ht="63.75">
      <c r="A456" s="50"/>
      <c r="B456" s="147" t="s">
        <v>1392</v>
      </c>
      <c r="C456" s="178" t="s">
        <v>1393</v>
      </c>
      <c r="D456" s="50" t="s">
        <v>1394</v>
      </c>
      <c r="E456" s="50"/>
      <c r="F456" s="50"/>
      <c r="G456" s="50"/>
      <c r="H456" s="50"/>
      <c r="I456" s="50"/>
      <c r="J456" s="51"/>
      <c r="K456" s="51"/>
      <c r="L456" s="51"/>
      <c r="M456" s="51"/>
      <c r="N456" s="51"/>
      <c r="O456" s="51"/>
      <c r="P456" s="51"/>
      <c r="Q456" s="51"/>
      <c r="R456" s="179"/>
      <c r="S456" s="179"/>
      <c r="T456" s="179"/>
      <c r="U456" s="179"/>
      <c r="V456" s="179"/>
      <c r="W456" s="179"/>
      <c r="X456" s="179"/>
      <c r="Y456" s="179"/>
      <c r="Z456" s="179"/>
      <c r="AA456" s="179"/>
    </row>
    <row r="457" spans="1:27" ht="127.5">
      <c r="A457" s="53"/>
      <c r="B457" s="148" t="s">
        <v>1395</v>
      </c>
      <c r="C457" s="161" t="s">
        <v>1396</v>
      </c>
      <c r="D457" s="53" t="s">
        <v>1397</v>
      </c>
      <c r="E457" s="53" t="s">
        <v>1398</v>
      </c>
      <c r="F457" s="53"/>
      <c r="G457" s="53"/>
      <c r="H457" s="53"/>
      <c r="I457" s="53"/>
      <c r="J457" s="54"/>
      <c r="K457" s="54"/>
      <c r="L457" s="54"/>
      <c r="M457" s="54"/>
      <c r="N457" s="54"/>
      <c r="O457" s="54"/>
      <c r="P457" s="54"/>
      <c r="Q457" s="54"/>
      <c r="R457" s="175"/>
      <c r="S457" s="175"/>
      <c r="T457" s="175"/>
      <c r="U457" s="175"/>
      <c r="V457" s="175"/>
      <c r="W457" s="175"/>
      <c r="X457" s="175"/>
      <c r="Y457" s="175"/>
      <c r="Z457" s="175"/>
      <c r="AA457" s="175"/>
    </row>
    <row r="458" spans="1:27" ht="25.5">
      <c r="A458" s="50"/>
      <c r="B458" s="50" t="s">
        <v>1399</v>
      </c>
      <c r="C458" s="50" t="s">
        <v>1400</v>
      </c>
      <c r="D458" s="50"/>
      <c r="E458" s="50"/>
      <c r="F458" s="50"/>
      <c r="G458" s="50"/>
      <c r="H458" s="50"/>
      <c r="I458" s="50"/>
      <c r="J458" s="51"/>
      <c r="K458" s="51"/>
      <c r="L458" s="51"/>
      <c r="M458" s="51"/>
      <c r="N458" s="51"/>
      <c r="O458" s="51"/>
      <c r="P458" s="51"/>
      <c r="Q458" s="51"/>
      <c r="R458" s="179"/>
      <c r="S458" s="179"/>
      <c r="T458" s="179"/>
      <c r="U458" s="179"/>
      <c r="V458" s="179"/>
      <c r="W458" s="179"/>
      <c r="X458" s="179"/>
      <c r="Y458" s="179"/>
      <c r="Z458" s="179"/>
      <c r="AA458" s="179"/>
    </row>
    <row r="459" spans="1:27" ht="89.25">
      <c r="A459" s="53"/>
      <c r="B459" s="148" t="s">
        <v>1401</v>
      </c>
      <c r="C459" s="161" t="s">
        <v>1402</v>
      </c>
      <c r="D459" s="53"/>
      <c r="E459" s="53"/>
      <c r="F459" s="53"/>
      <c r="G459" s="53"/>
      <c r="H459" s="53"/>
      <c r="I459" s="53"/>
      <c r="J459" s="54"/>
      <c r="K459" s="54"/>
      <c r="L459" s="54"/>
      <c r="M459" s="54"/>
      <c r="N459" s="54"/>
      <c r="O459" s="54"/>
      <c r="P459" s="54"/>
      <c r="Q459" s="54"/>
      <c r="R459" s="175"/>
      <c r="S459" s="175"/>
      <c r="T459" s="175"/>
      <c r="U459" s="175"/>
      <c r="V459" s="175"/>
      <c r="W459" s="175"/>
      <c r="X459" s="175"/>
      <c r="Y459" s="175"/>
      <c r="Z459" s="175"/>
      <c r="AA459" s="175"/>
    </row>
    <row r="460" spans="1:27" ht="204">
      <c r="A460" s="50"/>
      <c r="B460" s="147" t="s">
        <v>1403</v>
      </c>
      <c r="C460" s="178" t="s">
        <v>1404</v>
      </c>
      <c r="D460" s="50" t="s">
        <v>1405</v>
      </c>
      <c r="E460" s="50" t="s">
        <v>1406</v>
      </c>
      <c r="F460" s="50" t="s">
        <v>1407</v>
      </c>
      <c r="G460" s="50" t="s">
        <v>1408</v>
      </c>
      <c r="H460" s="50"/>
      <c r="I460" s="50"/>
      <c r="J460" s="51"/>
      <c r="K460" s="51"/>
      <c r="L460" s="51"/>
      <c r="M460" s="51"/>
      <c r="N460" s="51"/>
      <c r="O460" s="51"/>
      <c r="P460" s="51"/>
      <c r="Q460" s="51"/>
      <c r="R460" s="179"/>
      <c r="S460" s="179"/>
      <c r="T460" s="179"/>
      <c r="U460" s="179"/>
      <c r="V460" s="179"/>
      <c r="W460" s="179"/>
      <c r="X460" s="179"/>
      <c r="Y460" s="179"/>
      <c r="Z460" s="179"/>
      <c r="AA460" s="179"/>
    </row>
    <row r="461" spans="1:27" ht="38.25">
      <c r="A461" s="53"/>
      <c r="B461" s="148" t="s">
        <v>1409</v>
      </c>
      <c r="C461" s="161" t="s">
        <v>1410</v>
      </c>
      <c r="D461" s="53"/>
      <c r="E461" s="53"/>
      <c r="F461" s="53"/>
      <c r="G461" s="53"/>
      <c r="H461" s="53"/>
      <c r="I461" s="53"/>
      <c r="J461" s="54"/>
      <c r="K461" s="54"/>
      <c r="L461" s="54"/>
      <c r="M461" s="54"/>
      <c r="N461" s="54"/>
      <c r="O461" s="54"/>
      <c r="P461" s="54"/>
      <c r="Q461" s="54"/>
      <c r="R461" s="175"/>
      <c r="S461" s="175"/>
      <c r="T461" s="175"/>
      <c r="U461" s="175"/>
      <c r="V461" s="175"/>
      <c r="W461" s="175"/>
      <c r="X461" s="175"/>
      <c r="Y461" s="175"/>
      <c r="Z461" s="175"/>
      <c r="AA461" s="175"/>
    </row>
    <row r="462" spans="1:27" ht="153">
      <c r="A462" s="50"/>
      <c r="B462" s="147" t="s">
        <v>1411</v>
      </c>
      <c r="C462" s="178" t="s">
        <v>1412</v>
      </c>
      <c r="D462" s="50" t="s">
        <v>1413</v>
      </c>
      <c r="E462" s="50"/>
      <c r="F462" s="50"/>
      <c r="G462" s="50"/>
      <c r="H462" s="50"/>
      <c r="I462" s="50"/>
      <c r="J462" s="51"/>
      <c r="K462" s="51"/>
      <c r="L462" s="51"/>
      <c r="M462" s="51"/>
      <c r="N462" s="51"/>
      <c r="O462" s="51"/>
      <c r="P462" s="51"/>
      <c r="Q462" s="51"/>
      <c r="R462" s="179"/>
      <c r="S462" s="179"/>
      <c r="T462" s="179"/>
      <c r="U462" s="179"/>
      <c r="V462" s="179"/>
      <c r="W462" s="179"/>
      <c r="X462" s="179"/>
      <c r="Y462" s="179"/>
      <c r="Z462" s="179"/>
      <c r="AA462" s="179"/>
    </row>
    <row r="463" spans="1:27" ht="38.25">
      <c r="A463" s="53"/>
      <c r="B463" s="148" t="s">
        <v>1414</v>
      </c>
      <c r="C463" s="161" t="s">
        <v>1415</v>
      </c>
      <c r="D463" s="53"/>
      <c r="E463" s="53"/>
      <c r="F463" s="53"/>
      <c r="G463" s="53"/>
      <c r="H463" s="53"/>
      <c r="I463" s="53"/>
      <c r="J463" s="54"/>
      <c r="K463" s="54"/>
      <c r="L463" s="54"/>
      <c r="M463" s="54"/>
      <c r="N463" s="54"/>
      <c r="O463" s="54"/>
      <c r="P463" s="54"/>
      <c r="Q463" s="54"/>
      <c r="R463" s="175"/>
      <c r="S463" s="175"/>
      <c r="T463" s="175"/>
      <c r="U463" s="175"/>
      <c r="V463" s="175"/>
      <c r="W463" s="175"/>
      <c r="X463" s="175"/>
      <c r="Y463" s="175"/>
      <c r="Z463" s="175"/>
      <c r="AA463" s="175"/>
    </row>
    <row r="464" spans="1:27" ht="102">
      <c r="A464" s="50"/>
      <c r="B464" s="147" t="s">
        <v>1416</v>
      </c>
      <c r="C464" s="178" t="s">
        <v>1417</v>
      </c>
      <c r="D464" s="50" t="s">
        <v>1418</v>
      </c>
      <c r="E464" s="50" t="s">
        <v>1419</v>
      </c>
      <c r="F464" s="50"/>
      <c r="G464" s="50"/>
      <c r="H464" s="50"/>
      <c r="I464" s="50"/>
      <c r="J464" s="51"/>
      <c r="K464" s="51"/>
      <c r="L464" s="51"/>
      <c r="M464" s="51"/>
      <c r="N464" s="51"/>
      <c r="O464" s="51"/>
      <c r="P464" s="51"/>
      <c r="Q464" s="51"/>
      <c r="R464" s="179"/>
      <c r="S464" s="179"/>
      <c r="T464" s="179"/>
      <c r="U464" s="179"/>
      <c r="V464" s="179"/>
      <c r="W464" s="179"/>
      <c r="X464" s="179"/>
      <c r="Y464" s="179"/>
      <c r="Z464" s="179"/>
      <c r="AA464" s="179"/>
    </row>
    <row r="465" spans="1:27" ht="102">
      <c r="A465" s="53"/>
      <c r="B465" s="148" t="s">
        <v>1420</v>
      </c>
      <c r="C465" s="161" t="s">
        <v>1421</v>
      </c>
      <c r="D465" s="53" t="s">
        <v>1422</v>
      </c>
      <c r="E465" s="53"/>
      <c r="F465" s="53"/>
      <c r="G465" s="53"/>
      <c r="H465" s="53"/>
      <c r="I465" s="53"/>
      <c r="J465" s="54"/>
      <c r="K465" s="54"/>
      <c r="L465" s="54"/>
      <c r="M465" s="54"/>
      <c r="N465" s="54"/>
      <c r="O465" s="54"/>
      <c r="P465" s="54"/>
      <c r="Q465" s="54"/>
      <c r="R465" s="175"/>
      <c r="S465" s="175"/>
      <c r="T465" s="175"/>
      <c r="U465" s="175"/>
      <c r="V465" s="175"/>
      <c r="W465" s="175"/>
      <c r="X465" s="175"/>
      <c r="Y465" s="175"/>
      <c r="Z465" s="175"/>
      <c r="AA465" s="175"/>
    </row>
    <row r="466" spans="1:27" ht="63.75">
      <c r="A466" s="50"/>
      <c r="B466" s="147" t="s">
        <v>1423</v>
      </c>
      <c r="C466" s="178"/>
      <c r="D466" s="50"/>
      <c r="E466" s="50"/>
      <c r="F466" s="50"/>
      <c r="G466" s="50"/>
      <c r="H466" s="50"/>
      <c r="I466" s="50"/>
      <c r="J466" s="51"/>
      <c r="K466" s="51"/>
      <c r="L466" s="51"/>
      <c r="M466" s="51"/>
      <c r="N466" s="51"/>
      <c r="O466" s="51"/>
      <c r="P466" s="51"/>
      <c r="Q466" s="51"/>
      <c r="R466" s="179"/>
      <c r="S466" s="179"/>
      <c r="T466" s="179"/>
      <c r="U466" s="179"/>
      <c r="V466" s="179"/>
      <c r="W466" s="179"/>
      <c r="X466" s="179"/>
      <c r="Y466" s="179"/>
      <c r="Z466" s="179"/>
      <c r="AA466" s="179"/>
    </row>
    <row r="467" spans="1:27" ht="102">
      <c r="A467" s="53"/>
      <c r="B467" s="53" t="s">
        <v>1424</v>
      </c>
      <c r="C467" s="161" t="s">
        <v>1425</v>
      </c>
      <c r="D467" s="53" t="s">
        <v>1426</v>
      </c>
      <c r="E467" s="53"/>
      <c r="F467" s="53"/>
      <c r="G467" s="53"/>
      <c r="H467" s="53"/>
      <c r="I467" s="53"/>
      <c r="J467" s="54"/>
      <c r="K467" s="54"/>
      <c r="L467" s="54"/>
      <c r="M467" s="54"/>
      <c r="N467" s="54"/>
      <c r="O467" s="54"/>
      <c r="P467" s="54"/>
      <c r="Q467" s="54"/>
      <c r="R467" s="175"/>
      <c r="S467" s="175"/>
      <c r="T467" s="175"/>
      <c r="U467" s="175"/>
      <c r="V467" s="175"/>
      <c r="W467" s="175"/>
      <c r="X467" s="175"/>
      <c r="Y467" s="175"/>
      <c r="Z467" s="175"/>
      <c r="AA467" s="175"/>
    </row>
    <row r="468" spans="1:27" ht="89.25">
      <c r="A468" s="50"/>
      <c r="B468" s="147" t="s">
        <v>1427</v>
      </c>
      <c r="C468" s="180" t="s">
        <v>1428</v>
      </c>
      <c r="D468" s="50" t="s">
        <v>1429</v>
      </c>
      <c r="E468" s="50" t="s">
        <v>1430</v>
      </c>
      <c r="F468" s="50"/>
      <c r="G468" s="50"/>
      <c r="H468" s="50"/>
      <c r="I468" s="50"/>
      <c r="J468" s="51"/>
      <c r="K468" s="51"/>
      <c r="L468" s="51"/>
      <c r="M468" s="51"/>
      <c r="N468" s="51"/>
      <c r="O468" s="51"/>
      <c r="P468" s="51"/>
      <c r="Q468" s="51"/>
      <c r="R468" s="179"/>
      <c r="S468" s="179"/>
      <c r="T468" s="179"/>
      <c r="U468" s="179"/>
      <c r="V468" s="179"/>
      <c r="W468" s="179"/>
      <c r="X468" s="179"/>
      <c r="Y468" s="179"/>
      <c r="Z468" s="179"/>
      <c r="AA468" s="179"/>
    </row>
    <row r="469" spans="1:27" ht="102">
      <c r="A469" s="53"/>
      <c r="B469" s="135" t="s">
        <v>1431</v>
      </c>
      <c r="C469" s="161" t="s">
        <v>1432</v>
      </c>
      <c r="D469" s="53" t="s">
        <v>1433</v>
      </c>
      <c r="E469" s="53"/>
      <c r="F469" s="53"/>
      <c r="G469" s="53"/>
      <c r="H469" s="53"/>
      <c r="I469" s="53"/>
      <c r="J469" s="54"/>
      <c r="K469" s="54"/>
      <c r="L469" s="54"/>
      <c r="M469" s="54"/>
      <c r="N469" s="54"/>
      <c r="O469" s="54"/>
      <c r="P469" s="54"/>
      <c r="Q469" s="54"/>
      <c r="R469" s="175"/>
      <c r="S469" s="175"/>
      <c r="T469" s="175"/>
      <c r="U469" s="175"/>
      <c r="V469" s="175"/>
      <c r="W469" s="175"/>
      <c r="X469" s="175"/>
      <c r="Y469" s="175"/>
      <c r="Z469" s="175"/>
      <c r="AA469" s="175"/>
    </row>
    <row r="470" spans="1:27" ht="165.75">
      <c r="A470" s="50"/>
      <c r="B470" s="50" t="s">
        <v>1434</v>
      </c>
      <c r="C470" s="178" t="s">
        <v>1435</v>
      </c>
      <c r="D470" s="50"/>
      <c r="E470" s="50"/>
      <c r="F470" s="50"/>
      <c r="G470" s="50"/>
      <c r="H470" s="50"/>
      <c r="I470" s="50"/>
      <c r="J470" s="51"/>
      <c r="K470" s="51"/>
      <c r="L470" s="51"/>
      <c r="M470" s="51"/>
      <c r="N470" s="51"/>
      <c r="O470" s="51"/>
      <c r="P470" s="51"/>
      <c r="Q470" s="51"/>
      <c r="R470" s="179"/>
      <c r="S470" s="179"/>
      <c r="T470" s="179"/>
      <c r="U470" s="179"/>
      <c r="V470" s="179"/>
      <c r="W470" s="179"/>
      <c r="X470" s="179"/>
      <c r="Y470" s="179"/>
      <c r="Z470" s="179"/>
      <c r="AA470" s="179"/>
    </row>
    <row r="471" spans="1:27" ht="127.5">
      <c r="A471" s="53"/>
      <c r="B471" s="53" t="s">
        <v>1436</v>
      </c>
      <c r="C471" s="161" t="s">
        <v>1437</v>
      </c>
      <c r="D471" s="53" t="s">
        <v>1438</v>
      </c>
      <c r="E471" s="53" t="s">
        <v>1439</v>
      </c>
      <c r="F471" s="53"/>
      <c r="G471" s="53"/>
      <c r="H471" s="53"/>
      <c r="I471" s="53"/>
      <c r="J471" s="54"/>
      <c r="K471" s="54"/>
      <c r="L471" s="54"/>
      <c r="M471" s="54"/>
      <c r="N471" s="54"/>
      <c r="O471" s="54"/>
      <c r="P471" s="54"/>
      <c r="Q471" s="54"/>
      <c r="R471" s="175"/>
      <c r="S471" s="175"/>
      <c r="T471" s="175"/>
      <c r="U471" s="175"/>
      <c r="V471" s="175"/>
      <c r="W471" s="175"/>
      <c r="X471" s="175"/>
      <c r="Y471" s="175"/>
      <c r="Z471" s="175"/>
      <c r="AA471" s="175"/>
    </row>
    <row r="472" spans="1:27" ht="165.75">
      <c r="A472" s="50"/>
      <c r="B472" s="147" t="s">
        <v>1440</v>
      </c>
      <c r="C472" s="178" t="s">
        <v>1441</v>
      </c>
      <c r="D472" s="50"/>
      <c r="E472" s="50"/>
      <c r="F472" s="50"/>
      <c r="G472" s="50"/>
      <c r="H472" s="50"/>
      <c r="I472" s="50"/>
      <c r="J472" s="51"/>
      <c r="K472" s="51"/>
      <c r="L472" s="51"/>
      <c r="M472" s="51"/>
      <c r="N472" s="51"/>
      <c r="O472" s="51"/>
      <c r="P472" s="51"/>
      <c r="Q472" s="51"/>
      <c r="R472" s="179"/>
      <c r="S472" s="179"/>
      <c r="T472" s="179"/>
      <c r="U472" s="179"/>
      <c r="V472" s="179"/>
      <c r="W472" s="179"/>
      <c r="X472" s="179"/>
      <c r="Y472" s="179"/>
      <c r="Z472" s="179"/>
      <c r="AA472" s="179"/>
    </row>
    <row r="473" spans="1:27" ht="38.25">
      <c r="A473" s="53"/>
      <c r="B473" s="148" t="s">
        <v>1442</v>
      </c>
      <c r="C473" s="161"/>
      <c r="D473" s="53"/>
      <c r="E473" s="53"/>
      <c r="F473" s="53"/>
      <c r="G473" s="53"/>
      <c r="H473" s="53"/>
      <c r="I473" s="53"/>
      <c r="J473" s="54"/>
      <c r="K473" s="54"/>
      <c r="L473" s="54"/>
      <c r="M473" s="54"/>
      <c r="N473" s="54"/>
      <c r="O473" s="54"/>
      <c r="P473" s="54"/>
      <c r="Q473" s="54"/>
      <c r="R473" s="175"/>
      <c r="S473" s="175"/>
      <c r="T473" s="175"/>
      <c r="U473" s="175"/>
      <c r="V473" s="175"/>
      <c r="W473" s="175"/>
      <c r="X473" s="175"/>
      <c r="Y473" s="175"/>
      <c r="Z473" s="175"/>
      <c r="AA473" s="175"/>
    </row>
    <row r="474" spans="1:27" ht="63.75">
      <c r="A474" s="50"/>
      <c r="B474" s="147" t="s">
        <v>1443</v>
      </c>
      <c r="C474" s="178" t="s">
        <v>1444</v>
      </c>
      <c r="D474" s="50" t="s">
        <v>1445</v>
      </c>
      <c r="E474" s="50" t="s">
        <v>1446</v>
      </c>
      <c r="F474" s="50" t="s">
        <v>1447</v>
      </c>
      <c r="G474" s="50" t="s">
        <v>1448</v>
      </c>
      <c r="H474" s="50"/>
      <c r="I474" s="50"/>
      <c r="J474" s="51"/>
      <c r="K474" s="51"/>
      <c r="L474" s="51"/>
      <c r="M474" s="51"/>
      <c r="N474" s="51"/>
      <c r="O474" s="51"/>
      <c r="P474" s="51"/>
      <c r="Q474" s="51"/>
      <c r="R474" s="179"/>
      <c r="S474" s="179"/>
      <c r="T474" s="179"/>
      <c r="U474" s="179"/>
      <c r="V474" s="179"/>
      <c r="W474" s="179"/>
      <c r="X474" s="179"/>
      <c r="Y474" s="179"/>
      <c r="Z474" s="179"/>
      <c r="AA474" s="179"/>
    </row>
    <row r="475" spans="1:27" ht="63.75">
      <c r="A475" s="53"/>
      <c r="B475" s="148" t="s">
        <v>1449</v>
      </c>
      <c r="C475" s="161" t="s">
        <v>1450</v>
      </c>
      <c r="D475" s="53"/>
      <c r="E475" s="53"/>
      <c r="F475" s="53"/>
      <c r="G475" s="53"/>
      <c r="H475" s="53"/>
      <c r="I475" s="53"/>
      <c r="J475" s="54"/>
      <c r="K475" s="54"/>
      <c r="L475" s="54"/>
      <c r="M475" s="54"/>
      <c r="N475" s="54"/>
      <c r="O475" s="54"/>
      <c r="P475" s="54"/>
      <c r="Q475" s="54"/>
      <c r="R475" s="175"/>
      <c r="S475" s="175"/>
      <c r="T475" s="175"/>
      <c r="U475" s="175"/>
      <c r="V475" s="175"/>
      <c r="W475" s="175"/>
      <c r="X475" s="175"/>
      <c r="Y475" s="175"/>
      <c r="Z475" s="175"/>
      <c r="AA475" s="175"/>
    </row>
    <row r="476" spans="1:27" ht="51">
      <c r="A476" s="131"/>
      <c r="B476" s="147" t="s">
        <v>1451</v>
      </c>
      <c r="C476" s="178" t="s">
        <v>1452</v>
      </c>
      <c r="D476" s="50"/>
      <c r="E476" s="50"/>
      <c r="F476" s="50"/>
      <c r="G476" s="50"/>
      <c r="H476" s="50"/>
      <c r="I476" s="50"/>
      <c r="J476" s="51"/>
      <c r="K476" s="51"/>
      <c r="L476" s="51"/>
      <c r="M476" s="51"/>
      <c r="N476" s="51"/>
      <c r="O476" s="51"/>
      <c r="P476" s="51"/>
      <c r="Q476" s="51"/>
      <c r="R476" s="179"/>
      <c r="S476" s="179"/>
      <c r="T476" s="179"/>
      <c r="U476" s="179"/>
      <c r="V476" s="179"/>
      <c r="W476" s="179"/>
      <c r="X476" s="179"/>
      <c r="Y476" s="179"/>
      <c r="Z476" s="179"/>
      <c r="AA476" s="179"/>
    </row>
    <row r="477" spans="1:27" ht="63.75">
      <c r="A477" s="127"/>
      <c r="B477" s="148" t="s">
        <v>1453</v>
      </c>
      <c r="C477" s="161" t="s">
        <v>1454</v>
      </c>
      <c r="D477" s="53" t="s">
        <v>1455</v>
      </c>
      <c r="E477" s="148" t="s">
        <v>1456</v>
      </c>
      <c r="F477" s="148" t="s">
        <v>1457</v>
      </c>
      <c r="G477" s="53"/>
      <c r="H477" s="53"/>
      <c r="I477" s="53"/>
      <c r="J477" s="54"/>
      <c r="K477" s="54"/>
      <c r="L477" s="54"/>
      <c r="M477" s="54"/>
      <c r="N477" s="54"/>
      <c r="O477" s="54"/>
      <c r="P477" s="54"/>
      <c r="Q477" s="54"/>
      <c r="R477" s="175"/>
      <c r="S477" s="175"/>
      <c r="T477" s="175"/>
      <c r="U477" s="175"/>
      <c r="V477" s="175"/>
      <c r="W477" s="175"/>
      <c r="X477" s="175"/>
      <c r="Y477" s="175"/>
      <c r="Z477" s="175"/>
      <c r="AA477" s="175"/>
    </row>
    <row r="478" spans="1:27" ht="102">
      <c r="A478" s="131"/>
      <c r="B478" s="147" t="s">
        <v>1458</v>
      </c>
      <c r="C478" s="178" t="s">
        <v>1459</v>
      </c>
      <c r="D478" s="50" t="s">
        <v>1460</v>
      </c>
      <c r="E478" s="50" t="s">
        <v>1461</v>
      </c>
      <c r="F478" s="50" t="s">
        <v>1462</v>
      </c>
      <c r="G478" s="50"/>
      <c r="H478" s="50"/>
      <c r="I478" s="50"/>
      <c r="J478" s="51"/>
      <c r="K478" s="51"/>
      <c r="L478" s="51"/>
      <c r="M478" s="51"/>
      <c r="N478" s="51"/>
      <c r="O478" s="51"/>
      <c r="P478" s="51"/>
      <c r="Q478" s="51"/>
      <c r="R478" s="179"/>
      <c r="S478" s="179"/>
      <c r="T478" s="179"/>
      <c r="U478" s="179"/>
      <c r="V478" s="179"/>
      <c r="W478" s="179"/>
      <c r="X478" s="179"/>
      <c r="Y478" s="179"/>
      <c r="Z478" s="179"/>
      <c r="AA478" s="179"/>
    </row>
    <row r="479" spans="1:27" ht="63.75">
      <c r="A479" s="127"/>
      <c r="B479" s="148" t="s">
        <v>1463</v>
      </c>
      <c r="C479" s="161" t="s">
        <v>1464</v>
      </c>
      <c r="D479" s="53"/>
      <c r="E479" s="53"/>
      <c r="F479" s="53"/>
      <c r="G479" s="53"/>
      <c r="H479" s="53"/>
      <c r="I479" s="53"/>
      <c r="J479" s="54"/>
      <c r="K479" s="54"/>
      <c r="L479" s="54"/>
      <c r="M479" s="54"/>
      <c r="N479" s="54"/>
      <c r="O479" s="54"/>
      <c r="P479" s="54"/>
      <c r="Q479" s="54"/>
      <c r="R479" s="175"/>
      <c r="S479" s="175"/>
      <c r="T479" s="175"/>
      <c r="U479" s="175"/>
      <c r="V479" s="175"/>
      <c r="W479" s="175"/>
      <c r="X479" s="175"/>
      <c r="Y479" s="175"/>
      <c r="Z479" s="175"/>
      <c r="AA479" s="175"/>
    </row>
    <row r="480" spans="1:27" ht="12.75">
      <c r="A480" s="131"/>
      <c r="B480" s="147" t="s">
        <v>1465</v>
      </c>
      <c r="C480" s="178" t="s">
        <v>1466</v>
      </c>
      <c r="D480" s="50" t="s">
        <v>1467</v>
      </c>
      <c r="E480" s="50"/>
      <c r="F480" s="50"/>
      <c r="G480" s="50"/>
      <c r="H480" s="50"/>
      <c r="I480" s="50"/>
      <c r="J480" s="51"/>
      <c r="K480" s="51"/>
      <c r="L480" s="51"/>
      <c r="M480" s="51"/>
      <c r="N480" s="51"/>
      <c r="O480" s="51"/>
      <c r="P480" s="51"/>
      <c r="Q480" s="51"/>
      <c r="R480" s="179"/>
      <c r="S480" s="179"/>
      <c r="T480" s="179"/>
      <c r="U480" s="179"/>
      <c r="V480" s="179"/>
      <c r="W480" s="179"/>
      <c r="X480" s="179"/>
      <c r="Y480" s="179"/>
      <c r="Z480" s="179"/>
      <c r="AA480" s="179"/>
    </row>
    <row r="481" spans="1:27" ht="102">
      <c r="A481" s="127"/>
      <c r="B481" s="148" t="s">
        <v>1468</v>
      </c>
      <c r="C481" s="161" t="s">
        <v>1469</v>
      </c>
      <c r="D481" s="53" t="s">
        <v>1470</v>
      </c>
      <c r="E481" s="53" t="s">
        <v>1471</v>
      </c>
      <c r="F481" s="53"/>
      <c r="G481" s="53"/>
      <c r="H481" s="53"/>
      <c r="I481" s="53"/>
      <c r="J481" s="54"/>
      <c r="K481" s="54"/>
      <c r="L481" s="54"/>
      <c r="M481" s="54"/>
      <c r="N481" s="54"/>
      <c r="O481" s="54"/>
      <c r="P481" s="54"/>
      <c r="Q481" s="54"/>
      <c r="R481" s="175"/>
      <c r="S481" s="175"/>
      <c r="T481" s="175"/>
      <c r="U481" s="175"/>
      <c r="V481" s="175"/>
      <c r="W481" s="175"/>
      <c r="X481" s="175"/>
      <c r="Y481" s="175"/>
      <c r="Z481" s="175"/>
      <c r="AA481" s="175"/>
    </row>
    <row r="482" spans="1:27" ht="25.5">
      <c r="A482" s="131"/>
      <c r="B482" s="147" t="s">
        <v>1472</v>
      </c>
      <c r="C482" s="178" t="s">
        <v>1473</v>
      </c>
      <c r="D482" s="50" t="s">
        <v>1474</v>
      </c>
      <c r="E482" s="50"/>
      <c r="F482" s="50"/>
      <c r="G482" s="50"/>
      <c r="H482" s="50"/>
      <c r="I482" s="50"/>
      <c r="J482" s="51"/>
      <c r="K482" s="51"/>
      <c r="L482" s="51"/>
      <c r="M482" s="51"/>
      <c r="N482" s="51"/>
      <c r="O482" s="51"/>
      <c r="P482" s="51"/>
      <c r="Q482" s="51"/>
      <c r="R482" s="179"/>
      <c r="S482" s="179"/>
      <c r="T482" s="179"/>
      <c r="U482" s="179"/>
      <c r="V482" s="179"/>
      <c r="W482" s="179"/>
      <c r="X482" s="179"/>
      <c r="Y482" s="179"/>
      <c r="Z482" s="179"/>
      <c r="AA482" s="179"/>
    </row>
    <row r="483" spans="1:27" ht="51">
      <c r="A483" s="127"/>
      <c r="B483" s="148" t="s">
        <v>1475</v>
      </c>
      <c r="C483" s="161" t="s">
        <v>1476</v>
      </c>
      <c r="D483" s="53" t="s">
        <v>1477</v>
      </c>
      <c r="E483" s="53" t="s">
        <v>1478</v>
      </c>
      <c r="F483" s="53"/>
      <c r="G483" s="53"/>
      <c r="H483" s="53"/>
      <c r="I483" s="53"/>
      <c r="J483" s="54"/>
      <c r="K483" s="54"/>
      <c r="L483" s="54"/>
      <c r="M483" s="54"/>
      <c r="N483" s="54"/>
      <c r="O483" s="54"/>
      <c r="P483" s="54"/>
      <c r="Q483" s="54"/>
      <c r="R483" s="175"/>
      <c r="S483" s="175"/>
      <c r="T483" s="175"/>
      <c r="U483" s="175"/>
      <c r="V483" s="175"/>
      <c r="W483" s="175"/>
      <c r="X483" s="175"/>
      <c r="Y483" s="175"/>
      <c r="Z483" s="175"/>
      <c r="AA483" s="175"/>
    </row>
    <row r="484" spans="1:27" ht="63.75">
      <c r="A484" s="131"/>
      <c r="B484" s="147" t="s">
        <v>1479</v>
      </c>
      <c r="C484" s="178" t="s">
        <v>1480</v>
      </c>
      <c r="D484" s="50" t="s">
        <v>1481</v>
      </c>
      <c r="E484" s="50" t="s">
        <v>1482</v>
      </c>
      <c r="F484" s="50" t="s">
        <v>1483</v>
      </c>
      <c r="G484" s="50"/>
      <c r="H484" s="50"/>
      <c r="I484" s="50"/>
      <c r="J484" s="51"/>
      <c r="K484" s="51"/>
      <c r="L484" s="51"/>
      <c r="M484" s="51"/>
      <c r="N484" s="51"/>
      <c r="O484" s="51"/>
      <c r="P484" s="51"/>
      <c r="Q484" s="51"/>
      <c r="R484" s="179"/>
      <c r="S484" s="179"/>
      <c r="T484" s="179"/>
      <c r="U484" s="179"/>
      <c r="V484" s="179"/>
      <c r="W484" s="179"/>
      <c r="X484" s="179"/>
      <c r="Y484" s="179"/>
      <c r="Z484" s="179"/>
      <c r="AA484" s="179"/>
    </row>
    <row r="485" spans="1:27" ht="102">
      <c r="A485" s="127"/>
      <c r="B485" s="148" t="s">
        <v>1484</v>
      </c>
      <c r="C485" s="161" t="s">
        <v>1485</v>
      </c>
      <c r="D485" s="161" t="s">
        <v>1485</v>
      </c>
      <c r="E485" s="53" t="s">
        <v>1486</v>
      </c>
      <c r="F485" s="53" t="s">
        <v>1487</v>
      </c>
      <c r="G485" s="53" t="s">
        <v>1488</v>
      </c>
      <c r="H485" s="53"/>
      <c r="I485" s="53"/>
      <c r="J485" s="54"/>
      <c r="K485" s="54"/>
      <c r="L485" s="54"/>
      <c r="M485" s="54"/>
      <c r="N485" s="54"/>
      <c r="O485" s="54"/>
      <c r="P485" s="54"/>
      <c r="Q485" s="54"/>
      <c r="R485" s="175"/>
      <c r="S485" s="175"/>
      <c r="T485" s="175"/>
      <c r="U485" s="175"/>
      <c r="V485" s="175"/>
      <c r="W485" s="175"/>
      <c r="X485" s="175"/>
      <c r="Y485" s="175"/>
      <c r="Z485" s="175"/>
      <c r="AA485" s="175"/>
    </row>
    <row r="486" spans="1:27" ht="51">
      <c r="A486" s="131"/>
      <c r="B486" s="147" t="s">
        <v>1489</v>
      </c>
      <c r="C486" s="178" t="s">
        <v>1490</v>
      </c>
      <c r="D486" s="50" t="s">
        <v>1491</v>
      </c>
      <c r="E486" s="51"/>
      <c r="F486" s="51"/>
      <c r="G486" s="179"/>
      <c r="H486" s="179"/>
      <c r="I486" s="179"/>
      <c r="J486" s="179"/>
      <c r="K486" s="179"/>
      <c r="L486" s="179"/>
      <c r="M486" s="179"/>
      <c r="N486" s="179"/>
      <c r="O486" s="179"/>
      <c r="P486" s="179"/>
      <c r="Q486" s="179"/>
      <c r="R486" s="179"/>
      <c r="S486" s="179"/>
      <c r="T486" s="179"/>
      <c r="U486" s="179"/>
      <c r="V486" s="179"/>
      <c r="W486" s="179"/>
      <c r="X486" s="179"/>
      <c r="Y486" s="179"/>
      <c r="Z486" s="179"/>
      <c r="AA486" s="179"/>
    </row>
    <row r="487" spans="1:27" ht="89.25">
      <c r="A487" s="127"/>
      <c r="B487" s="148" t="s">
        <v>1492</v>
      </c>
      <c r="C487" s="148" t="s">
        <v>1493</v>
      </c>
      <c r="D487" s="161" t="s">
        <v>1494</v>
      </c>
      <c r="E487" s="53" t="s">
        <v>1495</v>
      </c>
      <c r="F487" s="53" t="s">
        <v>1496</v>
      </c>
      <c r="G487" s="53" t="s">
        <v>1497</v>
      </c>
      <c r="H487" s="53"/>
      <c r="I487" s="53"/>
      <c r="J487" s="53"/>
      <c r="K487" s="54"/>
      <c r="L487" s="54"/>
      <c r="M487" s="54"/>
      <c r="N487" s="54"/>
      <c r="O487" s="54"/>
      <c r="P487" s="54"/>
      <c r="Q487" s="54"/>
      <c r="R487" s="54"/>
      <c r="S487" s="175"/>
      <c r="T487" s="175"/>
      <c r="U487" s="175"/>
      <c r="V487" s="175"/>
      <c r="W487" s="175"/>
      <c r="X487" s="175"/>
      <c r="Y487" s="175"/>
      <c r="Z487" s="175"/>
      <c r="AA487" s="175"/>
    </row>
    <row r="488" spans="1:27" ht="63.75">
      <c r="A488" s="131"/>
      <c r="B488" s="147" t="s">
        <v>1456</v>
      </c>
      <c r="C488" s="147" t="s">
        <v>1457</v>
      </c>
      <c r="D488" s="178"/>
      <c r="E488" s="50"/>
      <c r="F488" s="50"/>
      <c r="G488" s="50"/>
      <c r="H488" s="50"/>
      <c r="I488" s="50"/>
      <c r="J488" s="50"/>
      <c r="K488" s="51"/>
      <c r="L488" s="51"/>
      <c r="M488" s="51"/>
      <c r="N488" s="51"/>
      <c r="O488" s="51"/>
      <c r="P488" s="51"/>
      <c r="Q488" s="51"/>
      <c r="R488" s="51"/>
      <c r="S488" s="179"/>
      <c r="T488" s="179"/>
      <c r="U488" s="179"/>
      <c r="V488" s="179"/>
      <c r="W488" s="179"/>
      <c r="X488" s="179"/>
      <c r="Y488" s="179"/>
      <c r="Z488" s="179"/>
      <c r="AA488" s="179"/>
    </row>
    <row r="489" spans="1:27" ht="89.25">
      <c r="A489" s="127"/>
      <c r="B489" s="148" t="s">
        <v>1498</v>
      </c>
      <c r="C489" s="148" t="s">
        <v>1499</v>
      </c>
      <c r="D489" s="161" t="s">
        <v>1500</v>
      </c>
      <c r="E489" s="53"/>
      <c r="F489" s="53"/>
      <c r="G489" s="53"/>
      <c r="H489" s="53"/>
      <c r="I489" s="53"/>
      <c r="J489" s="53"/>
      <c r="K489" s="54"/>
      <c r="L489" s="54"/>
      <c r="M489" s="54"/>
      <c r="N489" s="54"/>
      <c r="O489" s="54"/>
      <c r="P489" s="54"/>
      <c r="Q489" s="54"/>
      <c r="R489" s="54"/>
      <c r="S489" s="175"/>
      <c r="T489" s="175"/>
      <c r="U489" s="175"/>
      <c r="V489" s="175"/>
      <c r="W489" s="175"/>
      <c r="X489" s="175"/>
      <c r="Y489" s="175"/>
      <c r="Z489" s="175"/>
      <c r="AA489" s="175"/>
    </row>
    <row r="490" spans="1:27" ht="25.5">
      <c r="A490" s="131"/>
      <c r="B490" s="147" t="s">
        <v>1501</v>
      </c>
      <c r="C490" s="147" t="s">
        <v>1502</v>
      </c>
      <c r="D490" s="178" t="s">
        <v>1503</v>
      </c>
      <c r="E490" s="50"/>
      <c r="F490" s="50"/>
      <c r="G490" s="50"/>
      <c r="H490" s="50"/>
      <c r="I490" s="50"/>
      <c r="J490" s="50"/>
      <c r="K490" s="51"/>
      <c r="L490" s="51"/>
      <c r="M490" s="51"/>
      <c r="N490" s="51"/>
      <c r="O490" s="51"/>
      <c r="P490" s="51"/>
      <c r="Q490" s="51"/>
      <c r="R490" s="51"/>
      <c r="S490" s="179"/>
      <c r="T490" s="179"/>
      <c r="U490" s="179"/>
      <c r="V490" s="179"/>
      <c r="W490" s="179"/>
      <c r="X490" s="179"/>
      <c r="Y490" s="179"/>
      <c r="Z490" s="179"/>
      <c r="AA490" s="179"/>
    </row>
    <row r="491" spans="1:27" ht="38.25">
      <c r="A491" s="127"/>
      <c r="B491" s="148" t="s">
        <v>1504</v>
      </c>
      <c r="C491" s="148" t="s">
        <v>1504</v>
      </c>
      <c r="D491" s="161"/>
      <c r="E491" s="53"/>
      <c r="F491" s="53"/>
      <c r="G491" s="53"/>
      <c r="H491" s="53"/>
      <c r="I491" s="53"/>
      <c r="J491" s="53"/>
      <c r="K491" s="54"/>
      <c r="L491" s="54"/>
      <c r="M491" s="54"/>
      <c r="N491" s="54"/>
      <c r="O491" s="54"/>
      <c r="P491" s="54"/>
      <c r="Q491" s="54"/>
      <c r="R491" s="54"/>
      <c r="S491" s="175"/>
      <c r="T491" s="175"/>
      <c r="U491" s="175"/>
      <c r="V491" s="175"/>
      <c r="W491" s="175"/>
      <c r="X491" s="175"/>
      <c r="Y491" s="175"/>
      <c r="Z491" s="175"/>
      <c r="AA491" s="175"/>
    </row>
    <row r="492" spans="1:27" ht="76.5">
      <c r="A492" s="131"/>
      <c r="B492" s="147" t="s">
        <v>1505</v>
      </c>
      <c r="C492" s="147" t="s">
        <v>1506</v>
      </c>
      <c r="D492" s="180" t="s">
        <v>1507</v>
      </c>
      <c r="E492" s="50" t="s">
        <v>1508</v>
      </c>
      <c r="F492" s="50" t="s">
        <v>1509</v>
      </c>
      <c r="G492" s="50" t="s">
        <v>1510</v>
      </c>
      <c r="H492" s="50" t="s">
        <v>1511</v>
      </c>
      <c r="I492" s="50"/>
      <c r="J492" s="50"/>
      <c r="K492" s="51"/>
      <c r="L492" s="51"/>
      <c r="M492" s="51"/>
      <c r="N492" s="51"/>
      <c r="O492" s="51"/>
      <c r="P492" s="51"/>
      <c r="Q492" s="51"/>
      <c r="R492" s="51"/>
      <c r="S492" s="179"/>
      <c r="T492" s="179"/>
      <c r="U492" s="179"/>
      <c r="V492" s="179"/>
      <c r="W492" s="179"/>
      <c r="X492" s="179"/>
      <c r="Y492" s="179"/>
      <c r="Z492" s="179"/>
      <c r="AA492" s="179"/>
    </row>
    <row r="493" spans="1:27" ht="51">
      <c r="A493" s="127"/>
      <c r="B493" s="148" t="s">
        <v>1512</v>
      </c>
      <c r="C493" s="148" t="s">
        <v>1513</v>
      </c>
      <c r="D493" s="161"/>
      <c r="E493" s="53"/>
      <c r="F493" s="53"/>
      <c r="G493" s="53"/>
      <c r="H493" s="53"/>
      <c r="I493" s="53"/>
      <c r="J493" s="53"/>
      <c r="K493" s="54"/>
      <c r="L493" s="54"/>
      <c r="M493" s="54"/>
      <c r="N493" s="54"/>
      <c r="O493" s="54"/>
      <c r="P493" s="54"/>
      <c r="Q493" s="54"/>
      <c r="R493" s="54"/>
      <c r="S493" s="175"/>
      <c r="T493" s="175"/>
      <c r="U493" s="175"/>
      <c r="V493" s="175"/>
      <c r="W493" s="175"/>
      <c r="X493" s="175"/>
      <c r="Y493" s="175"/>
      <c r="Z493" s="175"/>
      <c r="AA493" s="175"/>
    </row>
    <row r="494" spans="1:27" ht="229.5">
      <c r="A494" s="131"/>
      <c r="B494" s="147" t="s">
        <v>1514</v>
      </c>
      <c r="C494" s="147" t="s">
        <v>1515</v>
      </c>
      <c r="D494" s="178" t="s">
        <v>1516</v>
      </c>
      <c r="E494" s="50" t="s">
        <v>1517</v>
      </c>
      <c r="F494" s="50"/>
      <c r="G494" s="50"/>
      <c r="H494" s="50"/>
      <c r="I494" s="50"/>
      <c r="J494" s="50"/>
      <c r="K494" s="51"/>
      <c r="L494" s="51"/>
      <c r="M494" s="51"/>
      <c r="N494" s="51"/>
      <c r="O494" s="51"/>
      <c r="P494" s="51"/>
      <c r="Q494" s="51"/>
      <c r="R494" s="51"/>
      <c r="S494" s="179"/>
      <c r="T494" s="179"/>
      <c r="U494" s="179"/>
      <c r="V494" s="179"/>
      <c r="W494" s="179"/>
      <c r="X494" s="179"/>
      <c r="Y494" s="179"/>
      <c r="Z494" s="179"/>
      <c r="AA494" s="179"/>
    </row>
    <row r="495" spans="1:27" ht="12.75">
      <c r="A495" s="127"/>
      <c r="B495" s="148" t="s">
        <v>1518</v>
      </c>
      <c r="C495" s="148" t="s">
        <v>1519</v>
      </c>
      <c r="D495" s="161" t="s">
        <v>1520</v>
      </c>
      <c r="E495" s="53"/>
      <c r="F495" s="53"/>
      <c r="G495" s="53"/>
      <c r="H495" s="53"/>
      <c r="I495" s="53"/>
      <c r="J495" s="53"/>
      <c r="K495" s="54"/>
      <c r="L495" s="54"/>
      <c r="M495" s="54"/>
      <c r="N495" s="54"/>
      <c r="O495" s="54"/>
      <c r="P495" s="54"/>
      <c r="Q495" s="54"/>
      <c r="R495" s="54"/>
      <c r="S495" s="175"/>
      <c r="T495" s="175"/>
      <c r="U495" s="175"/>
      <c r="V495" s="175"/>
      <c r="W495" s="175"/>
      <c r="X495" s="175"/>
      <c r="Y495" s="175"/>
      <c r="Z495" s="175"/>
      <c r="AA495" s="175"/>
    </row>
    <row r="496" spans="1:27" ht="38.25">
      <c r="A496" s="131"/>
      <c r="B496" s="147" t="s">
        <v>1521</v>
      </c>
      <c r="C496" s="147" t="s">
        <v>1522</v>
      </c>
      <c r="D496" s="147"/>
      <c r="E496" s="50"/>
      <c r="F496" s="50"/>
      <c r="G496" s="50"/>
      <c r="H496" s="50"/>
      <c r="I496" s="50"/>
      <c r="J496" s="50"/>
      <c r="K496" s="51"/>
      <c r="L496" s="51"/>
      <c r="M496" s="51"/>
      <c r="N496" s="51"/>
      <c r="O496" s="51"/>
      <c r="P496" s="51"/>
      <c r="Q496" s="51"/>
      <c r="R496" s="51"/>
      <c r="S496" s="179"/>
      <c r="T496" s="179"/>
      <c r="U496" s="179"/>
      <c r="V496" s="179"/>
      <c r="W496" s="179"/>
      <c r="X496" s="179"/>
      <c r="Y496" s="179"/>
      <c r="Z496" s="179"/>
      <c r="AA496" s="179"/>
    </row>
    <row r="497" spans="1:27" ht="165.75">
      <c r="A497" s="127"/>
      <c r="B497" s="135" t="s">
        <v>1523</v>
      </c>
      <c r="C497" s="148" t="s">
        <v>1524</v>
      </c>
      <c r="D497" s="161" t="s">
        <v>1525</v>
      </c>
      <c r="E497" s="53" t="s">
        <v>1526</v>
      </c>
      <c r="F497" s="53" t="s">
        <v>1527</v>
      </c>
      <c r="G497" s="53" t="s">
        <v>1528</v>
      </c>
      <c r="H497" s="53" t="s">
        <v>1529</v>
      </c>
      <c r="I497" s="53" t="s">
        <v>1530</v>
      </c>
      <c r="J497" s="53" t="s">
        <v>1531</v>
      </c>
      <c r="K497" s="54"/>
      <c r="L497" s="54"/>
      <c r="M497" s="54"/>
      <c r="N497" s="54"/>
      <c r="O497" s="54"/>
      <c r="P497" s="54"/>
      <c r="Q497" s="54"/>
      <c r="R497" s="54"/>
      <c r="S497" s="175"/>
      <c r="T497" s="175"/>
      <c r="U497" s="175"/>
      <c r="V497" s="175"/>
      <c r="W497" s="175"/>
      <c r="X497" s="175"/>
      <c r="Y497" s="175"/>
      <c r="Z497" s="175"/>
      <c r="AA497" s="175"/>
    </row>
    <row r="498" spans="1:27" ht="89.25">
      <c r="A498" s="131"/>
      <c r="B498" s="147" t="s">
        <v>1532</v>
      </c>
      <c r="C498" s="147" t="s">
        <v>1533</v>
      </c>
      <c r="D498" s="178"/>
      <c r="E498" s="50"/>
      <c r="F498" s="50"/>
      <c r="G498" s="50"/>
      <c r="H498" s="50"/>
      <c r="I498" s="50"/>
      <c r="J498" s="50"/>
      <c r="K498" s="51"/>
      <c r="L498" s="51"/>
      <c r="M498" s="51"/>
      <c r="N498" s="51"/>
      <c r="O498" s="51"/>
      <c r="P498" s="51"/>
      <c r="Q498" s="51"/>
      <c r="R498" s="51"/>
      <c r="S498" s="179"/>
      <c r="T498" s="179"/>
      <c r="U498" s="179"/>
      <c r="V498" s="179"/>
      <c r="W498" s="179"/>
      <c r="X498" s="179"/>
      <c r="Y498" s="179"/>
      <c r="Z498" s="179"/>
      <c r="AA498" s="179"/>
    </row>
    <row r="499" spans="1:27" ht="89.25">
      <c r="A499" s="127"/>
      <c r="B499" s="148" t="s">
        <v>1534</v>
      </c>
      <c r="C499" s="148" t="s">
        <v>1535</v>
      </c>
      <c r="D499" s="161" t="s">
        <v>1536</v>
      </c>
      <c r="E499" s="53" t="s">
        <v>1537</v>
      </c>
      <c r="F499" s="53" t="s">
        <v>1538</v>
      </c>
      <c r="G499" s="53" t="s">
        <v>1539</v>
      </c>
      <c r="H499" s="53"/>
      <c r="I499" s="53"/>
      <c r="J499" s="53"/>
      <c r="K499" s="54"/>
      <c r="L499" s="54"/>
      <c r="M499" s="54"/>
      <c r="N499" s="54"/>
      <c r="O499" s="54"/>
      <c r="P499" s="54"/>
      <c r="Q499" s="54"/>
      <c r="R499" s="54"/>
      <c r="S499" s="175"/>
      <c r="T499" s="175"/>
      <c r="U499" s="175"/>
      <c r="V499" s="175"/>
      <c r="W499" s="175"/>
      <c r="X499" s="175"/>
      <c r="Y499" s="175"/>
      <c r="Z499" s="175"/>
      <c r="AA499" s="175"/>
    </row>
    <row r="500" spans="1:27" ht="51">
      <c r="A500" s="131"/>
      <c r="B500" s="147" t="s">
        <v>1540</v>
      </c>
      <c r="C500" s="147"/>
      <c r="D500" s="178"/>
      <c r="E500" s="50"/>
      <c r="F500" s="50"/>
      <c r="G500" s="50"/>
      <c r="H500" s="50"/>
      <c r="I500" s="50"/>
      <c r="J500" s="50"/>
      <c r="K500" s="51"/>
      <c r="L500" s="51"/>
      <c r="M500" s="51"/>
      <c r="N500" s="51"/>
      <c r="O500" s="51"/>
      <c r="P500" s="51"/>
      <c r="Q500" s="51"/>
      <c r="R500" s="51"/>
      <c r="S500" s="179"/>
      <c r="T500" s="179"/>
      <c r="U500" s="179"/>
      <c r="V500" s="179"/>
      <c r="W500" s="179"/>
      <c r="X500" s="179"/>
      <c r="Y500" s="179"/>
      <c r="Z500" s="179"/>
      <c r="AA500" s="179"/>
    </row>
    <row r="501" spans="1:27" ht="38.25">
      <c r="A501" s="127"/>
      <c r="B501" s="148" t="s">
        <v>1541</v>
      </c>
      <c r="C501" s="148"/>
      <c r="D501" s="161"/>
      <c r="E501" s="53"/>
      <c r="F501" s="53"/>
      <c r="G501" s="53"/>
      <c r="H501" s="53"/>
      <c r="I501" s="53"/>
      <c r="J501" s="53"/>
      <c r="K501" s="54"/>
      <c r="L501" s="54"/>
      <c r="M501" s="54"/>
      <c r="N501" s="54"/>
      <c r="O501" s="54"/>
      <c r="P501" s="54"/>
      <c r="Q501" s="54"/>
      <c r="R501" s="54"/>
      <c r="S501" s="175"/>
      <c r="T501" s="175"/>
      <c r="U501" s="175"/>
      <c r="V501" s="175"/>
      <c r="W501" s="175"/>
      <c r="X501" s="175"/>
      <c r="Y501" s="175"/>
      <c r="Z501" s="175"/>
      <c r="AA501" s="175"/>
    </row>
    <row r="502" spans="1:27" ht="38.25">
      <c r="A502" s="131"/>
      <c r="B502" s="147" t="s">
        <v>1542</v>
      </c>
      <c r="C502" s="147" t="s">
        <v>1543</v>
      </c>
      <c r="D502" s="178" t="s">
        <v>1544</v>
      </c>
      <c r="E502" s="50"/>
      <c r="F502" s="50"/>
      <c r="G502" s="50"/>
      <c r="H502" s="50"/>
      <c r="I502" s="50"/>
      <c r="J502" s="50"/>
      <c r="K502" s="51"/>
      <c r="L502" s="51"/>
      <c r="M502" s="51"/>
      <c r="N502" s="51"/>
      <c r="O502" s="51"/>
      <c r="P502" s="51"/>
      <c r="Q502" s="51"/>
      <c r="R502" s="51"/>
      <c r="S502" s="179"/>
      <c r="T502" s="179"/>
      <c r="U502" s="179"/>
      <c r="V502" s="179"/>
      <c r="W502" s="179"/>
      <c r="X502" s="179"/>
      <c r="Y502" s="179"/>
      <c r="Z502" s="179"/>
      <c r="AA502" s="179"/>
    </row>
    <row r="503" spans="1:27" ht="38.25">
      <c r="A503" s="127"/>
      <c r="B503" s="148"/>
      <c r="C503" s="148" t="s">
        <v>1545</v>
      </c>
      <c r="D503" s="161"/>
      <c r="E503" s="53"/>
      <c r="F503" s="53"/>
      <c r="G503" s="53"/>
      <c r="H503" s="53"/>
      <c r="I503" s="53"/>
      <c r="J503" s="53"/>
      <c r="K503" s="54"/>
      <c r="L503" s="54"/>
      <c r="M503" s="54"/>
      <c r="N503" s="54"/>
      <c r="O503" s="54"/>
      <c r="P503" s="54"/>
      <c r="Q503" s="54"/>
      <c r="R503" s="54"/>
      <c r="S503" s="175"/>
      <c r="T503" s="175"/>
      <c r="U503" s="175"/>
      <c r="V503" s="175"/>
      <c r="W503" s="175"/>
      <c r="X503" s="175"/>
      <c r="Y503" s="175"/>
      <c r="Z503" s="175"/>
      <c r="AA503" s="175"/>
    </row>
    <row r="504" spans="1:27" ht="63.75">
      <c r="A504" s="131"/>
      <c r="B504" s="147" t="s">
        <v>1546</v>
      </c>
      <c r="C504" s="147" t="s">
        <v>1547</v>
      </c>
      <c r="D504" s="178" t="s">
        <v>1548</v>
      </c>
      <c r="E504" s="50"/>
      <c r="F504" s="50"/>
      <c r="G504" s="50"/>
      <c r="H504" s="50"/>
      <c r="I504" s="50"/>
      <c r="J504" s="50"/>
      <c r="K504" s="51"/>
      <c r="L504" s="51"/>
      <c r="M504" s="51"/>
      <c r="N504" s="51"/>
      <c r="O504" s="51"/>
      <c r="P504" s="51"/>
      <c r="Q504" s="51"/>
      <c r="R504" s="51"/>
      <c r="S504" s="179"/>
      <c r="T504" s="179"/>
      <c r="U504" s="179"/>
      <c r="V504" s="179"/>
      <c r="W504" s="179"/>
      <c r="X504" s="179"/>
      <c r="Y504" s="179"/>
      <c r="Z504" s="179"/>
      <c r="AA504" s="179"/>
    </row>
    <row r="505" spans="1:27" ht="127.5">
      <c r="A505" s="127"/>
      <c r="B505" s="148" t="s">
        <v>1549</v>
      </c>
      <c r="C505" s="53" t="s">
        <v>1550</v>
      </c>
      <c r="D505" s="161" t="s">
        <v>1551</v>
      </c>
      <c r="E505" s="53"/>
      <c r="F505" s="53"/>
      <c r="G505" s="53"/>
      <c r="H505" s="53"/>
      <c r="I505" s="53"/>
      <c r="J505" s="53"/>
      <c r="K505" s="54"/>
      <c r="L505" s="54"/>
      <c r="M505" s="54"/>
      <c r="N505" s="54"/>
      <c r="O505" s="54"/>
      <c r="P505" s="54"/>
      <c r="Q505" s="54"/>
      <c r="R505" s="54"/>
      <c r="S505" s="175"/>
      <c r="T505" s="175"/>
      <c r="U505" s="175"/>
      <c r="V505" s="175"/>
      <c r="W505" s="175"/>
      <c r="X505" s="175"/>
      <c r="Y505" s="175"/>
      <c r="Z505" s="175"/>
      <c r="AA505" s="175"/>
    </row>
    <row r="506" spans="1:27" ht="51">
      <c r="A506" s="131"/>
      <c r="B506" s="162" t="s">
        <v>1552</v>
      </c>
      <c r="C506" s="50" t="s">
        <v>1553</v>
      </c>
      <c r="D506" s="178"/>
      <c r="E506" s="50"/>
      <c r="F506" s="50"/>
      <c r="G506" s="50"/>
      <c r="H506" s="50"/>
      <c r="I506" s="50"/>
      <c r="J506" s="50"/>
      <c r="K506" s="51"/>
      <c r="L506" s="51"/>
      <c r="M506" s="51"/>
      <c r="N506" s="51"/>
      <c r="O506" s="51"/>
      <c r="P506" s="51"/>
      <c r="Q506" s="51"/>
      <c r="R506" s="51"/>
      <c r="S506" s="179"/>
      <c r="T506" s="179"/>
      <c r="U506" s="179"/>
      <c r="V506" s="179"/>
      <c r="W506" s="179"/>
      <c r="X506" s="179"/>
      <c r="Y506" s="179"/>
      <c r="Z506" s="179"/>
      <c r="AA506" s="179"/>
    </row>
    <row r="507" spans="1:27" ht="51">
      <c r="A507" s="127"/>
      <c r="B507" s="53" t="s">
        <v>1554</v>
      </c>
      <c r="C507" s="53" t="s">
        <v>1555</v>
      </c>
      <c r="D507" s="161" t="s">
        <v>1556</v>
      </c>
      <c r="E507" s="53"/>
      <c r="F507" s="53"/>
      <c r="G507" s="53"/>
      <c r="H507" s="53"/>
      <c r="I507" s="53"/>
      <c r="J507" s="53"/>
      <c r="K507" s="54"/>
      <c r="L507" s="54"/>
      <c r="M507" s="54"/>
      <c r="N507" s="54"/>
      <c r="O507" s="54"/>
      <c r="P507" s="54"/>
      <c r="Q507" s="54"/>
      <c r="R507" s="54"/>
      <c r="S507" s="175"/>
      <c r="T507" s="175"/>
      <c r="U507" s="175"/>
      <c r="V507" s="175"/>
      <c r="W507" s="175"/>
      <c r="X507" s="175"/>
      <c r="Y507" s="175"/>
      <c r="Z507" s="175"/>
      <c r="AA507" s="175"/>
    </row>
    <row r="508" spans="1:27" ht="76.5">
      <c r="A508" s="131"/>
      <c r="B508" s="50" t="s">
        <v>1557</v>
      </c>
      <c r="C508" s="50" t="s">
        <v>1558</v>
      </c>
      <c r="D508" s="178" t="s">
        <v>1559</v>
      </c>
      <c r="E508" s="50"/>
      <c r="F508" s="50"/>
      <c r="G508" s="50"/>
      <c r="H508" s="50"/>
      <c r="I508" s="50"/>
      <c r="J508" s="50"/>
      <c r="K508" s="51"/>
      <c r="L508" s="51"/>
      <c r="M508" s="51"/>
      <c r="N508" s="51"/>
      <c r="O508" s="51"/>
      <c r="P508" s="51"/>
      <c r="Q508" s="51"/>
      <c r="R508" s="51"/>
      <c r="S508" s="179"/>
      <c r="T508" s="179"/>
      <c r="U508" s="179"/>
      <c r="V508" s="179"/>
      <c r="W508" s="179"/>
      <c r="X508" s="179"/>
      <c r="Y508" s="179"/>
      <c r="Z508" s="179"/>
      <c r="AA508" s="179"/>
    </row>
    <row r="509" spans="1:27" ht="102">
      <c r="A509" s="127"/>
      <c r="B509" s="53" t="s">
        <v>1560</v>
      </c>
      <c r="C509" s="53"/>
      <c r="D509" s="161"/>
      <c r="E509" s="53"/>
      <c r="F509" s="53"/>
      <c r="G509" s="53"/>
      <c r="H509" s="53"/>
      <c r="I509" s="53"/>
      <c r="J509" s="53"/>
      <c r="K509" s="54"/>
      <c r="L509" s="54"/>
      <c r="M509" s="54"/>
      <c r="N509" s="54"/>
      <c r="O509" s="54"/>
      <c r="P509" s="54"/>
      <c r="Q509" s="54"/>
      <c r="R509" s="54"/>
      <c r="S509" s="175"/>
      <c r="T509" s="175"/>
      <c r="U509" s="175"/>
      <c r="V509" s="175"/>
      <c r="W509" s="175"/>
      <c r="X509" s="175"/>
      <c r="Y509" s="175"/>
      <c r="Z509" s="175"/>
      <c r="AA509" s="175"/>
    </row>
    <row r="510" spans="1:27" ht="25.5">
      <c r="A510" s="131"/>
      <c r="B510" s="50" t="s">
        <v>1561</v>
      </c>
      <c r="C510" s="50" t="s">
        <v>1562</v>
      </c>
      <c r="D510" s="178"/>
      <c r="E510" s="50"/>
      <c r="F510" s="50"/>
      <c r="G510" s="50"/>
      <c r="H510" s="50"/>
      <c r="I510" s="50"/>
      <c r="J510" s="50"/>
      <c r="K510" s="51"/>
      <c r="L510" s="51"/>
      <c r="M510" s="51"/>
      <c r="N510" s="51"/>
      <c r="O510" s="51"/>
      <c r="P510" s="51"/>
      <c r="Q510" s="51"/>
      <c r="R510" s="51"/>
      <c r="S510" s="179"/>
      <c r="T510" s="179"/>
      <c r="U510" s="179"/>
      <c r="V510" s="179"/>
      <c r="W510" s="179"/>
      <c r="X510" s="179"/>
      <c r="Y510" s="179"/>
      <c r="Z510" s="179"/>
      <c r="AA510" s="179"/>
    </row>
    <row r="511" spans="1:27" ht="25.5">
      <c r="A511" s="127"/>
      <c r="B511" s="53" t="s">
        <v>1563</v>
      </c>
      <c r="C511" s="53" t="s">
        <v>1564</v>
      </c>
      <c r="D511" s="161" t="s">
        <v>1565</v>
      </c>
      <c r="E511" s="53" t="s">
        <v>1566</v>
      </c>
      <c r="F511" s="53"/>
      <c r="G511" s="53"/>
      <c r="H511" s="53"/>
      <c r="I511" s="53"/>
      <c r="J511" s="53"/>
      <c r="K511" s="54"/>
      <c r="L511" s="54"/>
      <c r="M511" s="54"/>
      <c r="N511" s="54"/>
      <c r="O511" s="54"/>
      <c r="P511" s="54"/>
      <c r="Q511" s="54"/>
      <c r="R511" s="54"/>
      <c r="S511" s="175"/>
      <c r="T511" s="175"/>
      <c r="U511" s="175"/>
      <c r="V511" s="175"/>
      <c r="W511" s="175"/>
      <c r="X511" s="175"/>
      <c r="Y511" s="175"/>
      <c r="Z511" s="175"/>
      <c r="AA511" s="175"/>
    </row>
    <row r="512" spans="1:27" ht="229.5">
      <c r="A512" s="131"/>
      <c r="B512" s="50" t="s">
        <v>1567</v>
      </c>
      <c r="C512" s="50" t="s">
        <v>1568</v>
      </c>
      <c r="D512" s="178" t="s">
        <v>1569</v>
      </c>
      <c r="E512" s="50"/>
      <c r="F512" s="50"/>
      <c r="G512" s="50"/>
      <c r="H512" s="50"/>
      <c r="I512" s="50"/>
      <c r="J512" s="50"/>
      <c r="K512" s="51"/>
      <c r="L512" s="51"/>
      <c r="M512" s="51"/>
      <c r="N512" s="51"/>
      <c r="O512" s="51"/>
      <c r="P512" s="51"/>
      <c r="Q512" s="51"/>
      <c r="R512" s="51"/>
      <c r="S512" s="179"/>
      <c r="T512" s="179"/>
      <c r="U512" s="179"/>
      <c r="V512" s="179"/>
      <c r="W512" s="179"/>
      <c r="X512" s="179"/>
      <c r="Y512" s="179"/>
      <c r="Z512" s="179"/>
      <c r="AA512" s="179"/>
    </row>
    <row r="513" spans="1:27" ht="38.25">
      <c r="A513" s="127">
        <v>44172</v>
      </c>
      <c r="B513" s="53" t="s">
        <v>1570</v>
      </c>
      <c r="C513" s="53"/>
      <c r="D513" s="161"/>
      <c r="E513" s="53"/>
      <c r="F513" s="53"/>
      <c r="G513" s="53"/>
      <c r="H513" s="53"/>
      <c r="I513" s="53"/>
      <c r="J513" s="53"/>
      <c r="K513" s="54"/>
      <c r="L513" s="54"/>
      <c r="M513" s="54"/>
      <c r="N513" s="54"/>
      <c r="O513" s="54"/>
      <c r="P513" s="54"/>
      <c r="Q513" s="54"/>
      <c r="R513" s="54"/>
      <c r="S513" s="175"/>
      <c r="T513" s="175"/>
      <c r="U513" s="175"/>
      <c r="V513" s="175"/>
      <c r="W513" s="175"/>
      <c r="X513" s="175"/>
      <c r="Y513" s="175"/>
      <c r="Z513" s="175"/>
      <c r="AA513" s="175"/>
    </row>
    <row r="514" spans="1:27" ht="153">
      <c r="A514" s="131"/>
      <c r="B514" s="50" t="s">
        <v>1571</v>
      </c>
      <c r="C514" s="50" t="s">
        <v>1572</v>
      </c>
      <c r="D514" s="178" t="s">
        <v>1573</v>
      </c>
      <c r="E514" s="50"/>
      <c r="F514" s="50"/>
      <c r="G514" s="50"/>
      <c r="H514" s="50"/>
      <c r="I514" s="50"/>
      <c r="J514" s="50"/>
      <c r="K514" s="51"/>
      <c r="L514" s="51"/>
      <c r="M514" s="51"/>
      <c r="N514" s="51"/>
      <c r="O514" s="51"/>
      <c r="P514" s="51"/>
      <c r="Q514" s="51"/>
      <c r="R514" s="51"/>
      <c r="S514" s="179"/>
      <c r="T514" s="179"/>
      <c r="U514" s="179"/>
      <c r="V514" s="179"/>
      <c r="W514" s="179"/>
      <c r="X514" s="179"/>
      <c r="Y514" s="179"/>
      <c r="Z514" s="179"/>
      <c r="AA514" s="179"/>
    </row>
    <row r="515" spans="1:27" ht="12.75">
      <c r="A515" s="127"/>
      <c r="B515" s="53"/>
      <c r="C515" s="175"/>
      <c r="D515" s="161"/>
      <c r="E515" s="53"/>
      <c r="F515" s="53"/>
      <c r="G515" s="53"/>
      <c r="H515" s="53"/>
      <c r="I515" s="53"/>
      <c r="J515" s="53"/>
      <c r="K515" s="54"/>
      <c r="L515" s="54"/>
      <c r="M515" s="54"/>
      <c r="N515" s="54"/>
      <c r="O515" s="54"/>
      <c r="P515" s="54"/>
      <c r="Q515" s="54"/>
      <c r="R515" s="54"/>
      <c r="S515" s="175"/>
      <c r="T515" s="175"/>
      <c r="U515" s="175"/>
      <c r="V515" s="175"/>
      <c r="W515" s="175"/>
      <c r="X515" s="175"/>
      <c r="Y515" s="175"/>
      <c r="Z515" s="175"/>
      <c r="AA515" s="175"/>
    </row>
    <row r="516" spans="1:27" ht="51">
      <c r="A516" s="131"/>
      <c r="B516" s="50" t="s">
        <v>1574</v>
      </c>
      <c r="C516" s="50"/>
      <c r="D516" s="178"/>
      <c r="E516" s="50"/>
      <c r="F516" s="50"/>
      <c r="G516" s="50"/>
      <c r="H516" s="50"/>
      <c r="I516" s="50"/>
      <c r="J516" s="50"/>
      <c r="K516" s="51"/>
      <c r="L516" s="51"/>
      <c r="M516" s="51"/>
      <c r="N516" s="51"/>
      <c r="O516" s="51"/>
      <c r="P516" s="51"/>
      <c r="Q516" s="51"/>
      <c r="R516" s="51"/>
      <c r="S516" s="179"/>
      <c r="T516" s="179"/>
      <c r="U516" s="179"/>
      <c r="V516" s="179"/>
      <c r="W516" s="179"/>
      <c r="X516" s="179"/>
      <c r="Y516" s="179"/>
      <c r="Z516" s="179"/>
      <c r="AA516" s="179"/>
    </row>
    <row r="517" spans="1:27" ht="63.75">
      <c r="A517" s="127"/>
      <c r="B517" s="53" t="s">
        <v>1575</v>
      </c>
      <c r="C517" s="53" t="s">
        <v>1576</v>
      </c>
      <c r="D517" s="161"/>
      <c r="E517" s="53"/>
      <c r="F517" s="53"/>
      <c r="G517" s="53"/>
      <c r="H517" s="53"/>
      <c r="I517" s="53"/>
      <c r="J517" s="53"/>
      <c r="K517" s="54"/>
      <c r="L517" s="54"/>
      <c r="M517" s="54"/>
      <c r="N517" s="54"/>
      <c r="O517" s="54"/>
      <c r="P517" s="54"/>
      <c r="Q517" s="54"/>
      <c r="R517" s="54"/>
      <c r="S517" s="175"/>
      <c r="T517" s="175"/>
      <c r="U517" s="175"/>
      <c r="V517" s="175"/>
      <c r="W517" s="175"/>
      <c r="X517" s="175"/>
      <c r="Y517" s="175"/>
      <c r="Z517" s="175"/>
      <c r="AA517" s="175"/>
    </row>
    <row r="518" spans="1:27" ht="63.75">
      <c r="A518" s="131">
        <v>44172</v>
      </c>
      <c r="B518" s="50" t="s">
        <v>1577</v>
      </c>
      <c r="C518" s="50" t="s">
        <v>1578</v>
      </c>
      <c r="D518" s="178" t="s">
        <v>723</v>
      </c>
      <c r="E518" s="50" t="s">
        <v>1579</v>
      </c>
      <c r="F518" s="50"/>
      <c r="G518" s="50"/>
      <c r="H518" s="50"/>
      <c r="I518" s="50"/>
      <c r="J518" s="50"/>
      <c r="K518" s="51"/>
      <c r="L518" s="51"/>
      <c r="M518" s="51"/>
      <c r="N518" s="51"/>
      <c r="O518" s="51"/>
      <c r="P518" s="51"/>
      <c r="Q518" s="51"/>
      <c r="R518" s="51"/>
      <c r="S518" s="179"/>
      <c r="T518" s="179"/>
      <c r="U518" s="179"/>
      <c r="V518" s="179"/>
      <c r="W518" s="179"/>
      <c r="X518" s="179"/>
      <c r="Y518" s="179"/>
      <c r="Z518" s="179"/>
      <c r="AA518" s="179"/>
    </row>
    <row r="519" spans="1:27" ht="25.5">
      <c r="A519" s="127"/>
      <c r="B519" s="53" t="s">
        <v>1580</v>
      </c>
      <c r="C519" s="53" t="s">
        <v>1581</v>
      </c>
      <c r="D519" s="161" t="s">
        <v>1582</v>
      </c>
      <c r="E519" s="53"/>
      <c r="F519" s="53"/>
      <c r="G519" s="53"/>
      <c r="H519" s="53"/>
      <c r="I519" s="53"/>
      <c r="J519" s="53"/>
      <c r="K519" s="54"/>
      <c r="L519" s="54"/>
      <c r="M519" s="54"/>
      <c r="N519" s="54"/>
      <c r="O519" s="54"/>
      <c r="P519" s="54"/>
      <c r="Q519" s="54"/>
      <c r="R519" s="54"/>
      <c r="S519" s="175"/>
      <c r="T519" s="175"/>
      <c r="U519" s="175"/>
      <c r="V519" s="175"/>
      <c r="W519" s="175"/>
      <c r="X519" s="175"/>
      <c r="Y519" s="175"/>
      <c r="Z519" s="175"/>
      <c r="AA519" s="175"/>
    </row>
    <row r="520" spans="1:27" ht="38.25">
      <c r="A520" s="131">
        <v>44172</v>
      </c>
      <c r="B520" s="50" t="s">
        <v>1583</v>
      </c>
      <c r="C520" s="50" t="s">
        <v>1584</v>
      </c>
      <c r="D520" s="178"/>
      <c r="E520" s="50"/>
      <c r="F520" s="50"/>
      <c r="G520" s="50"/>
      <c r="H520" s="50"/>
      <c r="I520" s="50"/>
      <c r="J520" s="50"/>
      <c r="K520" s="51"/>
      <c r="L520" s="51"/>
      <c r="M520" s="51"/>
      <c r="N520" s="51"/>
      <c r="O520" s="51"/>
      <c r="P520" s="51"/>
      <c r="Q520" s="51"/>
      <c r="R520" s="51"/>
      <c r="S520" s="179"/>
      <c r="T520" s="179"/>
      <c r="U520" s="179"/>
      <c r="V520" s="179"/>
      <c r="W520" s="179"/>
      <c r="X520" s="179"/>
      <c r="Y520" s="179"/>
      <c r="Z520" s="179"/>
      <c r="AA520" s="179"/>
    </row>
    <row r="521" spans="1:27" ht="25.5">
      <c r="A521" s="127"/>
      <c r="B521" s="53" t="s">
        <v>1585</v>
      </c>
      <c r="C521" s="175"/>
      <c r="D521" s="161"/>
      <c r="E521" s="53"/>
      <c r="F521" s="53"/>
      <c r="G521" s="53"/>
      <c r="H521" s="53"/>
      <c r="I521" s="53"/>
      <c r="J521" s="53"/>
      <c r="K521" s="54"/>
      <c r="L521" s="54"/>
      <c r="M521" s="54"/>
      <c r="N521" s="54"/>
      <c r="O521" s="54"/>
      <c r="P521" s="54"/>
      <c r="Q521" s="54"/>
      <c r="R521" s="54"/>
      <c r="S521" s="175"/>
      <c r="T521" s="175"/>
      <c r="U521" s="175"/>
      <c r="V521" s="175"/>
      <c r="W521" s="175"/>
      <c r="X521" s="175"/>
      <c r="Y521" s="175"/>
      <c r="Z521" s="175"/>
      <c r="AA521" s="175"/>
    </row>
    <row r="522" spans="1:27" ht="12.75">
      <c r="A522" s="131"/>
      <c r="B522" s="50" t="s">
        <v>1586</v>
      </c>
      <c r="C522" s="179"/>
      <c r="D522" s="178"/>
      <c r="E522" s="50"/>
      <c r="F522" s="50"/>
      <c r="G522" s="50"/>
      <c r="H522" s="50"/>
      <c r="I522" s="50"/>
      <c r="J522" s="50"/>
      <c r="K522" s="51"/>
      <c r="L522" s="51"/>
      <c r="M522" s="51"/>
      <c r="N522" s="51"/>
      <c r="O522" s="51"/>
      <c r="P522" s="51"/>
      <c r="Q522" s="51"/>
      <c r="R522" s="51"/>
      <c r="S522" s="179"/>
      <c r="T522" s="179"/>
      <c r="U522" s="179"/>
      <c r="V522" s="179"/>
      <c r="W522" s="179"/>
      <c r="X522" s="179"/>
      <c r="Y522" s="179"/>
      <c r="Z522" s="179"/>
      <c r="AA522" s="179"/>
    </row>
    <row r="523" spans="1:27" ht="140.25">
      <c r="A523" s="127"/>
      <c r="B523" s="53" t="s">
        <v>1587</v>
      </c>
      <c r="C523" s="148" t="s">
        <v>1588</v>
      </c>
      <c r="D523" s="161"/>
      <c r="E523" s="53"/>
      <c r="F523" s="53"/>
      <c r="G523" s="53"/>
      <c r="H523" s="53"/>
      <c r="I523" s="53"/>
      <c r="J523" s="53"/>
      <c r="K523" s="54"/>
      <c r="L523" s="54"/>
      <c r="M523" s="54"/>
      <c r="N523" s="54"/>
      <c r="O523" s="54"/>
      <c r="P523" s="54"/>
      <c r="Q523" s="54"/>
      <c r="R523" s="54"/>
      <c r="S523" s="175"/>
      <c r="T523" s="175"/>
      <c r="U523" s="175"/>
      <c r="V523" s="175"/>
      <c r="W523" s="175"/>
      <c r="X523" s="175"/>
      <c r="Y523" s="175"/>
      <c r="Z523" s="175"/>
      <c r="AA523" s="175"/>
    </row>
    <row r="524" spans="1:27" ht="280.5">
      <c r="A524" s="131"/>
      <c r="B524" s="181" t="s">
        <v>1589</v>
      </c>
      <c r="C524" s="147" t="s">
        <v>1590</v>
      </c>
      <c r="D524" s="178" t="s">
        <v>1591</v>
      </c>
      <c r="E524" s="50" t="s">
        <v>1592</v>
      </c>
      <c r="F524" s="50" t="s">
        <v>1593</v>
      </c>
      <c r="G524" s="50" t="s">
        <v>1594</v>
      </c>
      <c r="H524" s="50" t="s">
        <v>1595</v>
      </c>
      <c r="I524" s="50" t="s">
        <v>1596</v>
      </c>
      <c r="J524" s="50"/>
      <c r="K524" s="51"/>
      <c r="L524" s="51"/>
      <c r="M524" s="51"/>
      <c r="N524" s="51"/>
      <c r="O524" s="51"/>
      <c r="P524" s="51"/>
      <c r="Q524" s="51"/>
      <c r="R524" s="51"/>
      <c r="S524" s="179"/>
      <c r="T524" s="179"/>
      <c r="U524" s="179"/>
      <c r="V524" s="179"/>
      <c r="W524" s="179"/>
      <c r="X524" s="179"/>
      <c r="Y524" s="179"/>
      <c r="Z524" s="179"/>
      <c r="AA524" s="179"/>
    </row>
    <row r="525" spans="1:27" ht="306">
      <c r="A525" s="127"/>
      <c r="B525" s="53" t="s">
        <v>1597</v>
      </c>
      <c r="C525" s="148" t="s">
        <v>1598</v>
      </c>
      <c r="D525" s="161" t="s">
        <v>1599</v>
      </c>
      <c r="E525" s="53" t="s">
        <v>1600</v>
      </c>
      <c r="F525" s="53" t="s">
        <v>1601</v>
      </c>
      <c r="G525" s="53" t="s">
        <v>1602</v>
      </c>
      <c r="H525" s="53"/>
      <c r="I525" s="53"/>
      <c r="J525" s="53"/>
      <c r="K525" s="54"/>
      <c r="L525" s="54"/>
      <c r="M525" s="54"/>
      <c r="N525" s="54"/>
      <c r="O525" s="54"/>
      <c r="P525" s="54"/>
      <c r="Q525" s="54"/>
      <c r="R525" s="54"/>
      <c r="S525" s="175"/>
      <c r="T525" s="175"/>
      <c r="U525" s="175"/>
      <c r="V525" s="175"/>
      <c r="W525" s="175"/>
      <c r="X525" s="175"/>
      <c r="Y525" s="175"/>
      <c r="Z525" s="175"/>
      <c r="AA525" s="175"/>
    </row>
    <row r="526" spans="1:27" ht="25.5">
      <c r="A526" s="131"/>
      <c r="B526" s="50" t="s">
        <v>1603</v>
      </c>
      <c r="C526" s="147" t="s">
        <v>1604</v>
      </c>
      <c r="D526" s="178" t="s">
        <v>1605</v>
      </c>
      <c r="E526" s="50"/>
      <c r="F526" s="50"/>
      <c r="G526" s="50"/>
      <c r="H526" s="50"/>
      <c r="I526" s="50"/>
      <c r="J526" s="50"/>
      <c r="K526" s="51"/>
      <c r="L526" s="51"/>
      <c r="M526" s="51"/>
      <c r="N526" s="51"/>
      <c r="O526" s="51"/>
      <c r="P526" s="51"/>
      <c r="Q526" s="51"/>
      <c r="R526" s="51"/>
      <c r="S526" s="179"/>
      <c r="T526" s="179"/>
      <c r="U526" s="179"/>
      <c r="V526" s="179"/>
      <c r="W526" s="179"/>
      <c r="X526" s="179"/>
      <c r="Y526" s="179"/>
      <c r="Z526" s="179"/>
      <c r="AA526" s="179"/>
    </row>
    <row r="527" spans="1:27" ht="38.25">
      <c r="A527" s="127"/>
      <c r="B527" s="53" t="s">
        <v>1606</v>
      </c>
      <c r="C527" s="148"/>
      <c r="D527" s="161"/>
      <c r="E527" s="53"/>
      <c r="F527" s="53"/>
      <c r="G527" s="53"/>
      <c r="H527" s="53"/>
      <c r="I527" s="53"/>
      <c r="J527" s="53"/>
      <c r="K527" s="54"/>
      <c r="L527" s="54"/>
      <c r="M527" s="54"/>
      <c r="N527" s="54"/>
      <c r="O527" s="54"/>
      <c r="P527" s="54"/>
      <c r="Q527" s="54"/>
      <c r="R527" s="54"/>
      <c r="S527" s="175"/>
      <c r="T527" s="175"/>
      <c r="U527" s="175"/>
      <c r="V527" s="175"/>
      <c r="W527" s="175"/>
      <c r="X527" s="175"/>
      <c r="Y527" s="175"/>
      <c r="Z527" s="175"/>
      <c r="AA527" s="175"/>
    </row>
    <row r="528" spans="1:27" ht="51">
      <c r="A528" s="131"/>
      <c r="B528" s="50" t="s">
        <v>1607</v>
      </c>
      <c r="C528" s="147" t="s">
        <v>1608</v>
      </c>
      <c r="D528" s="178"/>
      <c r="E528" s="50"/>
      <c r="F528" s="50"/>
      <c r="G528" s="50"/>
      <c r="H528" s="50"/>
      <c r="I528" s="50"/>
      <c r="J528" s="50"/>
      <c r="K528" s="51"/>
      <c r="L528" s="51"/>
      <c r="M528" s="51"/>
      <c r="N528" s="51"/>
      <c r="O528" s="51"/>
      <c r="P528" s="51"/>
      <c r="Q528" s="51"/>
      <c r="R528" s="51"/>
      <c r="S528" s="179"/>
      <c r="T528" s="179"/>
      <c r="U528" s="179"/>
      <c r="V528" s="179"/>
      <c r="W528" s="179"/>
      <c r="X528" s="179"/>
      <c r="Y528" s="179"/>
      <c r="Z528" s="179"/>
      <c r="AA528" s="179"/>
    </row>
    <row r="529" spans="1:27" ht="89.25">
      <c r="A529" s="127"/>
      <c r="B529" s="53" t="s">
        <v>1609</v>
      </c>
      <c r="C529" s="135" t="s">
        <v>1610</v>
      </c>
      <c r="D529" s="161" t="s">
        <v>1611</v>
      </c>
      <c r="E529" s="53"/>
      <c r="F529" s="53"/>
      <c r="G529" s="53"/>
      <c r="H529" s="53"/>
      <c r="I529" s="53"/>
      <c r="J529" s="53"/>
      <c r="K529" s="54"/>
      <c r="L529" s="54"/>
      <c r="M529" s="54"/>
      <c r="N529" s="54"/>
      <c r="O529" s="54"/>
      <c r="P529" s="54"/>
      <c r="Q529" s="54"/>
      <c r="R529" s="54"/>
      <c r="S529" s="175"/>
      <c r="T529" s="175"/>
      <c r="U529" s="175"/>
      <c r="V529" s="175"/>
      <c r="W529" s="175"/>
      <c r="X529" s="175"/>
      <c r="Y529" s="175"/>
      <c r="Z529" s="175"/>
      <c r="AA529" s="175"/>
    </row>
    <row r="530" spans="1:27" ht="89.25">
      <c r="A530" s="131"/>
      <c r="B530" s="50" t="s">
        <v>1612</v>
      </c>
      <c r="C530" s="147" t="s">
        <v>1613</v>
      </c>
      <c r="D530" s="178" t="s">
        <v>1614</v>
      </c>
      <c r="E530" s="50" t="s">
        <v>1615</v>
      </c>
      <c r="F530" s="50" t="s">
        <v>1616</v>
      </c>
      <c r="G530" s="50"/>
      <c r="H530" s="50"/>
      <c r="I530" s="50"/>
      <c r="J530" s="50"/>
      <c r="K530" s="51"/>
      <c r="L530" s="51"/>
      <c r="M530" s="51"/>
      <c r="N530" s="51"/>
      <c r="O530" s="51"/>
      <c r="P530" s="51"/>
      <c r="Q530" s="51"/>
      <c r="R530" s="51"/>
      <c r="S530" s="179"/>
      <c r="T530" s="179"/>
      <c r="U530" s="179"/>
      <c r="V530" s="179"/>
      <c r="W530" s="179"/>
      <c r="X530" s="179"/>
      <c r="Y530" s="179"/>
      <c r="Z530" s="179"/>
      <c r="AA530" s="179"/>
    </row>
    <row r="531" spans="1:27" ht="229.5">
      <c r="A531" s="127"/>
      <c r="B531" s="53" t="s">
        <v>1617</v>
      </c>
      <c r="C531" s="148" t="s">
        <v>1618</v>
      </c>
      <c r="D531" s="161" t="s">
        <v>1619</v>
      </c>
      <c r="E531" s="53" t="s">
        <v>1620</v>
      </c>
      <c r="F531" s="53"/>
      <c r="G531" s="53"/>
      <c r="H531" s="53"/>
      <c r="I531" s="53"/>
      <c r="J531" s="53"/>
      <c r="K531" s="54"/>
      <c r="L531" s="54"/>
      <c r="M531" s="54"/>
      <c r="N531" s="54"/>
      <c r="O531" s="54"/>
      <c r="P531" s="54"/>
      <c r="Q531" s="54"/>
      <c r="R531" s="54"/>
      <c r="S531" s="175"/>
      <c r="T531" s="175"/>
      <c r="U531" s="175"/>
      <c r="V531" s="175"/>
      <c r="W531" s="175"/>
      <c r="X531" s="175"/>
      <c r="Y531" s="175"/>
      <c r="Z531" s="175"/>
      <c r="AA531" s="175"/>
    </row>
    <row r="532" spans="1:27" ht="63.75">
      <c r="A532" s="131"/>
      <c r="B532" s="50" t="s">
        <v>1621</v>
      </c>
      <c r="C532" s="147" t="s">
        <v>1622</v>
      </c>
      <c r="D532" s="178"/>
      <c r="E532" s="50"/>
      <c r="F532" s="50"/>
      <c r="G532" s="50"/>
      <c r="H532" s="50"/>
      <c r="I532" s="50"/>
      <c r="J532" s="50"/>
      <c r="K532" s="51"/>
      <c r="L532" s="51"/>
      <c r="M532" s="51"/>
      <c r="N532" s="51"/>
      <c r="O532" s="51"/>
      <c r="P532" s="51"/>
      <c r="Q532" s="51"/>
      <c r="R532" s="51"/>
      <c r="S532" s="179"/>
      <c r="T532" s="179"/>
      <c r="U532" s="179"/>
      <c r="V532" s="179"/>
      <c r="W532" s="179"/>
      <c r="X532" s="179"/>
      <c r="Y532" s="179"/>
      <c r="Z532" s="179"/>
      <c r="AA532" s="179"/>
    </row>
    <row r="533" spans="1:27" ht="38.25">
      <c r="A533" s="127"/>
      <c r="B533" s="53" t="s">
        <v>1623</v>
      </c>
      <c r="C533" s="148" t="s">
        <v>1624</v>
      </c>
      <c r="D533" s="161" t="s">
        <v>1625</v>
      </c>
      <c r="E533" s="53"/>
      <c r="F533" s="53"/>
      <c r="G533" s="53"/>
      <c r="H533" s="53"/>
      <c r="I533" s="53"/>
      <c r="J533" s="53"/>
      <c r="K533" s="54"/>
      <c r="L533" s="54"/>
      <c r="M533" s="54"/>
      <c r="N533" s="54"/>
      <c r="O533" s="54"/>
      <c r="P533" s="54"/>
      <c r="Q533" s="54"/>
      <c r="R533" s="54"/>
      <c r="S533" s="175"/>
      <c r="T533" s="175"/>
      <c r="U533" s="175"/>
      <c r="V533" s="175"/>
      <c r="W533" s="175"/>
      <c r="X533" s="175"/>
      <c r="Y533" s="175"/>
      <c r="Z533" s="175"/>
      <c r="AA533" s="175"/>
    </row>
    <row r="534" spans="1:27" ht="89.25">
      <c r="A534" s="131"/>
      <c r="B534" s="50" t="s">
        <v>1626</v>
      </c>
      <c r="C534" s="147"/>
      <c r="D534" s="178" t="s">
        <v>1627</v>
      </c>
      <c r="E534" s="50" t="s">
        <v>1628</v>
      </c>
      <c r="F534" s="50"/>
      <c r="G534" s="50"/>
      <c r="H534" s="50"/>
      <c r="I534" s="50"/>
      <c r="J534" s="50"/>
      <c r="K534" s="51"/>
      <c r="L534" s="51"/>
      <c r="M534" s="51"/>
      <c r="N534" s="51"/>
      <c r="O534" s="51"/>
      <c r="P534" s="51"/>
      <c r="Q534" s="51"/>
      <c r="R534" s="51"/>
      <c r="S534" s="179"/>
      <c r="T534" s="179"/>
      <c r="U534" s="179"/>
      <c r="V534" s="179"/>
      <c r="W534" s="179"/>
      <c r="X534" s="179"/>
      <c r="Y534" s="179"/>
      <c r="Z534" s="179"/>
      <c r="AA534" s="179"/>
    </row>
    <row r="535" spans="1:27" ht="51">
      <c r="A535" s="127"/>
      <c r="B535" s="53" t="s">
        <v>1629</v>
      </c>
      <c r="C535" s="148"/>
      <c r="D535" s="161"/>
      <c r="E535" s="53"/>
      <c r="F535" s="53"/>
      <c r="G535" s="53"/>
      <c r="H535" s="53"/>
      <c r="I535" s="53"/>
      <c r="J535" s="53"/>
      <c r="K535" s="54"/>
      <c r="L535" s="54"/>
      <c r="M535" s="54"/>
      <c r="N535" s="54"/>
      <c r="O535" s="54"/>
      <c r="P535" s="54"/>
      <c r="Q535" s="54"/>
      <c r="R535" s="54"/>
      <c r="S535" s="175"/>
      <c r="T535" s="175"/>
      <c r="U535" s="175"/>
      <c r="V535" s="175"/>
      <c r="W535" s="175"/>
      <c r="X535" s="175"/>
      <c r="Y535" s="175"/>
      <c r="Z535" s="175"/>
      <c r="AA535" s="175"/>
    </row>
    <row r="536" spans="1:27" ht="25.5">
      <c r="A536" s="131"/>
      <c r="B536" s="50" t="s">
        <v>1630</v>
      </c>
      <c r="C536" s="147" t="s">
        <v>1631</v>
      </c>
      <c r="D536" s="178"/>
      <c r="E536" s="50"/>
      <c r="F536" s="50"/>
      <c r="G536" s="50"/>
      <c r="H536" s="50"/>
      <c r="I536" s="50"/>
      <c r="J536" s="50"/>
      <c r="K536" s="51"/>
      <c r="L536" s="51"/>
      <c r="M536" s="51"/>
      <c r="N536" s="51"/>
      <c r="O536" s="51"/>
      <c r="P536" s="51"/>
      <c r="Q536" s="51"/>
      <c r="R536" s="51"/>
      <c r="S536" s="179"/>
      <c r="T536" s="179"/>
      <c r="U536" s="179"/>
      <c r="V536" s="179"/>
      <c r="W536" s="179"/>
      <c r="X536" s="179"/>
      <c r="Y536" s="179"/>
      <c r="Z536" s="179"/>
      <c r="AA536" s="179"/>
    </row>
    <row r="537" spans="1:27" ht="114.75">
      <c r="A537" s="127"/>
      <c r="B537" s="53" t="s">
        <v>1632</v>
      </c>
      <c r="C537" s="148" t="s">
        <v>1633</v>
      </c>
      <c r="D537" s="161" t="s">
        <v>1634</v>
      </c>
      <c r="E537" s="53" t="s">
        <v>1635</v>
      </c>
      <c r="F537" s="53" t="s">
        <v>1636</v>
      </c>
      <c r="G537" s="53" t="s">
        <v>1637</v>
      </c>
      <c r="H537" s="53"/>
      <c r="I537" s="53"/>
      <c r="J537" s="53"/>
      <c r="K537" s="54"/>
      <c r="L537" s="54"/>
      <c r="M537" s="54"/>
      <c r="N537" s="54"/>
      <c r="O537" s="54"/>
      <c r="P537" s="54"/>
      <c r="Q537" s="54"/>
      <c r="R537" s="54"/>
      <c r="S537" s="175"/>
      <c r="T537" s="175"/>
      <c r="U537" s="175"/>
      <c r="V537" s="175"/>
      <c r="W537" s="175"/>
      <c r="X537" s="175"/>
      <c r="Y537" s="175"/>
      <c r="Z537" s="175"/>
      <c r="AA537" s="175"/>
    </row>
    <row r="538" spans="1:27" ht="102">
      <c r="A538" s="131"/>
      <c r="B538" s="50" t="s">
        <v>1638</v>
      </c>
      <c r="C538" s="147" t="s">
        <v>1639</v>
      </c>
      <c r="D538" s="178" t="s">
        <v>1640</v>
      </c>
      <c r="E538" s="50" t="s">
        <v>1641</v>
      </c>
      <c r="F538" s="50"/>
      <c r="G538" s="50" t="s">
        <v>1637</v>
      </c>
      <c r="H538" s="50"/>
      <c r="I538" s="50"/>
      <c r="J538" s="50"/>
      <c r="K538" s="51"/>
      <c r="L538" s="51"/>
      <c r="M538" s="51"/>
      <c r="N538" s="51"/>
      <c r="O538" s="51"/>
      <c r="P538" s="51"/>
      <c r="Q538" s="51"/>
      <c r="R538" s="51"/>
      <c r="S538" s="179"/>
      <c r="T538" s="179"/>
      <c r="U538" s="179"/>
      <c r="V538" s="179"/>
      <c r="W538" s="179"/>
      <c r="X538" s="179"/>
      <c r="Y538" s="179"/>
      <c r="Z538" s="179"/>
      <c r="AA538" s="179"/>
    </row>
    <row r="539" spans="1:27" ht="140.25">
      <c r="A539" s="127"/>
      <c r="B539" s="53" t="s">
        <v>1642</v>
      </c>
      <c r="C539" s="148" t="s">
        <v>1643</v>
      </c>
      <c r="D539" s="161" t="s">
        <v>1644</v>
      </c>
      <c r="E539" s="53" t="s">
        <v>1645</v>
      </c>
      <c r="F539" s="53" t="s">
        <v>1646</v>
      </c>
      <c r="G539" s="53"/>
      <c r="H539" s="53"/>
      <c r="I539" s="53"/>
      <c r="J539" s="53"/>
      <c r="K539" s="54"/>
      <c r="L539" s="54"/>
      <c r="M539" s="54"/>
      <c r="N539" s="54"/>
      <c r="O539" s="54"/>
      <c r="P539" s="54"/>
      <c r="Q539" s="54"/>
      <c r="R539" s="54"/>
      <c r="S539" s="175"/>
      <c r="T539" s="175"/>
      <c r="U539" s="175"/>
      <c r="V539" s="175"/>
      <c r="W539" s="175"/>
      <c r="X539" s="175"/>
      <c r="Y539" s="175"/>
      <c r="Z539" s="175"/>
      <c r="AA539" s="175"/>
    </row>
    <row r="540" spans="1:27" ht="12.75">
      <c r="A540" s="131"/>
      <c r="B540" s="131"/>
      <c r="C540" s="147" t="s">
        <v>1647</v>
      </c>
      <c r="D540" s="178"/>
      <c r="E540" s="50"/>
      <c r="F540" s="50"/>
      <c r="G540" s="50"/>
      <c r="H540" s="50"/>
      <c r="I540" s="50"/>
      <c r="J540" s="50"/>
      <c r="K540" s="51"/>
      <c r="L540" s="51"/>
      <c r="M540" s="51"/>
      <c r="N540" s="51"/>
      <c r="O540" s="51"/>
      <c r="P540" s="51"/>
      <c r="Q540" s="51"/>
      <c r="R540" s="51"/>
      <c r="S540" s="179"/>
      <c r="T540" s="179"/>
      <c r="U540" s="179"/>
      <c r="V540" s="179"/>
      <c r="W540" s="179"/>
      <c r="X540" s="179"/>
      <c r="Y540" s="179"/>
      <c r="Z540" s="179"/>
      <c r="AA540" s="179"/>
    </row>
    <row r="541" spans="1:27" ht="114.75">
      <c r="A541" s="127"/>
      <c r="B541" s="53" t="s">
        <v>1648</v>
      </c>
      <c r="C541" s="148" t="s">
        <v>1649</v>
      </c>
      <c r="D541" s="161" t="s">
        <v>1650</v>
      </c>
      <c r="E541" s="53" t="s">
        <v>1651</v>
      </c>
      <c r="F541" s="53"/>
      <c r="G541" s="53"/>
      <c r="H541" s="53"/>
      <c r="I541" s="53"/>
      <c r="J541" s="53"/>
      <c r="K541" s="54"/>
      <c r="L541" s="54"/>
      <c r="M541" s="54"/>
      <c r="N541" s="54"/>
      <c r="O541" s="54"/>
      <c r="P541" s="54"/>
      <c r="Q541" s="54"/>
      <c r="R541" s="54"/>
      <c r="S541" s="175"/>
      <c r="T541" s="175"/>
      <c r="U541" s="175"/>
      <c r="V541" s="175"/>
      <c r="W541" s="175"/>
      <c r="X541" s="175"/>
      <c r="Y541" s="175"/>
      <c r="Z541" s="175"/>
      <c r="AA541" s="175"/>
    </row>
    <row r="542" spans="1:27" ht="114.75">
      <c r="A542" s="131"/>
      <c r="B542" s="50" t="s">
        <v>1652</v>
      </c>
      <c r="C542" s="147" t="s">
        <v>1653</v>
      </c>
      <c r="D542" s="178" t="s">
        <v>1654</v>
      </c>
      <c r="E542" s="50" t="s">
        <v>1655</v>
      </c>
      <c r="F542" s="50"/>
      <c r="G542" s="50"/>
      <c r="H542" s="50"/>
      <c r="I542" s="50"/>
      <c r="J542" s="50"/>
      <c r="K542" s="51"/>
      <c r="L542" s="51"/>
      <c r="M542" s="51"/>
      <c r="N542" s="51"/>
      <c r="O542" s="51"/>
      <c r="P542" s="51"/>
      <c r="Q542" s="51"/>
      <c r="R542" s="51"/>
      <c r="S542" s="179"/>
      <c r="T542" s="179"/>
      <c r="U542" s="179"/>
      <c r="V542" s="179"/>
      <c r="W542" s="179"/>
      <c r="X542" s="179"/>
      <c r="Y542" s="179"/>
      <c r="Z542" s="179"/>
      <c r="AA542" s="179"/>
    </row>
    <row r="543" spans="1:27" ht="51">
      <c r="A543" s="127"/>
      <c r="B543" s="53" t="s">
        <v>1656</v>
      </c>
      <c r="C543" s="148" t="s">
        <v>1657</v>
      </c>
      <c r="D543" s="161" t="s">
        <v>1658</v>
      </c>
      <c r="E543" s="53"/>
      <c r="F543" s="53"/>
      <c r="G543" s="53"/>
      <c r="H543" s="53"/>
      <c r="I543" s="53"/>
      <c r="J543" s="53"/>
      <c r="K543" s="54"/>
      <c r="L543" s="54"/>
      <c r="M543" s="54"/>
      <c r="N543" s="54"/>
      <c r="O543" s="54"/>
      <c r="P543" s="54"/>
      <c r="Q543" s="54"/>
      <c r="R543" s="54"/>
      <c r="S543" s="175"/>
      <c r="T543" s="175"/>
      <c r="U543" s="175"/>
      <c r="V543" s="175"/>
      <c r="W543" s="175"/>
      <c r="X543" s="175"/>
      <c r="Y543" s="175"/>
      <c r="Z543" s="175"/>
      <c r="AA543" s="175"/>
    </row>
    <row r="544" spans="1:27" ht="280.5">
      <c r="A544" s="131"/>
      <c r="B544" s="50" t="s">
        <v>1659</v>
      </c>
      <c r="C544" s="147" t="s">
        <v>1660</v>
      </c>
      <c r="D544" s="178" t="s">
        <v>1661</v>
      </c>
      <c r="E544" s="50"/>
      <c r="F544" s="50"/>
      <c r="G544" s="50"/>
      <c r="H544" s="50"/>
      <c r="I544" s="50"/>
      <c r="J544" s="50"/>
      <c r="K544" s="51"/>
      <c r="L544" s="51"/>
      <c r="M544" s="51"/>
      <c r="N544" s="51"/>
      <c r="O544" s="51"/>
      <c r="P544" s="51"/>
      <c r="Q544" s="51"/>
      <c r="R544" s="51"/>
      <c r="S544" s="179"/>
      <c r="T544" s="179"/>
      <c r="U544" s="179"/>
      <c r="V544" s="179"/>
      <c r="W544" s="179"/>
      <c r="X544" s="179"/>
      <c r="Y544" s="179"/>
      <c r="Z544" s="179"/>
      <c r="AA544" s="179"/>
    </row>
    <row r="545" spans="1:27" ht="89.25">
      <c r="A545" s="167"/>
      <c r="B545" s="138" t="s">
        <v>1662</v>
      </c>
      <c r="C545" s="130" t="s">
        <v>1663</v>
      </c>
      <c r="D545" s="60" t="s">
        <v>1664</v>
      </c>
      <c r="E545" s="138"/>
      <c r="F545" s="138"/>
      <c r="G545" s="138"/>
      <c r="H545" s="138"/>
      <c r="I545" s="138"/>
      <c r="J545" s="138"/>
      <c r="K545" s="152"/>
      <c r="L545" s="152"/>
      <c r="M545" s="152"/>
      <c r="N545" s="152"/>
      <c r="O545" s="152"/>
      <c r="P545" s="152"/>
      <c r="Q545" s="152"/>
      <c r="R545" s="152"/>
      <c r="S545" s="160"/>
      <c r="T545" s="160"/>
      <c r="U545" s="160"/>
      <c r="V545" s="160"/>
      <c r="W545" s="160"/>
      <c r="X545" s="160"/>
      <c r="Y545" s="160"/>
      <c r="Z545" s="160"/>
      <c r="AA545" s="160"/>
    </row>
    <row r="546" spans="1:27" ht="114.75">
      <c r="A546" s="165"/>
      <c r="B546" s="137" t="s">
        <v>1665</v>
      </c>
      <c r="C546" s="132" t="s">
        <v>1666</v>
      </c>
      <c r="D546" s="111" t="s">
        <v>1667</v>
      </c>
      <c r="E546" s="137"/>
      <c r="F546" s="137"/>
      <c r="G546" s="137"/>
      <c r="H546" s="137"/>
      <c r="I546" s="137"/>
      <c r="J546" s="137"/>
      <c r="K546" s="151"/>
      <c r="L546" s="151"/>
      <c r="M546" s="151"/>
      <c r="N546" s="151"/>
      <c r="O546" s="151"/>
      <c r="P546" s="151"/>
      <c r="Q546" s="151"/>
      <c r="R546" s="151"/>
      <c r="S546" s="174"/>
      <c r="T546" s="174"/>
      <c r="U546" s="174"/>
      <c r="V546" s="174"/>
      <c r="W546" s="174"/>
      <c r="X546" s="174"/>
      <c r="Y546" s="174"/>
      <c r="Z546" s="174"/>
      <c r="AA546" s="174"/>
    </row>
    <row r="547" spans="1:27" ht="76.5">
      <c r="A547" s="167"/>
      <c r="B547" s="138" t="s">
        <v>1668</v>
      </c>
      <c r="C547" s="130" t="s">
        <v>1669</v>
      </c>
      <c r="D547" s="60" t="s">
        <v>1670</v>
      </c>
      <c r="E547" s="138"/>
      <c r="F547" s="138"/>
      <c r="G547" s="138"/>
      <c r="H547" s="138"/>
      <c r="I547" s="138"/>
      <c r="J547" s="138"/>
      <c r="K547" s="152"/>
      <c r="L547" s="152"/>
      <c r="M547" s="152"/>
      <c r="N547" s="152"/>
      <c r="O547" s="152"/>
      <c r="P547" s="152"/>
      <c r="Q547" s="152"/>
      <c r="R547" s="152"/>
      <c r="S547" s="160"/>
      <c r="T547" s="160"/>
      <c r="U547" s="160"/>
      <c r="V547" s="160"/>
      <c r="W547" s="160"/>
      <c r="X547" s="160"/>
      <c r="Y547" s="160"/>
      <c r="Z547" s="160"/>
      <c r="AA547" s="160"/>
    </row>
    <row r="548" spans="1:27" ht="12.75">
      <c r="A548" s="165"/>
      <c r="B548" s="137" t="s">
        <v>1671</v>
      </c>
      <c r="C548" s="132"/>
      <c r="D548" s="111"/>
      <c r="E548" s="137"/>
      <c r="F548" s="137"/>
      <c r="G548" s="137"/>
      <c r="H548" s="137"/>
      <c r="I548" s="137"/>
      <c r="J548" s="137"/>
      <c r="K548" s="151"/>
      <c r="L548" s="151"/>
      <c r="M548" s="151"/>
      <c r="N548" s="151"/>
      <c r="O548" s="151"/>
      <c r="P548" s="151"/>
      <c r="Q548" s="151"/>
      <c r="R548" s="151"/>
      <c r="S548" s="174"/>
      <c r="T548" s="174"/>
      <c r="U548" s="174"/>
      <c r="V548" s="174"/>
      <c r="W548" s="174"/>
      <c r="X548" s="174"/>
      <c r="Y548" s="174"/>
      <c r="Z548" s="174"/>
      <c r="AA548" s="174"/>
    </row>
    <row r="549" spans="1:27" ht="114.75">
      <c r="A549" s="167"/>
      <c r="B549" s="138" t="s">
        <v>1672</v>
      </c>
      <c r="C549" s="138" t="s">
        <v>1672</v>
      </c>
      <c r="D549" s="60"/>
      <c r="E549" s="138"/>
      <c r="F549" s="138"/>
      <c r="G549" s="138"/>
      <c r="H549" s="138"/>
      <c r="I549" s="138"/>
      <c r="J549" s="138"/>
      <c r="K549" s="152"/>
      <c r="L549" s="152"/>
      <c r="M549" s="152"/>
      <c r="N549" s="152"/>
      <c r="O549" s="152"/>
      <c r="P549" s="152"/>
      <c r="Q549" s="152"/>
      <c r="R549" s="152"/>
      <c r="S549" s="160"/>
      <c r="T549" s="160"/>
      <c r="U549" s="160"/>
      <c r="V549" s="160"/>
      <c r="W549" s="160"/>
      <c r="X549" s="160"/>
      <c r="Y549" s="160"/>
      <c r="Z549" s="160"/>
      <c r="AA549" s="160"/>
    </row>
    <row r="550" spans="1:27" ht="38.25">
      <c r="A550" s="165"/>
      <c r="B550" s="137" t="s">
        <v>1673</v>
      </c>
      <c r="C550" s="132"/>
      <c r="D550" s="111"/>
      <c r="E550" s="137"/>
      <c r="F550" s="137"/>
      <c r="G550" s="137"/>
      <c r="H550" s="137"/>
      <c r="I550" s="137"/>
      <c r="J550" s="137"/>
      <c r="K550" s="151"/>
      <c r="L550" s="151"/>
      <c r="M550" s="151"/>
      <c r="N550" s="151"/>
      <c r="O550" s="151"/>
      <c r="P550" s="151"/>
      <c r="Q550" s="151"/>
      <c r="R550" s="151"/>
      <c r="S550" s="174"/>
      <c r="T550" s="174"/>
      <c r="U550" s="174"/>
      <c r="V550" s="174"/>
      <c r="W550" s="174"/>
      <c r="X550" s="174"/>
      <c r="Y550" s="174"/>
      <c r="Z550" s="174"/>
      <c r="AA550" s="174"/>
    </row>
    <row r="551" spans="1:27" ht="25.5">
      <c r="A551" s="167"/>
      <c r="B551" s="138" t="s">
        <v>1674</v>
      </c>
      <c r="C551" s="130"/>
      <c r="D551" s="60"/>
      <c r="E551" s="138"/>
      <c r="F551" s="138"/>
      <c r="G551" s="138"/>
      <c r="H551" s="138"/>
      <c r="I551" s="138"/>
      <c r="J551" s="138"/>
      <c r="K551" s="152"/>
      <c r="L551" s="152"/>
      <c r="M551" s="152"/>
      <c r="N551" s="152"/>
      <c r="O551" s="152"/>
      <c r="P551" s="152"/>
      <c r="Q551" s="152"/>
      <c r="R551" s="152"/>
      <c r="S551" s="160"/>
      <c r="T551" s="160"/>
      <c r="U551" s="160"/>
      <c r="V551" s="160"/>
      <c r="W551" s="160"/>
      <c r="X551" s="160"/>
      <c r="Y551" s="160"/>
      <c r="Z551" s="160"/>
      <c r="AA551" s="160"/>
    </row>
    <row r="552" spans="1:27" ht="76.5">
      <c r="A552" s="165"/>
      <c r="B552" s="137" t="s">
        <v>1675</v>
      </c>
      <c r="C552" s="132" t="s">
        <v>1676</v>
      </c>
      <c r="D552" s="111"/>
      <c r="E552" s="137"/>
      <c r="F552" s="137"/>
      <c r="G552" s="137"/>
      <c r="H552" s="137"/>
      <c r="I552" s="137"/>
      <c r="J552" s="137"/>
      <c r="K552" s="151"/>
      <c r="L552" s="151"/>
      <c r="M552" s="151"/>
      <c r="N552" s="151"/>
      <c r="O552" s="151"/>
      <c r="P552" s="151"/>
      <c r="Q552" s="151"/>
      <c r="R552" s="151"/>
      <c r="S552" s="174"/>
      <c r="T552" s="174"/>
      <c r="U552" s="174"/>
      <c r="V552" s="174"/>
      <c r="W552" s="174"/>
      <c r="X552" s="174"/>
      <c r="Y552" s="174"/>
      <c r="Z552" s="174"/>
      <c r="AA552" s="174"/>
    </row>
    <row r="553" spans="1:27" ht="63.75">
      <c r="A553" s="167"/>
      <c r="B553" s="138" t="s">
        <v>1677</v>
      </c>
      <c r="C553" s="130" t="s">
        <v>1678</v>
      </c>
      <c r="D553" s="118" t="s">
        <v>1679</v>
      </c>
      <c r="E553" s="138"/>
      <c r="F553" s="138"/>
      <c r="G553" s="138"/>
      <c r="H553" s="138"/>
      <c r="I553" s="138"/>
      <c r="J553" s="138"/>
      <c r="K553" s="152"/>
      <c r="L553" s="152"/>
      <c r="M553" s="152"/>
      <c r="N553" s="152"/>
      <c r="O553" s="152"/>
      <c r="P553" s="152"/>
      <c r="Q553" s="152"/>
      <c r="R553" s="152"/>
      <c r="S553" s="160"/>
      <c r="T553" s="160"/>
      <c r="U553" s="160"/>
      <c r="V553" s="160"/>
      <c r="W553" s="160"/>
      <c r="X553" s="160"/>
      <c r="Y553" s="160"/>
      <c r="Z553" s="160"/>
      <c r="AA553" s="160"/>
    </row>
    <row r="554" spans="1:27" ht="242.25">
      <c r="A554" s="165"/>
      <c r="B554" s="137" t="s">
        <v>1680</v>
      </c>
      <c r="C554" s="132" t="s">
        <v>1681</v>
      </c>
      <c r="D554" s="111" t="s">
        <v>1682</v>
      </c>
      <c r="E554" s="137" t="s">
        <v>1683</v>
      </c>
      <c r="F554" s="137" t="s">
        <v>1684</v>
      </c>
      <c r="G554" s="137" t="s">
        <v>1685</v>
      </c>
      <c r="H554" s="137"/>
      <c r="I554" s="137"/>
      <c r="J554" s="137"/>
      <c r="K554" s="151"/>
      <c r="L554" s="151"/>
      <c r="M554" s="151"/>
      <c r="N554" s="151"/>
      <c r="O554" s="151"/>
      <c r="P554" s="151"/>
      <c r="Q554" s="151"/>
      <c r="R554" s="151"/>
      <c r="S554" s="174"/>
      <c r="T554" s="174"/>
      <c r="U554" s="174"/>
      <c r="V554" s="174"/>
      <c r="W554" s="174"/>
      <c r="X554" s="174"/>
      <c r="Y554" s="174"/>
      <c r="Z554" s="174"/>
      <c r="AA554" s="174"/>
    </row>
    <row r="555" spans="1:27" ht="102">
      <c r="A555" s="167"/>
      <c r="B555" s="138" t="s">
        <v>1686</v>
      </c>
      <c r="C555" s="130" t="s">
        <v>1687</v>
      </c>
      <c r="D555" s="60" t="s">
        <v>1688</v>
      </c>
      <c r="E555" s="138" t="s">
        <v>1689</v>
      </c>
      <c r="F555" s="138" t="s">
        <v>1690</v>
      </c>
      <c r="G555" s="138"/>
      <c r="H555" s="138"/>
      <c r="I555" s="138"/>
      <c r="J555" s="138"/>
      <c r="K555" s="152"/>
      <c r="L555" s="152"/>
      <c r="M555" s="152"/>
      <c r="N555" s="152"/>
      <c r="O555" s="152"/>
      <c r="P555" s="152"/>
      <c r="Q555" s="152"/>
      <c r="R555" s="152"/>
      <c r="S555" s="160"/>
      <c r="T555" s="160"/>
      <c r="U555" s="160"/>
      <c r="V555" s="160"/>
      <c r="W555" s="160"/>
      <c r="X555" s="160"/>
      <c r="Y555" s="160"/>
      <c r="Z555" s="160"/>
      <c r="AA555" s="160"/>
    </row>
    <row r="556" spans="1:27" ht="25.5">
      <c r="A556" s="165"/>
      <c r="B556" s="137" t="s">
        <v>1691</v>
      </c>
      <c r="C556" s="132"/>
      <c r="D556" s="111"/>
      <c r="E556" s="137"/>
      <c r="F556" s="137"/>
      <c r="G556" s="137"/>
      <c r="H556" s="137"/>
      <c r="I556" s="137"/>
      <c r="J556" s="137"/>
      <c r="K556" s="151"/>
      <c r="L556" s="151"/>
      <c r="M556" s="151"/>
      <c r="N556" s="151"/>
      <c r="O556" s="151"/>
      <c r="P556" s="151"/>
      <c r="Q556" s="151"/>
      <c r="R556" s="151"/>
      <c r="S556" s="174"/>
      <c r="T556" s="174"/>
      <c r="U556" s="174"/>
      <c r="V556" s="174"/>
      <c r="W556" s="174"/>
      <c r="X556" s="174"/>
      <c r="Y556" s="174"/>
      <c r="Z556" s="174"/>
      <c r="AA556" s="174"/>
    </row>
    <row r="557" spans="1:27" ht="102">
      <c r="A557" s="167"/>
      <c r="B557" s="138" t="s">
        <v>1692</v>
      </c>
      <c r="C557" s="130" t="s">
        <v>1693</v>
      </c>
      <c r="D557" s="60" t="s">
        <v>1694</v>
      </c>
      <c r="E557" s="138"/>
      <c r="F557" s="138"/>
      <c r="G557" s="138"/>
      <c r="H557" s="138"/>
      <c r="I557" s="138"/>
      <c r="J557" s="138"/>
      <c r="K557" s="152"/>
      <c r="L557" s="152"/>
      <c r="M557" s="152"/>
      <c r="N557" s="152"/>
      <c r="O557" s="152"/>
      <c r="P557" s="152"/>
      <c r="Q557" s="152"/>
      <c r="R557" s="152"/>
      <c r="S557" s="160"/>
      <c r="T557" s="160"/>
      <c r="U557" s="160"/>
      <c r="V557" s="160"/>
      <c r="W557" s="160"/>
      <c r="X557" s="160"/>
      <c r="Y557" s="160"/>
      <c r="Z557" s="160"/>
      <c r="AA557" s="160"/>
    </row>
    <row r="558" spans="1:27" ht="76.5">
      <c r="A558" s="165"/>
      <c r="B558" s="137" t="s">
        <v>1695</v>
      </c>
      <c r="C558" s="132" t="s">
        <v>1696</v>
      </c>
      <c r="D558" s="111" t="s">
        <v>1697</v>
      </c>
      <c r="E558" s="137"/>
      <c r="F558" s="137"/>
      <c r="G558" s="137"/>
      <c r="H558" s="137"/>
      <c r="I558" s="137"/>
      <c r="J558" s="137"/>
      <c r="K558" s="151"/>
      <c r="L558" s="151"/>
      <c r="M558" s="151"/>
      <c r="N558" s="151"/>
      <c r="O558" s="151"/>
      <c r="P558" s="151"/>
      <c r="Q558" s="151"/>
      <c r="R558" s="151"/>
      <c r="S558" s="174"/>
      <c r="T558" s="174"/>
      <c r="U558" s="174"/>
      <c r="V558" s="174"/>
      <c r="W558" s="174"/>
      <c r="X558" s="174"/>
      <c r="Y558" s="174"/>
      <c r="Z558" s="174"/>
      <c r="AA558" s="174"/>
    </row>
    <row r="559" spans="1:27" ht="76.5">
      <c r="A559" s="167"/>
      <c r="B559" s="138" t="s">
        <v>1698</v>
      </c>
      <c r="C559" s="130" t="s">
        <v>1699</v>
      </c>
      <c r="D559" s="60" t="s">
        <v>1700</v>
      </c>
      <c r="E559" s="138"/>
      <c r="F559" s="138"/>
      <c r="G559" s="138"/>
      <c r="H559" s="138"/>
      <c r="I559" s="138"/>
      <c r="J559" s="138"/>
      <c r="K559" s="152"/>
      <c r="L559" s="152"/>
      <c r="M559" s="152"/>
      <c r="N559" s="152"/>
      <c r="O559" s="152"/>
      <c r="P559" s="152"/>
      <c r="Q559" s="152"/>
      <c r="R559" s="152"/>
      <c r="S559" s="160"/>
      <c r="T559" s="160"/>
      <c r="U559" s="160"/>
      <c r="V559" s="160"/>
      <c r="W559" s="160"/>
      <c r="X559" s="160"/>
      <c r="Y559" s="160"/>
      <c r="Z559" s="160"/>
      <c r="AA559" s="160"/>
    </row>
    <row r="560" spans="1:27" ht="38.25">
      <c r="A560" s="165"/>
      <c r="B560" s="137" t="s">
        <v>1701</v>
      </c>
      <c r="C560" s="132" t="s">
        <v>1702</v>
      </c>
      <c r="D560" s="111"/>
      <c r="E560" s="137"/>
      <c r="F560" s="137"/>
      <c r="G560" s="137"/>
      <c r="H560" s="137"/>
      <c r="I560" s="137"/>
      <c r="J560" s="137"/>
      <c r="K560" s="151"/>
      <c r="L560" s="151"/>
      <c r="M560" s="151"/>
      <c r="N560" s="151"/>
      <c r="O560" s="151"/>
      <c r="P560" s="151"/>
      <c r="Q560" s="151"/>
      <c r="R560" s="151"/>
      <c r="S560" s="174"/>
      <c r="T560" s="174"/>
      <c r="U560" s="174"/>
      <c r="V560" s="174"/>
      <c r="W560" s="174"/>
      <c r="X560" s="174"/>
      <c r="Y560" s="174"/>
      <c r="Z560" s="174"/>
      <c r="AA560" s="174"/>
    </row>
    <row r="561" spans="1:27" ht="267.75">
      <c r="A561" s="167"/>
      <c r="B561" s="138" t="s">
        <v>1703</v>
      </c>
      <c r="C561" s="130" t="s">
        <v>1704</v>
      </c>
      <c r="D561" s="60" t="s">
        <v>1705</v>
      </c>
      <c r="E561" s="138" t="s">
        <v>1706</v>
      </c>
      <c r="F561" s="138"/>
      <c r="G561" s="138"/>
      <c r="H561" s="138"/>
      <c r="I561" s="138"/>
      <c r="J561" s="138"/>
      <c r="K561" s="152"/>
      <c r="L561" s="152"/>
      <c r="M561" s="152"/>
      <c r="N561" s="152"/>
      <c r="O561" s="152"/>
      <c r="P561" s="152"/>
      <c r="Q561" s="152"/>
      <c r="R561" s="152"/>
      <c r="S561" s="160"/>
      <c r="T561" s="160"/>
      <c r="U561" s="160"/>
      <c r="V561" s="160"/>
      <c r="W561" s="160"/>
      <c r="X561" s="160"/>
      <c r="Y561" s="160"/>
      <c r="Z561" s="160"/>
      <c r="AA561" s="160"/>
    </row>
    <row r="562" spans="1:27" ht="229.5">
      <c r="A562" s="165"/>
      <c r="B562" s="137" t="s">
        <v>1707</v>
      </c>
      <c r="C562" s="132" t="s">
        <v>1708</v>
      </c>
      <c r="D562" s="111"/>
      <c r="E562" s="137" t="s">
        <v>1709</v>
      </c>
      <c r="F562" s="137" t="s">
        <v>1710</v>
      </c>
      <c r="G562" s="137" t="s">
        <v>1711</v>
      </c>
      <c r="H562" s="137"/>
      <c r="I562" s="137"/>
      <c r="J562" s="137"/>
      <c r="K562" s="151"/>
      <c r="L562" s="151"/>
      <c r="M562" s="151"/>
      <c r="N562" s="151"/>
      <c r="O562" s="151"/>
      <c r="P562" s="151"/>
      <c r="Q562" s="151"/>
      <c r="R562" s="151"/>
      <c r="S562" s="174"/>
      <c r="T562" s="174"/>
      <c r="U562" s="174"/>
      <c r="V562" s="174"/>
      <c r="W562" s="174"/>
      <c r="X562" s="174"/>
      <c r="Y562" s="174"/>
      <c r="Z562" s="174"/>
      <c r="AA562" s="174"/>
    </row>
    <row r="563" spans="1:27" ht="165.75">
      <c r="A563" s="167"/>
      <c r="B563" s="138" t="s">
        <v>1665</v>
      </c>
      <c r="C563" s="130" t="s">
        <v>1712</v>
      </c>
      <c r="D563" s="60" t="s">
        <v>1713</v>
      </c>
      <c r="E563" s="138" t="s">
        <v>1714</v>
      </c>
      <c r="F563" s="138" t="s">
        <v>1715</v>
      </c>
      <c r="G563" s="138" t="s">
        <v>1716</v>
      </c>
      <c r="H563" s="138"/>
      <c r="I563" s="138"/>
      <c r="J563" s="138"/>
      <c r="K563" s="152"/>
      <c r="L563" s="152"/>
      <c r="M563" s="152"/>
      <c r="N563" s="152"/>
      <c r="O563" s="152"/>
      <c r="P563" s="152"/>
      <c r="Q563" s="152"/>
      <c r="R563" s="152"/>
      <c r="S563" s="160"/>
      <c r="T563" s="160"/>
      <c r="U563" s="160"/>
      <c r="V563" s="160"/>
      <c r="W563" s="160"/>
      <c r="X563" s="160"/>
      <c r="Y563" s="160"/>
      <c r="Z563" s="160"/>
      <c r="AA563" s="160"/>
    </row>
    <row r="564" spans="1:27" ht="63.75">
      <c r="A564" s="165"/>
      <c r="B564" s="137" t="s">
        <v>1717</v>
      </c>
      <c r="C564" s="132" t="s">
        <v>1718</v>
      </c>
      <c r="D564" s="111"/>
      <c r="E564" s="137"/>
      <c r="F564" s="137"/>
      <c r="G564" s="137"/>
      <c r="H564" s="137"/>
      <c r="I564" s="137"/>
      <c r="J564" s="137"/>
      <c r="K564" s="151"/>
      <c r="L564" s="151"/>
      <c r="M564" s="151"/>
      <c r="N564" s="151"/>
      <c r="O564" s="151"/>
      <c r="P564" s="151"/>
      <c r="Q564" s="151"/>
      <c r="R564" s="151"/>
      <c r="S564" s="174"/>
      <c r="T564" s="174"/>
      <c r="U564" s="174"/>
      <c r="V564" s="174"/>
      <c r="W564" s="174"/>
      <c r="X564" s="174"/>
      <c r="Y564" s="174"/>
      <c r="Z564" s="174"/>
      <c r="AA564" s="174"/>
    </row>
    <row r="565" spans="1:27" ht="140.25">
      <c r="A565" s="167"/>
      <c r="B565" s="138" t="s">
        <v>1719</v>
      </c>
      <c r="C565" s="182" t="s">
        <v>1720</v>
      </c>
      <c r="D565" s="60" t="s">
        <v>1721</v>
      </c>
      <c r="E565" s="138" t="s">
        <v>1722</v>
      </c>
      <c r="F565" s="138"/>
      <c r="G565" s="138"/>
      <c r="H565" s="138"/>
      <c r="I565" s="138"/>
      <c r="J565" s="138"/>
      <c r="K565" s="152"/>
      <c r="L565" s="152"/>
      <c r="M565" s="152"/>
      <c r="N565" s="152"/>
      <c r="O565" s="152"/>
      <c r="P565" s="152"/>
      <c r="Q565" s="152"/>
      <c r="R565" s="152"/>
      <c r="S565" s="160"/>
      <c r="T565" s="160"/>
      <c r="U565" s="160"/>
      <c r="V565" s="160"/>
      <c r="W565" s="160"/>
      <c r="X565" s="160"/>
      <c r="Y565" s="160"/>
      <c r="Z565" s="160"/>
      <c r="AA565" s="160"/>
    </row>
    <row r="566" spans="1:27" ht="51">
      <c r="A566" s="165">
        <v>44169</v>
      </c>
      <c r="B566" s="137" t="s">
        <v>1723</v>
      </c>
      <c r="C566" s="132"/>
      <c r="D566" s="111" t="s">
        <v>1724</v>
      </c>
      <c r="E566" s="137" t="s">
        <v>1725</v>
      </c>
      <c r="F566" s="137"/>
      <c r="G566" s="137"/>
      <c r="H566" s="137"/>
      <c r="I566" s="137"/>
      <c r="J566" s="137"/>
      <c r="K566" s="151"/>
      <c r="L566" s="151"/>
      <c r="M566" s="151"/>
      <c r="N566" s="151"/>
      <c r="O566" s="151"/>
      <c r="P566" s="151"/>
      <c r="Q566" s="151"/>
      <c r="R566" s="151"/>
      <c r="S566" s="174"/>
      <c r="T566" s="174"/>
      <c r="U566" s="174"/>
      <c r="V566" s="174"/>
      <c r="W566" s="174"/>
      <c r="X566" s="174"/>
      <c r="Y566" s="174"/>
      <c r="Z566" s="174"/>
      <c r="AA566" s="174"/>
    </row>
    <row r="567" spans="1:27" ht="153">
      <c r="A567" s="167">
        <v>44168</v>
      </c>
      <c r="B567" s="138" t="s">
        <v>1726</v>
      </c>
      <c r="C567" s="130"/>
      <c r="D567" s="60" t="s">
        <v>1727</v>
      </c>
      <c r="E567" s="138" t="s">
        <v>1728</v>
      </c>
      <c r="F567" s="138"/>
      <c r="G567" s="138"/>
      <c r="H567" s="138"/>
      <c r="I567" s="138"/>
      <c r="J567" s="138"/>
      <c r="K567" s="152"/>
      <c r="L567" s="152"/>
      <c r="M567" s="152"/>
      <c r="N567" s="152"/>
      <c r="O567" s="152"/>
      <c r="P567" s="152"/>
      <c r="Q567" s="152"/>
      <c r="R567" s="152"/>
      <c r="S567" s="160"/>
      <c r="T567" s="160"/>
      <c r="U567" s="160"/>
      <c r="V567" s="160"/>
      <c r="W567" s="160"/>
      <c r="X567" s="160"/>
      <c r="Y567" s="160"/>
      <c r="Z567" s="160"/>
      <c r="AA567" s="160"/>
    </row>
    <row r="568" spans="1:27" ht="165.75">
      <c r="A568" s="165"/>
      <c r="B568" s="137" t="s">
        <v>1729</v>
      </c>
      <c r="C568" s="132" t="s">
        <v>1730</v>
      </c>
      <c r="D568" s="111" t="s">
        <v>1731</v>
      </c>
      <c r="E568" s="137" t="s">
        <v>1732</v>
      </c>
      <c r="F568" s="137"/>
      <c r="G568" s="137"/>
      <c r="H568" s="137"/>
      <c r="I568" s="137"/>
      <c r="J568" s="137"/>
      <c r="K568" s="151"/>
      <c r="L568" s="151"/>
      <c r="M568" s="151"/>
      <c r="N568" s="151"/>
      <c r="O568" s="151"/>
      <c r="P568" s="151"/>
      <c r="Q568" s="151"/>
      <c r="R568" s="151"/>
      <c r="S568" s="174"/>
      <c r="T568" s="174"/>
      <c r="U568" s="174"/>
      <c r="V568" s="174"/>
      <c r="W568" s="174"/>
      <c r="X568" s="174"/>
      <c r="Y568" s="174"/>
      <c r="Z568" s="174"/>
      <c r="AA568" s="174"/>
    </row>
    <row r="569" spans="1:27" ht="12.75">
      <c r="A569" s="167"/>
      <c r="B569" s="138" t="s">
        <v>1733</v>
      </c>
      <c r="C569" s="130" t="s">
        <v>1734</v>
      </c>
      <c r="D569" s="60"/>
      <c r="E569" s="138"/>
      <c r="F569" s="138"/>
      <c r="G569" s="138"/>
      <c r="H569" s="138"/>
      <c r="I569" s="138"/>
      <c r="J569" s="138"/>
      <c r="K569" s="152"/>
      <c r="L569" s="152"/>
      <c r="M569" s="152"/>
      <c r="N569" s="152"/>
      <c r="O569" s="152"/>
      <c r="P569" s="152"/>
      <c r="Q569" s="152"/>
      <c r="R569" s="152"/>
      <c r="S569" s="160"/>
      <c r="T569" s="160"/>
      <c r="U569" s="160"/>
      <c r="V569" s="160"/>
      <c r="W569" s="160"/>
      <c r="X569" s="160"/>
      <c r="Y569" s="160"/>
      <c r="Z569" s="160"/>
      <c r="AA569" s="160"/>
    </row>
    <row r="570" spans="1:27" ht="76.5">
      <c r="A570" s="165"/>
      <c r="B570" s="137" t="s">
        <v>1735</v>
      </c>
      <c r="C570" s="132" t="s">
        <v>1736</v>
      </c>
      <c r="D570" s="111" t="s">
        <v>1737</v>
      </c>
      <c r="E570" s="137" t="s">
        <v>1738</v>
      </c>
      <c r="F570" s="137"/>
      <c r="G570" s="137"/>
      <c r="H570" s="137"/>
      <c r="I570" s="137"/>
      <c r="J570" s="137"/>
      <c r="K570" s="151"/>
      <c r="L570" s="151"/>
      <c r="M570" s="151"/>
      <c r="N570" s="151"/>
      <c r="O570" s="151"/>
      <c r="P570" s="151"/>
      <c r="Q570" s="151"/>
      <c r="R570" s="151"/>
      <c r="S570" s="174"/>
      <c r="T570" s="174"/>
      <c r="U570" s="174"/>
      <c r="V570" s="174"/>
      <c r="W570" s="174"/>
      <c r="X570" s="174"/>
      <c r="Y570" s="174"/>
      <c r="Z570" s="174"/>
      <c r="AA570" s="174"/>
    </row>
    <row r="571" spans="1:27" ht="191.25">
      <c r="A571" s="138"/>
      <c r="B571" s="138" t="s">
        <v>1739</v>
      </c>
      <c r="C571" s="130" t="s">
        <v>1740</v>
      </c>
      <c r="D571" s="138" t="s">
        <v>1741</v>
      </c>
      <c r="E571" s="138" t="s">
        <v>1742</v>
      </c>
      <c r="F571" s="138"/>
      <c r="G571" s="138"/>
      <c r="H571" s="138"/>
      <c r="I571" s="138"/>
      <c r="J571" s="138"/>
      <c r="K571" s="152"/>
      <c r="L571" s="152"/>
      <c r="M571" s="152"/>
      <c r="N571" s="152"/>
      <c r="O571" s="152"/>
      <c r="P571" s="152"/>
      <c r="Q571" s="152"/>
      <c r="R571" s="152"/>
      <c r="S571" s="160"/>
      <c r="T571" s="160"/>
      <c r="U571" s="160"/>
      <c r="V571" s="160"/>
      <c r="W571" s="160"/>
      <c r="X571" s="160"/>
      <c r="Y571" s="160"/>
      <c r="Z571" s="160"/>
      <c r="AA571" s="160"/>
    </row>
    <row r="572" spans="1:27" ht="38.25">
      <c r="A572" s="165"/>
      <c r="B572" s="137" t="s">
        <v>1743</v>
      </c>
      <c r="C572" s="132" t="s">
        <v>1744</v>
      </c>
      <c r="D572" s="111" t="s">
        <v>1745</v>
      </c>
      <c r="E572" s="137"/>
      <c r="F572" s="137"/>
      <c r="G572" s="137"/>
      <c r="H572" s="137"/>
      <c r="I572" s="137"/>
      <c r="J572" s="137"/>
      <c r="K572" s="151"/>
      <c r="L572" s="151"/>
      <c r="M572" s="151"/>
      <c r="N572" s="151"/>
      <c r="O572" s="151"/>
      <c r="P572" s="151"/>
      <c r="Q572" s="151"/>
      <c r="R572" s="151"/>
      <c r="S572" s="174"/>
      <c r="T572" s="174"/>
      <c r="U572" s="174"/>
      <c r="V572" s="174"/>
      <c r="W572" s="174"/>
      <c r="X572" s="174"/>
      <c r="Y572" s="174"/>
      <c r="Z572" s="174"/>
      <c r="AA572" s="174"/>
    </row>
    <row r="573" spans="1:27" ht="51">
      <c r="A573" s="167"/>
      <c r="B573" s="138" t="s">
        <v>1746</v>
      </c>
      <c r="C573" s="130" t="s">
        <v>1747</v>
      </c>
      <c r="D573" s="60"/>
      <c r="E573" s="138"/>
      <c r="F573" s="138"/>
      <c r="G573" s="138"/>
      <c r="H573" s="138"/>
      <c r="I573" s="138"/>
      <c r="J573" s="138"/>
      <c r="K573" s="152"/>
      <c r="L573" s="152"/>
      <c r="M573" s="152"/>
      <c r="N573" s="152"/>
      <c r="O573" s="152"/>
      <c r="P573" s="152"/>
      <c r="Q573" s="152"/>
      <c r="R573" s="152"/>
      <c r="S573" s="160"/>
      <c r="T573" s="160"/>
      <c r="U573" s="160"/>
      <c r="V573" s="160"/>
      <c r="W573" s="160"/>
      <c r="X573" s="160"/>
      <c r="Y573" s="160"/>
      <c r="Z573" s="160"/>
      <c r="AA573" s="160"/>
    </row>
    <row r="574" spans="1:27" ht="63.75">
      <c r="A574" s="165"/>
      <c r="B574" s="137" t="s">
        <v>1748</v>
      </c>
      <c r="C574" s="132" t="s">
        <v>1749</v>
      </c>
      <c r="D574" s="111"/>
      <c r="E574" s="137"/>
      <c r="F574" s="137"/>
      <c r="G574" s="137"/>
      <c r="H574" s="137"/>
      <c r="I574" s="137"/>
      <c r="J574" s="137"/>
      <c r="K574" s="151"/>
      <c r="L574" s="151"/>
      <c r="M574" s="151"/>
      <c r="N574" s="151"/>
      <c r="O574" s="151"/>
      <c r="P574" s="151"/>
      <c r="Q574" s="151"/>
      <c r="R574" s="151"/>
      <c r="S574" s="174"/>
      <c r="T574" s="174"/>
      <c r="U574" s="174"/>
      <c r="V574" s="174"/>
      <c r="W574" s="174"/>
      <c r="X574" s="174"/>
      <c r="Y574" s="174"/>
      <c r="Z574" s="174"/>
      <c r="AA574" s="174"/>
    </row>
    <row r="575" spans="1:27" ht="102">
      <c r="A575" s="167"/>
      <c r="B575" s="138" t="s">
        <v>1750</v>
      </c>
      <c r="C575" s="130"/>
      <c r="D575" s="60"/>
      <c r="E575" s="138"/>
      <c r="F575" s="138"/>
      <c r="G575" s="138"/>
      <c r="H575" s="138"/>
      <c r="I575" s="138"/>
      <c r="J575" s="138"/>
      <c r="K575" s="152"/>
      <c r="L575" s="152"/>
      <c r="M575" s="152"/>
      <c r="N575" s="152"/>
      <c r="O575" s="152"/>
      <c r="P575" s="152"/>
      <c r="Q575" s="152"/>
      <c r="R575" s="152"/>
      <c r="S575" s="160"/>
      <c r="T575" s="160"/>
      <c r="U575" s="160"/>
      <c r="V575" s="160"/>
      <c r="W575" s="160"/>
      <c r="X575" s="160"/>
      <c r="Y575" s="160"/>
      <c r="Z575" s="160"/>
      <c r="AA575" s="160"/>
    </row>
    <row r="576" spans="1:27" ht="89.25">
      <c r="A576" s="165"/>
      <c r="B576" s="137" t="s">
        <v>1751</v>
      </c>
      <c r="C576" s="132" t="s">
        <v>1752</v>
      </c>
      <c r="D576" s="111" t="s">
        <v>1753</v>
      </c>
      <c r="E576" s="137" t="s">
        <v>1754</v>
      </c>
      <c r="F576" s="137"/>
      <c r="G576" s="137"/>
      <c r="H576" s="137"/>
      <c r="I576" s="137"/>
      <c r="J576" s="137"/>
      <c r="K576" s="151"/>
      <c r="L576" s="151"/>
      <c r="M576" s="151"/>
      <c r="N576" s="151"/>
      <c r="O576" s="151"/>
      <c r="P576" s="151"/>
      <c r="Q576" s="151"/>
      <c r="R576" s="151"/>
      <c r="S576" s="174"/>
      <c r="T576" s="174"/>
      <c r="U576" s="174"/>
      <c r="V576" s="174"/>
      <c r="W576" s="174"/>
      <c r="X576" s="174"/>
      <c r="Y576" s="174"/>
      <c r="Z576" s="174"/>
      <c r="AA576" s="174"/>
    </row>
    <row r="577" spans="1:27" ht="140.25">
      <c r="A577" s="167"/>
      <c r="B577" s="138" t="s">
        <v>1755</v>
      </c>
      <c r="C577" s="130" t="s">
        <v>1756</v>
      </c>
      <c r="D577" s="60"/>
      <c r="E577" s="138"/>
      <c r="F577" s="138"/>
      <c r="G577" s="138"/>
      <c r="H577" s="138"/>
      <c r="I577" s="138"/>
      <c r="J577" s="138"/>
      <c r="K577" s="152"/>
      <c r="L577" s="152"/>
      <c r="M577" s="152"/>
      <c r="N577" s="152"/>
      <c r="O577" s="152"/>
      <c r="P577" s="152"/>
      <c r="Q577" s="152"/>
      <c r="R577" s="152"/>
      <c r="S577" s="160"/>
      <c r="T577" s="160"/>
      <c r="U577" s="160"/>
      <c r="V577" s="160"/>
      <c r="W577" s="160"/>
      <c r="X577" s="160"/>
      <c r="Y577" s="160"/>
      <c r="Z577" s="160"/>
      <c r="AA577" s="160"/>
    </row>
    <row r="578" spans="1:27" ht="216.75">
      <c r="A578" s="165"/>
      <c r="B578" s="137" t="s">
        <v>1757</v>
      </c>
      <c r="C578" s="132" t="s">
        <v>1758</v>
      </c>
      <c r="D578" s="111" t="s">
        <v>1759</v>
      </c>
      <c r="E578" s="137" t="s">
        <v>1760</v>
      </c>
      <c r="F578" s="137" t="s">
        <v>1761</v>
      </c>
      <c r="G578" s="137"/>
      <c r="H578" s="137"/>
      <c r="I578" s="137"/>
      <c r="J578" s="137"/>
      <c r="K578" s="151"/>
      <c r="L578" s="151"/>
      <c r="M578" s="151"/>
      <c r="N578" s="151"/>
      <c r="O578" s="151"/>
      <c r="P578" s="151"/>
      <c r="Q578" s="151"/>
      <c r="R578" s="151"/>
      <c r="S578" s="174"/>
      <c r="T578" s="174"/>
      <c r="U578" s="174"/>
      <c r="V578" s="174"/>
      <c r="W578" s="174"/>
      <c r="X578" s="174"/>
      <c r="Y578" s="174"/>
      <c r="Z578" s="174"/>
      <c r="AA578" s="174"/>
    </row>
    <row r="579" spans="1:27" ht="51">
      <c r="A579" s="167"/>
      <c r="B579" s="138" t="s">
        <v>1762</v>
      </c>
      <c r="C579" s="130"/>
      <c r="D579" s="60"/>
      <c r="E579" s="138"/>
      <c r="F579" s="138"/>
      <c r="G579" s="138"/>
      <c r="H579" s="138"/>
      <c r="I579" s="138"/>
      <c r="J579" s="138"/>
      <c r="K579" s="152"/>
      <c r="L579" s="152"/>
      <c r="M579" s="152"/>
      <c r="N579" s="152"/>
      <c r="O579" s="152"/>
      <c r="P579" s="152"/>
      <c r="Q579" s="152"/>
      <c r="R579" s="152"/>
      <c r="S579" s="160"/>
      <c r="T579" s="160"/>
      <c r="U579" s="160"/>
      <c r="V579" s="160"/>
      <c r="W579" s="160"/>
      <c r="X579" s="160"/>
      <c r="Y579" s="160"/>
      <c r="Z579" s="160"/>
      <c r="AA579" s="160"/>
    </row>
    <row r="580" spans="1:27" ht="38.25">
      <c r="A580" s="165"/>
      <c r="B580" s="137" t="s">
        <v>1763</v>
      </c>
      <c r="C580" s="132" t="s">
        <v>1764</v>
      </c>
      <c r="D580" s="111"/>
      <c r="E580" s="137"/>
      <c r="F580" s="137"/>
      <c r="G580" s="137"/>
      <c r="H580" s="137"/>
      <c r="I580" s="137"/>
      <c r="J580" s="137"/>
      <c r="K580" s="151"/>
      <c r="L580" s="151"/>
      <c r="M580" s="151"/>
      <c r="N580" s="151"/>
      <c r="O580" s="151"/>
      <c r="P580" s="151"/>
      <c r="Q580" s="151"/>
      <c r="R580" s="151"/>
      <c r="S580" s="174"/>
      <c r="T580" s="174"/>
      <c r="U580" s="174"/>
      <c r="V580" s="174"/>
      <c r="W580" s="174"/>
      <c r="X580" s="174"/>
      <c r="Y580" s="174"/>
      <c r="Z580" s="174"/>
      <c r="AA580" s="174"/>
    </row>
    <row r="581" spans="1:27" ht="25.5">
      <c r="A581" s="167"/>
      <c r="B581" s="138" t="s">
        <v>1765</v>
      </c>
      <c r="C581" s="130" t="s">
        <v>1766</v>
      </c>
      <c r="D581" s="60"/>
      <c r="E581" s="138"/>
      <c r="F581" s="138"/>
      <c r="G581" s="138"/>
      <c r="H581" s="138"/>
      <c r="I581" s="138"/>
      <c r="J581" s="138"/>
      <c r="K581" s="152"/>
      <c r="L581" s="152"/>
      <c r="M581" s="152"/>
      <c r="N581" s="152"/>
      <c r="O581" s="152"/>
      <c r="P581" s="152"/>
      <c r="Q581" s="152"/>
      <c r="R581" s="152"/>
      <c r="S581" s="160"/>
      <c r="T581" s="160"/>
      <c r="U581" s="160"/>
      <c r="V581" s="160"/>
      <c r="W581" s="160"/>
      <c r="X581" s="160"/>
      <c r="Y581" s="160"/>
      <c r="Z581" s="160"/>
      <c r="AA581" s="160"/>
    </row>
    <row r="582" spans="1:27" ht="89.25">
      <c r="A582" s="165"/>
      <c r="B582" s="137" t="s">
        <v>1767</v>
      </c>
      <c r="C582" s="132" t="s">
        <v>1768</v>
      </c>
      <c r="D582" s="111" t="s">
        <v>1769</v>
      </c>
      <c r="E582" s="137" t="s">
        <v>1770</v>
      </c>
      <c r="F582" s="137"/>
      <c r="G582" s="137"/>
      <c r="H582" s="137"/>
      <c r="I582" s="137"/>
      <c r="J582" s="137"/>
      <c r="K582" s="151"/>
      <c r="L582" s="151"/>
      <c r="M582" s="151"/>
      <c r="N582" s="151"/>
      <c r="O582" s="151"/>
      <c r="P582" s="151"/>
      <c r="Q582" s="151"/>
      <c r="R582" s="151"/>
      <c r="S582" s="174"/>
      <c r="T582" s="174"/>
      <c r="U582" s="174"/>
      <c r="V582" s="174"/>
      <c r="W582" s="174"/>
      <c r="X582" s="174"/>
      <c r="Y582" s="174"/>
      <c r="Z582" s="174"/>
      <c r="AA582" s="174"/>
    </row>
    <row r="583" spans="1:27" ht="242.25">
      <c r="A583" s="167"/>
      <c r="B583" s="138" t="s">
        <v>1771</v>
      </c>
      <c r="C583" s="130" t="s">
        <v>1772</v>
      </c>
      <c r="D583" s="60"/>
      <c r="E583" s="138"/>
      <c r="F583" s="138"/>
      <c r="G583" s="138"/>
      <c r="H583" s="138"/>
      <c r="I583" s="138"/>
      <c r="J583" s="138"/>
      <c r="K583" s="152"/>
      <c r="L583" s="152"/>
      <c r="M583" s="152"/>
      <c r="N583" s="152"/>
      <c r="O583" s="152"/>
      <c r="P583" s="152"/>
      <c r="Q583" s="152"/>
      <c r="R583" s="152"/>
      <c r="S583" s="160"/>
      <c r="T583" s="160"/>
      <c r="U583" s="160"/>
      <c r="V583" s="160"/>
      <c r="W583" s="160"/>
      <c r="X583" s="160"/>
      <c r="Y583" s="160"/>
      <c r="Z583" s="160"/>
      <c r="AA583" s="160"/>
    </row>
    <row r="584" spans="1:27" ht="140.25">
      <c r="A584" s="165">
        <v>44167</v>
      </c>
      <c r="B584" s="137" t="s">
        <v>1773</v>
      </c>
      <c r="C584" s="132" t="s">
        <v>1774</v>
      </c>
      <c r="D584" s="111" t="s">
        <v>1775</v>
      </c>
      <c r="E584" s="137" t="s">
        <v>1776</v>
      </c>
      <c r="F584" s="137" t="s">
        <v>1777</v>
      </c>
      <c r="G584" s="137" t="s">
        <v>1778</v>
      </c>
      <c r="H584" s="137" t="s">
        <v>1779</v>
      </c>
      <c r="I584" s="137"/>
      <c r="J584" s="137"/>
      <c r="K584" s="151"/>
      <c r="L584" s="151"/>
      <c r="M584" s="151"/>
      <c r="N584" s="151"/>
      <c r="O584" s="151"/>
      <c r="P584" s="151"/>
      <c r="Q584" s="151"/>
      <c r="R584" s="151"/>
      <c r="S584" s="174"/>
      <c r="T584" s="174"/>
      <c r="U584" s="174"/>
      <c r="V584" s="174"/>
      <c r="W584" s="174"/>
      <c r="X584" s="174"/>
      <c r="Y584" s="174"/>
      <c r="Z584" s="174"/>
      <c r="AA584" s="174"/>
    </row>
    <row r="585" spans="1:27" ht="63.75">
      <c r="A585" s="138"/>
      <c r="B585" s="138" t="s">
        <v>1780</v>
      </c>
      <c r="C585" s="130" t="s">
        <v>1781</v>
      </c>
      <c r="D585" s="60"/>
      <c r="E585" s="138"/>
      <c r="F585" s="138"/>
      <c r="G585" s="138"/>
      <c r="H585" s="138"/>
      <c r="I585" s="138"/>
      <c r="J585" s="138"/>
      <c r="K585" s="152"/>
      <c r="L585" s="152"/>
      <c r="M585" s="152"/>
      <c r="N585" s="152"/>
      <c r="O585" s="152"/>
      <c r="P585" s="152"/>
      <c r="Q585" s="152"/>
      <c r="R585" s="152"/>
      <c r="S585" s="160"/>
      <c r="T585" s="160"/>
      <c r="U585" s="160"/>
      <c r="V585" s="160"/>
      <c r="W585" s="160"/>
      <c r="X585" s="160"/>
      <c r="Y585" s="160"/>
      <c r="Z585" s="160"/>
      <c r="AA585" s="160"/>
    </row>
    <row r="586" spans="1:27" ht="38.25">
      <c r="A586" s="137"/>
      <c r="B586" s="137" t="s">
        <v>1782</v>
      </c>
      <c r="C586" s="132" t="s">
        <v>1783</v>
      </c>
      <c r="D586" s="111"/>
      <c r="E586" s="137"/>
      <c r="F586" s="137"/>
      <c r="G586" s="137"/>
      <c r="H586" s="137"/>
      <c r="I586" s="137"/>
      <c r="J586" s="137"/>
      <c r="K586" s="151"/>
      <c r="L586" s="151"/>
      <c r="M586" s="151"/>
      <c r="N586" s="151"/>
      <c r="O586" s="151"/>
      <c r="P586" s="151"/>
      <c r="Q586" s="151"/>
      <c r="R586" s="151"/>
      <c r="S586" s="174"/>
      <c r="T586" s="174"/>
      <c r="U586" s="174"/>
      <c r="V586" s="174"/>
      <c r="W586" s="174"/>
      <c r="X586" s="174"/>
      <c r="Y586" s="174"/>
      <c r="Z586" s="174"/>
      <c r="AA586" s="174"/>
    </row>
    <row r="587" spans="1:27" ht="51">
      <c r="A587" s="138"/>
      <c r="B587" s="138" t="s">
        <v>1784</v>
      </c>
      <c r="C587" s="130" t="s">
        <v>1785</v>
      </c>
      <c r="D587" s="60"/>
      <c r="E587" s="138"/>
      <c r="F587" s="138"/>
      <c r="G587" s="138"/>
      <c r="H587" s="138"/>
      <c r="I587" s="138"/>
      <c r="J587" s="138"/>
      <c r="K587" s="152"/>
      <c r="L587" s="152"/>
      <c r="M587" s="152"/>
      <c r="N587" s="152"/>
      <c r="O587" s="152"/>
      <c r="P587" s="152"/>
      <c r="Q587" s="152"/>
      <c r="R587" s="152"/>
      <c r="S587" s="160"/>
      <c r="T587" s="160"/>
      <c r="U587" s="160"/>
      <c r="V587" s="160"/>
      <c r="W587" s="160"/>
      <c r="X587" s="160"/>
      <c r="Y587" s="160"/>
      <c r="Z587" s="160"/>
      <c r="AA587" s="160"/>
    </row>
    <row r="588" spans="1:27" ht="76.5">
      <c r="A588" s="165"/>
      <c r="B588" s="137" t="s">
        <v>1786</v>
      </c>
      <c r="C588" s="132" t="s">
        <v>1787</v>
      </c>
      <c r="D588" s="111"/>
      <c r="E588" s="137"/>
      <c r="F588" s="137"/>
      <c r="G588" s="137"/>
      <c r="H588" s="137"/>
      <c r="I588" s="137"/>
      <c r="J588" s="137"/>
      <c r="K588" s="151"/>
      <c r="L588" s="151"/>
      <c r="M588" s="151"/>
      <c r="N588" s="151"/>
      <c r="O588" s="151"/>
      <c r="P588" s="151"/>
      <c r="Q588" s="151"/>
      <c r="R588" s="151"/>
      <c r="S588" s="174"/>
      <c r="T588" s="174"/>
      <c r="U588" s="174"/>
      <c r="V588" s="174"/>
      <c r="W588" s="174"/>
      <c r="X588" s="174"/>
      <c r="Y588" s="174"/>
      <c r="Z588" s="174"/>
      <c r="AA588" s="174"/>
    </row>
    <row r="589" spans="1:27" ht="51">
      <c r="A589" s="167"/>
      <c r="B589" s="138" t="s">
        <v>1788</v>
      </c>
      <c r="C589" s="130" t="s">
        <v>1789</v>
      </c>
      <c r="D589" s="60"/>
      <c r="E589" s="138"/>
      <c r="F589" s="138"/>
      <c r="G589" s="138"/>
      <c r="H589" s="138"/>
      <c r="I589" s="138"/>
      <c r="J589" s="138"/>
      <c r="K589" s="152"/>
      <c r="L589" s="152"/>
      <c r="M589" s="152"/>
      <c r="N589" s="152"/>
      <c r="O589" s="152"/>
      <c r="P589" s="152"/>
      <c r="Q589" s="152"/>
      <c r="R589" s="152"/>
      <c r="S589" s="160"/>
      <c r="T589" s="160"/>
      <c r="U589" s="160"/>
      <c r="V589" s="160"/>
      <c r="W589" s="160"/>
      <c r="X589" s="160"/>
      <c r="Y589" s="160"/>
      <c r="Z589" s="160"/>
      <c r="AA589" s="160"/>
    </row>
    <row r="590" spans="1:27" ht="63.75">
      <c r="A590" s="165"/>
      <c r="B590" s="137" t="s">
        <v>1790</v>
      </c>
      <c r="C590" s="132" t="s">
        <v>1791</v>
      </c>
      <c r="D590" s="111" t="s">
        <v>1792</v>
      </c>
      <c r="E590" s="137" t="s">
        <v>1793</v>
      </c>
      <c r="F590" s="137"/>
      <c r="G590" s="137"/>
      <c r="H590" s="137"/>
      <c r="I590" s="137"/>
      <c r="J590" s="137"/>
      <c r="K590" s="151"/>
      <c r="L590" s="151"/>
      <c r="M590" s="151"/>
      <c r="N590" s="151"/>
      <c r="O590" s="151"/>
      <c r="P590" s="151"/>
      <c r="Q590" s="151"/>
      <c r="R590" s="151"/>
      <c r="S590" s="174"/>
      <c r="T590" s="174"/>
      <c r="U590" s="174"/>
      <c r="V590" s="174"/>
      <c r="W590" s="174"/>
      <c r="X590" s="174"/>
      <c r="Y590" s="174"/>
      <c r="Z590" s="174"/>
      <c r="AA590" s="174"/>
    </row>
    <row r="591" spans="1:27" ht="114.75">
      <c r="A591" s="167"/>
      <c r="B591" s="138" t="s">
        <v>1794</v>
      </c>
      <c r="C591" s="130" t="s">
        <v>1795</v>
      </c>
      <c r="D591" s="60"/>
      <c r="E591" s="138"/>
      <c r="F591" s="138"/>
      <c r="G591" s="138"/>
      <c r="H591" s="138"/>
      <c r="I591" s="138"/>
      <c r="J591" s="138"/>
      <c r="K591" s="152"/>
      <c r="L591" s="152"/>
      <c r="M591" s="152"/>
      <c r="N591" s="152"/>
      <c r="O591" s="152"/>
      <c r="P591" s="152"/>
      <c r="Q591" s="152"/>
      <c r="R591" s="152"/>
      <c r="S591" s="160"/>
      <c r="T591" s="160"/>
      <c r="U591" s="160"/>
      <c r="V591" s="160"/>
      <c r="W591" s="160"/>
      <c r="X591" s="160"/>
      <c r="Y591" s="160"/>
      <c r="Z591" s="160"/>
      <c r="AA591" s="160"/>
    </row>
    <row r="592" spans="1:27" ht="25.5">
      <c r="A592" s="165"/>
      <c r="B592" s="137" t="s">
        <v>1796</v>
      </c>
      <c r="C592" s="132" t="s">
        <v>1797</v>
      </c>
      <c r="D592" s="111" t="s">
        <v>1798</v>
      </c>
      <c r="E592" s="137"/>
      <c r="F592" s="137"/>
      <c r="G592" s="137"/>
      <c r="H592" s="137"/>
      <c r="I592" s="137"/>
      <c r="J592" s="137"/>
      <c r="K592" s="151"/>
      <c r="L592" s="151"/>
      <c r="M592" s="151"/>
      <c r="N592" s="151"/>
      <c r="O592" s="151"/>
      <c r="P592" s="151"/>
      <c r="Q592" s="151"/>
      <c r="R592" s="151"/>
      <c r="S592" s="174"/>
      <c r="T592" s="174"/>
      <c r="U592" s="174"/>
      <c r="V592" s="174"/>
      <c r="W592" s="174"/>
      <c r="X592" s="174"/>
      <c r="Y592" s="174"/>
      <c r="Z592" s="174"/>
      <c r="AA592" s="174"/>
    </row>
    <row r="593" spans="1:27" ht="395.25">
      <c r="A593" s="167"/>
      <c r="B593" s="138" t="s">
        <v>1799</v>
      </c>
      <c r="C593" s="173" t="s">
        <v>1800</v>
      </c>
      <c r="D593" s="60" t="s">
        <v>1801</v>
      </c>
      <c r="E593" s="138" t="s">
        <v>1802</v>
      </c>
      <c r="F593" s="138"/>
      <c r="G593" s="138"/>
      <c r="H593" s="138"/>
      <c r="I593" s="138"/>
      <c r="J593" s="138"/>
      <c r="K593" s="152"/>
      <c r="L593" s="152"/>
      <c r="M593" s="152"/>
      <c r="N593" s="152"/>
      <c r="O593" s="152"/>
      <c r="P593" s="152"/>
      <c r="Q593" s="152"/>
      <c r="R593" s="152"/>
      <c r="S593" s="160"/>
      <c r="T593" s="160"/>
      <c r="U593" s="160"/>
      <c r="V593" s="160"/>
      <c r="W593" s="160"/>
      <c r="X593" s="160"/>
      <c r="Y593" s="160"/>
      <c r="Z593" s="160"/>
      <c r="AA593" s="160"/>
    </row>
    <row r="594" spans="1:27" ht="25.5">
      <c r="A594" s="165"/>
      <c r="B594" s="137" t="s">
        <v>1803</v>
      </c>
      <c r="C594" s="132"/>
      <c r="D594" s="111"/>
      <c r="E594" s="137"/>
      <c r="F594" s="137"/>
      <c r="G594" s="137"/>
      <c r="H594" s="137"/>
      <c r="I594" s="137"/>
      <c r="J594" s="137"/>
      <c r="K594" s="151"/>
      <c r="L594" s="151"/>
      <c r="M594" s="151"/>
      <c r="N594" s="151"/>
      <c r="O594" s="151"/>
      <c r="P594" s="151"/>
      <c r="Q594" s="151"/>
      <c r="R594" s="151"/>
      <c r="S594" s="174"/>
      <c r="T594" s="174"/>
      <c r="U594" s="174"/>
      <c r="V594" s="174"/>
      <c r="W594" s="174"/>
      <c r="X594" s="174"/>
      <c r="Y594" s="174"/>
      <c r="Z594" s="174"/>
      <c r="AA594" s="174"/>
    </row>
    <row r="595" spans="1:27" ht="38.25">
      <c r="A595" s="167"/>
      <c r="B595" s="138" t="s">
        <v>1804</v>
      </c>
      <c r="C595" s="130" t="s">
        <v>1805</v>
      </c>
      <c r="D595" s="60"/>
      <c r="E595" s="138"/>
      <c r="F595" s="138"/>
      <c r="G595" s="138"/>
      <c r="H595" s="138"/>
      <c r="I595" s="138"/>
      <c r="J595" s="138"/>
      <c r="K595" s="152"/>
      <c r="L595" s="152"/>
      <c r="M595" s="152"/>
      <c r="N595" s="152"/>
      <c r="O595" s="152"/>
      <c r="P595" s="152"/>
      <c r="Q595" s="152"/>
      <c r="R595" s="152"/>
      <c r="S595" s="160"/>
      <c r="T595" s="160"/>
      <c r="U595" s="160"/>
      <c r="V595" s="160"/>
      <c r="W595" s="160"/>
      <c r="X595" s="160"/>
      <c r="Y595" s="160"/>
      <c r="Z595" s="160"/>
      <c r="AA595" s="160"/>
    </row>
    <row r="596" spans="1:27" ht="12.75">
      <c r="A596" s="165"/>
      <c r="B596" s="137"/>
      <c r="C596" s="132"/>
      <c r="D596" s="111"/>
      <c r="E596" s="137"/>
      <c r="F596" s="137"/>
      <c r="G596" s="137"/>
      <c r="H596" s="137"/>
      <c r="I596" s="137"/>
      <c r="J596" s="137"/>
      <c r="K596" s="151"/>
      <c r="L596" s="151"/>
      <c r="M596" s="151"/>
      <c r="N596" s="151"/>
      <c r="O596" s="151"/>
      <c r="P596" s="151"/>
      <c r="Q596" s="151"/>
      <c r="R596" s="151"/>
      <c r="S596" s="174"/>
      <c r="T596" s="174"/>
      <c r="U596" s="174"/>
      <c r="V596" s="174"/>
      <c r="W596" s="174"/>
      <c r="X596" s="174"/>
      <c r="Y596" s="174"/>
      <c r="Z596" s="174"/>
      <c r="AA596" s="174"/>
    </row>
    <row r="597" spans="1:27" ht="216.75">
      <c r="A597" s="167"/>
      <c r="B597" s="138" t="s">
        <v>1806</v>
      </c>
      <c r="C597" s="130" t="s">
        <v>1807</v>
      </c>
      <c r="D597" s="60" t="s">
        <v>1808</v>
      </c>
      <c r="E597" s="138"/>
      <c r="F597" s="138"/>
      <c r="G597" s="138"/>
      <c r="H597" s="138"/>
      <c r="I597" s="138"/>
      <c r="J597" s="138"/>
      <c r="K597" s="152"/>
      <c r="L597" s="152"/>
      <c r="M597" s="152"/>
      <c r="N597" s="152"/>
      <c r="O597" s="152"/>
      <c r="P597" s="152"/>
      <c r="Q597" s="152"/>
      <c r="R597" s="152"/>
      <c r="S597" s="160"/>
      <c r="T597" s="160"/>
      <c r="U597" s="160"/>
      <c r="V597" s="160"/>
      <c r="W597" s="160"/>
      <c r="X597" s="160"/>
      <c r="Y597" s="160"/>
      <c r="Z597" s="160"/>
      <c r="AA597" s="160"/>
    </row>
    <row r="598" spans="1:27" ht="127.5">
      <c r="A598" s="165"/>
      <c r="B598" s="137" t="s">
        <v>1809</v>
      </c>
      <c r="C598" s="132" t="s">
        <v>1810</v>
      </c>
      <c r="D598" s="111" t="s">
        <v>1811</v>
      </c>
      <c r="E598" s="137" t="s">
        <v>1812</v>
      </c>
      <c r="F598" s="137"/>
      <c r="G598" s="137"/>
      <c r="H598" s="137"/>
      <c r="I598" s="137"/>
      <c r="J598" s="137"/>
      <c r="K598" s="151"/>
      <c r="L598" s="151"/>
      <c r="M598" s="151"/>
      <c r="N598" s="151"/>
      <c r="O598" s="151"/>
      <c r="P598" s="151"/>
      <c r="Q598" s="151"/>
      <c r="R598" s="151"/>
      <c r="S598" s="174"/>
      <c r="T598" s="174"/>
      <c r="U598" s="174"/>
      <c r="V598" s="174"/>
      <c r="W598" s="174"/>
      <c r="X598" s="174"/>
      <c r="Y598" s="174"/>
      <c r="Z598" s="174"/>
      <c r="AA598" s="174"/>
    </row>
    <row r="599" spans="1:27" ht="38.25">
      <c r="A599" s="167"/>
      <c r="B599" s="138" t="s">
        <v>1813</v>
      </c>
      <c r="C599" s="130" t="s">
        <v>1814</v>
      </c>
      <c r="D599" s="60"/>
      <c r="E599" s="138"/>
      <c r="F599" s="138"/>
      <c r="G599" s="138"/>
      <c r="H599" s="138"/>
      <c r="I599" s="138"/>
      <c r="J599" s="138"/>
      <c r="K599" s="152"/>
      <c r="L599" s="152"/>
      <c r="M599" s="152"/>
      <c r="N599" s="152"/>
      <c r="O599" s="152"/>
      <c r="P599" s="152"/>
      <c r="Q599" s="152"/>
      <c r="R599" s="152"/>
      <c r="S599" s="160"/>
      <c r="T599" s="160"/>
      <c r="U599" s="160"/>
      <c r="V599" s="160"/>
      <c r="W599" s="160"/>
      <c r="X599" s="160"/>
      <c r="Y599" s="160"/>
      <c r="Z599" s="160"/>
      <c r="AA599" s="160"/>
    </row>
    <row r="600" spans="1:27" ht="38.25">
      <c r="A600" s="165"/>
      <c r="B600" s="137" t="s">
        <v>1815</v>
      </c>
      <c r="C600" s="132" t="s">
        <v>1816</v>
      </c>
      <c r="D600" s="111" t="s">
        <v>1817</v>
      </c>
      <c r="E600" s="137"/>
      <c r="F600" s="137"/>
      <c r="G600" s="137"/>
      <c r="H600" s="137"/>
      <c r="I600" s="137"/>
      <c r="J600" s="137"/>
      <c r="K600" s="151"/>
      <c r="L600" s="151"/>
      <c r="M600" s="151"/>
      <c r="N600" s="151"/>
      <c r="O600" s="151"/>
      <c r="P600" s="151"/>
      <c r="Q600" s="151"/>
      <c r="R600" s="151"/>
      <c r="S600" s="174"/>
      <c r="T600" s="174"/>
      <c r="U600" s="174"/>
      <c r="V600" s="174"/>
      <c r="W600" s="174"/>
      <c r="X600" s="174"/>
      <c r="Y600" s="174"/>
      <c r="Z600" s="174"/>
      <c r="AA600" s="174"/>
    </row>
    <row r="601" spans="1:27" ht="89.25">
      <c r="A601" s="167"/>
      <c r="B601" s="138" t="s">
        <v>1818</v>
      </c>
      <c r="C601" s="130" t="s">
        <v>1819</v>
      </c>
      <c r="D601" s="60" t="s">
        <v>1820</v>
      </c>
      <c r="E601" s="138" t="s">
        <v>1821</v>
      </c>
      <c r="F601" s="138" t="s">
        <v>1822</v>
      </c>
      <c r="G601" s="138"/>
      <c r="H601" s="138"/>
      <c r="I601" s="138"/>
      <c r="J601" s="138"/>
      <c r="K601" s="152"/>
      <c r="L601" s="152"/>
      <c r="M601" s="152"/>
      <c r="N601" s="152"/>
      <c r="O601" s="152"/>
      <c r="P601" s="152"/>
      <c r="Q601" s="152"/>
      <c r="R601" s="152"/>
      <c r="S601" s="160"/>
      <c r="T601" s="160"/>
      <c r="U601" s="160"/>
      <c r="V601" s="160"/>
      <c r="W601" s="160"/>
      <c r="X601" s="160"/>
      <c r="Y601" s="160"/>
      <c r="Z601" s="160"/>
      <c r="AA601" s="160"/>
    </row>
    <row r="602" spans="1:27" ht="165.75">
      <c r="A602" s="165"/>
      <c r="B602" s="137" t="s">
        <v>1823</v>
      </c>
      <c r="C602" s="132" t="s">
        <v>1824</v>
      </c>
      <c r="D602" s="111"/>
      <c r="E602" s="137"/>
      <c r="F602" s="137"/>
      <c r="G602" s="137"/>
      <c r="H602" s="137"/>
      <c r="I602" s="137"/>
      <c r="J602" s="137"/>
      <c r="K602" s="151"/>
      <c r="L602" s="151"/>
      <c r="M602" s="151"/>
      <c r="N602" s="151"/>
      <c r="O602" s="151"/>
      <c r="P602" s="151"/>
      <c r="Q602" s="151"/>
      <c r="R602" s="151"/>
      <c r="S602" s="174"/>
      <c r="T602" s="174"/>
      <c r="U602" s="174"/>
      <c r="V602" s="174"/>
      <c r="W602" s="174"/>
      <c r="X602" s="174"/>
      <c r="Y602" s="174"/>
      <c r="Z602" s="174"/>
      <c r="AA602" s="174"/>
    </row>
    <row r="603" spans="1:27" ht="127.5">
      <c r="A603" s="167"/>
      <c r="B603" s="138" t="s">
        <v>1825</v>
      </c>
      <c r="C603" s="130"/>
      <c r="D603" s="60"/>
      <c r="E603" s="138"/>
      <c r="F603" s="138"/>
      <c r="G603" s="138"/>
      <c r="H603" s="138"/>
      <c r="I603" s="138"/>
      <c r="J603" s="138"/>
      <c r="K603" s="152"/>
      <c r="L603" s="152"/>
      <c r="M603" s="152"/>
      <c r="N603" s="152"/>
      <c r="O603" s="152"/>
      <c r="P603" s="152"/>
      <c r="Q603" s="152"/>
      <c r="R603" s="152"/>
      <c r="S603" s="160"/>
      <c r="T603" s="160"/>
      <c r="U603" s="160"/>
      <c r="V603" s="160"/>
      <c r="W603" s="160"/>
      <c r="X603" s="160"/>
      <c r="Y603" s="160"/>
      <c r="Z603" s="160"/>
      <c r="AA603" s="160"/>
    </row>
    <row r="604" spans="1:27" ht="127.5">
      <c r="A604" s="165"/>
      <c r="B604" s="137" t="s">
        <v>1826</v>
      </c>
      <c r="C604" s="132" t="s">
        <v>1827</v>
      </c>
      <c r="D604" s="111"/>
      <c r="E604" s="137"/>
      <c r="F604" s="137"/>
      <c r="G604" s="137"/>
      <c r="H604" s="137"/>
      <c r="I604" s="137"/>
      <c r="J604" s="137"/>
      <c r="K604" s="151"/>
      <c r="L604" s="151"/>
      <c r="M604" s="151"/>
      <c r="N604" s="151"/>
      <c r="O604" s="151"/>
      <c r="P604" s="151"/>
      <c r="Q604" s="151"/>
      <c r="R604" s="151"/>
      <c r="S604" s="174"/>
      <c r="T604" s="174"/>
      <c r="U604" s="174"/>
      <c r="V604" s="174"/>
      <c r="W604" s="174"/>
      <c r="X604" s="174"/>
      <c r="Y604" s="174"/>
      <c r="Z604" s="174"/>
      <c r="AA604" s="174"/>
    </row>
    <row r="605" spans="1:27" ht="25.5">
      <c r="A605" s="167"/>
      <c r="B605" s="138" t="s">
        <v>1828</v>
      </c>
      <c r="C605" s="138" t="s">
        <v>1829</v>
      </c>
      <c r="D605" s="60"/>
      <c r="E605" s="138"/>
      <c r="F605" s="138"/>
      <c r="G605" s="138"/>
      <c r="H605" s="138"/>
      <c r="I605" s="138"/>
      <c r="J605" s="138"/>
      <c r="K605" s="152"/>
      <c r="L605" s="152"/>
      <c r="M605" s="152"/>
      <c r="N605" s="152"/>
      <c r="O605" s="152"/>
      <c r="P605" s="152"/>
      <c r="Q605" s="152"/>
      <c r="R605" s="152"/>
      <c r="S605" s="160"/>
      <c r="T605" s="160"/>
      <c r="U605" s="160"/>
      <c r="V605" s="160"/>
      <c r="W605" s="160"/>
      <c r="X605" s="160"/>
      <c r="Y605" s="160"/>
      <c r="Z605" s="160"/>
      <c r="AA605" s="160"/>
    </row>
    <row r="606" spans="1:27" ht="102">
      <c r="A606" s="165"/>
      <c r="B606" s="137" t="s">
        <v>1830</v>
      </c>
      <c r="C606" s="132" t="s">
        <v>1831</v>
      </c>
      <c r="D606" s="111" t="s">
        <v>1832</v>
      </c>
      <c r="E606" s="137"/>
      <c r="F606" s="137"/>
      <c r="G606" s="137"/>
      <c r="H606" s="137"/>
      <c r="I606" s="137"/>
      <c r="J606" s="137"/>
      <c r="K606" s="151"/>
      <c r="L606" s="151"/>
      <c r="M606" s="151"/>
      <c r="N606" s="151"/>
      <c r="O606" s="151"/>
      <c r="P606" s="151"/>
      <c r="Q606" s="151"/>
      <c r="R606" s="151"/>
      <c r="S606" s="174"/>
      <c r="T606" s="174"/>
      <c r="U606" s="174"/>
      <c r="V606" s="174"/>
      <c r="W606" s="174"/>
      <c r="X606" s="174"/>
      <c r="Y606" s="174"/>
      <c r="Z606" s="174"/>
      <c r="AA606" s="174"/>
    </row>
    <row r="607" spans="1:27" ht="51">
      <c r="A607" s="167"/>
      <c r="B607" s="138" t="s">
        <v>1833</v>
      </c>
      <c r="C607" s="130" t="s">
        <v>1834</v>
      </c>
      <c r="D607" s="60"/>
      <c r="E607" s="138"/>
      <c r="F607" s="138"/>
      <c r="G607" s="138"/>
      <c r="H607" s="138"/>
      <c r="I607" s="138"/>
      <c r="J607" s="138"/>
      <c r="K607" s="152"/>
      <c r="L607" s="152"/>
      <c r="M607" s="152"/>
      <c r="N607" s="152"/>
      <c r="O607" s="152"/>
      <c r="P607" s="152"/>
      <c r="Q607" s="152"/>
      <c r="R607" s="152"/>
      <c r="S607" s="160"/>
      <c r="T607" s="160"/>
      <c r="U607" s="160"/>
      <c r="V607" s="160"/>
      <c r="W607" s="160"/>
      <c r="X607" s="160"/>
      <c r="Y607" s="160"/>
      <c r="Z607" s="160"/>
      <c r="AA607" s="160"/>
    </row>
    <row r="608" spans="1:27" ht="178.5">
      <c r="A608" s="165"/>
      <c r="B608" s="137" t="s">
        <v>1835</v>
      </c>
      <c r="C608" s="132"/>
      <c r="D608" s="111"/>
      <c r="E608" s="137"/>
      <c r="F608" s="137"/>
      <c r="G608" s="137"/>
      <c r="H608" s="137"/>
      <c r="I608" s="137"/>
      <c r="J608" s="137"/>
      <c r="K608" s="151"/>
      <c r="L608" s="151"/>
      <c r="M608" s="151"/>
      <c r="N608" s="151"/>
      <c r="O608" s="151"/>
      <c r="P608" s="151"/>
      <c r="Q608" s="151"/>
      <c r="R608" s="151"/>
      <c r="S608" s="174"/>
      <c r="T608" s="174"/>
      <c r="U608" s="174"/>
      <c r="V608" s="174"/>
      <c r="W608" s="174"/>
      <c r="X608" s="174"/>
      <c r="Y608" s="174"/>
      <c r="Z608" s="174"/>
      <c r="AA608" s="174"/>
    </row>
    <row r="609" spans="1:27" ht="76.5">
      <c r="A609" s="167"/>
      <c r="B609" s="138" t="s">
        <v>1836</v>
      </c>
      <c r="C609" s="138" t="s">
        <v>1837</v>
      </c>
      <c r="D609" s="60" t="s">
        <v>1838</v>
      </c>
      <c r="E609" s="138" t="s">
        <v>1839</v>
      </c>
      <c r="F609" s="138" t="s">
        <v>1840</v>
      </c>
      <c r="G609" s="138"/>
      <c r="H609" s="138"/>
      <c r="I609" s="138"/>
      <c r="J609" s="138"/>
      <c r="K609" s="152"/>
      <c r="L609" s="152"/>
      <c r="M609" s="152"/>
      <c r="N609" s="152"/>
      <c r="O609" s="152"/>
      <c r="P609" s="152"/>
      <c r="Q609" s="152"/>
      <c r="R609" s="152"/>
      <c r="S609" s="160"/>
      <c r="T609" s="160"/>
      <c r="U609" s="160"/>
      <c r="V609" s="160"/>
      <c r="W609" s="160"/>
      <c r="X609" s="160"/>
      <c r="Y609" s="160"/>
      <c r="Z609" s="160"/>
      <c r="AA609" s="160"/>
    </row>
    <row r="610" spans="1:27" ht="89.25">
      <c r="A610" s="165"/>
      <c r="B610" s="137" t="s">
        <v>1841</v>
      </c>
      <c r="C610" s="137" t="s">
        <v>1842</v>
      </c>
      <c r="D610" s="111" t="s">
        <v>1843</v>
      </c>
      <c r="E610" s="137"/>
      <c r="F610" s="137"/>
      <c r="G610" s="137"/>
      <c r="H610" s="137"/>
      <c r="I610" s="137"/>
      <c r="J610" s="137"/>
      <c r="K610" s="151"/>
      <c r="L610" s="151"/>
      <c r="M610" s="151"/>
      <c r="N610" s="151"/>
      <c r="O610" s="151"/>
      <c r="P610" s="151"/>
      <c r="Q610" s="151"/>
      <c r="R610" s="151"/>
      <c r="S610" s="174"/>
      <c r="T610" s="174"/>
      <c r="U610" s="174"/>
      <c r="V610" s="174"/>
      <c r="W610" s="174"/>
      <c r="X610" s="174"/>
      <c r="Y610" s="174"/>
      <c r="Z610" s="174"/>
      <c r="AA610" s="174"/>
    </row>
    <row r="611" spans="1:27" ht="102">
      <c r="A611" s="167"/>
      <c r="B611" s="138" t="s">
        <v>1844</v>
      </c>
      <c r="C611" s="138" t="s">
        <v>1845</v>
      </c>
      <c r="D611" s="60" t="s">
        <v>1846</v>
      </c>
      <c r="E611" s="138" t="s">
        <v>1847</v>
      </c>
      <c r="F611" s="138"/>
      <c r="G611" s="138"/>
      <c r="H611" s="138"/>
      <c r="I611" s="138"/>
      <c r="J611" s="138"/>
      <c r="K611" s="152"/>
      <c r="L611" s="152"/>
      <c r="M611" s="152"/>
      <c r="N611" s="152"/>
      <c r="O611" s="152"/>
      <c r="P611" s="152"/>
      <c r="Q611" s="152"/>
      <c r="R611" s="152"/>
      <c r="S611" s="160"/>
      <c r="T611" s="160"/>
      <c r="U611" s="160"/>
      <c r="V611" s="160"/>
      <c r="W611" s="160"/>
      <c r="X611" s="160"/>
      <c r="Y611" s="160"/>
      <c r="Z611" s="160"/>
      <c r="AA611" s="160"/>
    </row>
    <row r="612" spans="1:27" ht="76.5">
      <c r="A612" s="165"/>
      <c r="B612" s="137" t="s">
        <v>1848</v>
      </c>
      <c r="C612" s="137" t="s">
        <v>1849</v>
      </c>
      <c r="D612" s="111" t="s">
        <v>1850</v>
      </c>
      <c r="E612" s="137" t="s">
        <v>1851</v>
      </c>
      <c r="F612" s="137"/>
      <c r="G612" s="137"/>
      <c r="H612" s="137"/>
      <c r="I612" s="137"/>
      <c r="J612" s="137"/>
      <c r="K612" s="151"/>
      <c r="L612" s="151"/>
      <c r="M612" s="151"/>
      <c r="N612" s="151"/>
      <c r="O612" s="151"/>
      <c r="P612" s="151"/>
      <c r="Q612" s="151"/>
      <c r="R612" s="151"/>
      <c r="S612" s="174"/>
      <c r="T612" s="174"/>
      <c r="U612" s="174"/>
      <c r="V612" s="174"/>
      <c r="W612" s="174"/>
      <c r="X612" s="174"/>
      <c r="Y612" s="174"/>
      <c r="Z612" s="174"/>
      <c r="AA612" s="174"/>
    </row>
    <row r="613" spans="1:27" ht="38.25">
      <c r="A613" s="167">
        <v>44165</v>
      </c>
      <c r="B613" s="138" t="s">
        <v>1852</v>
      </c>
      <c r="C613" s="114" t="s">
        <v>1853</v>
      </c>
      <c r="D613" s="60" t="s">
        <v>1854</v>
      </c>
      <c r="E613" s="138"/>
      <c r="F613" s="138"/>
      <c r="G613" s="138"/>
      <c r="H613" s="138"/>
      <c r="I613" s="138"/>
      <c r="J613" s="138"/>
      <c r="K613" s="152"/>
      <c r="L613" s="152"/>
      <c r="M613" s="152"/>
      <c r="N613" s="152"/>
      <c r="O613" s="152"/>
      <c r="P613" s="152"/>
      <c r="Q613" s="152"/>
      <c r="R613" s="152"/>
      <c r="S613" s="160"/>
      <c r="T613" s="160"/>
      <c r="U613" s="160"/>
      <c r="V613" s="160"/>
      <c r="W613" s="160"/>
      <c r="X613" s="160"/>
      <c r="Y613" s="160"/>
      <c r="Z613" s="160"/>
      <c r="AA613" s="160"/>
    </row>
    <row r="614" spans="1:27" ht="38.25">
      <c r="A614" s="165"/>
      <c r="B614" s="137" t="s">
        <v>1855</v>
      </c>
      <c r="C614" s="111" t="s">
        <v>1856</v>
      </c>
      <c r="D614" s="111"/>
      <c r="E614" s="137"/>
      <c r="F614" s="137"/>
      <c r="G614" s="137"/>
      <c r="H614" s="137"/>
      <c r="I614" s="137"/>
      <c r="J614" s="137"/>
      <c r="K614" s="151"/>
      <c r="L614" s="151"/>
      <c r="M614" s="151"/>
      <c r="N614" s="151"/>
      <c r="O614" s="151"/>
      <c r="P614" s="151"/>
      <c r="Q614" s="151"/>
      <c r="R614" s="151"/>
      <c r="S614" s="174"/>
      <c r="T614" s="174"/>
      <c r="U614" s="174"/>
      <c r="V614" s="174"/>
      <c r="W614" s="174"/>
      <c r="X614" s="174"/>
      <c r="Y614" s="174"/>
      <c r="Z614" s="174"/>
      <c r="AA614" s="174"/>
    </row>
    <row r="615" spans="1:27" ht="76.5">
      <c r="A615" s="167"/>
      <c r="B615" s="138" t="s">
        <v>1857</v>
      </c>
      <c r="C615" s="60" t="s">
        <v>1858</v>
      </c>
      <c r="D615" s="60" t="s">
        <v>1859</v>
      </c>
      <c r="E615" s="138" t="s">
        <v>1860</v>
      </c>
      <c r="F615" s="138"/>
      <c r="G615" s="138"/>
      <c r="H615" s="138"/>
      <c r="I615" s="138"/>
      <c r="J615" s="138"/>
      <c r="K615" s="152"/>
      <c r="L615" s="152"/>
      <c r="M615" s="152"/>
      <c r="N615" s="152"/>
      <c r="O615" s="152"/>
      <c r="P615" s="152"/>
      <c r="Q615" s="152"/>
      <c r="R615" s="152"/>
      <c r="S615" s="160"/>
      <c r="T615" s="160"/>
      <c r="U615" s="160"/>
      <c r="V615" s="160"/>
      <c r="W615" s="160"/>
      <c r="X615" s="160"/>
      <c r="Y615" s="160"/>
      <c r="Z615" s="160"/>
      <c r="AA615" s="160"/>
    </row>
    <row r="616" spans="1:27" ht="76.5">
      <c r="A616" s="165"/>
      <c r="B616" s="137" t="s">
        <v>1861</v>
      </c>
      <c r="C616" s="111" t="s">
        <v>344</v>
      </c>
      <c r="D616" s="111" t="s">
        <v>1862</v>
      </c>
      <c r="E616" s="137" t="s">
        <v>1863</v>
      </c>
      <c r="F616" s="137"/>
      <c r="G616" s="137"/>
      <c r="H616" s="137"/>
      <c r="I616" s="137"/>
      <c r="J616" s="137"/>
      <c r="K616" s="151"/>
      <c r="L616" s="151"/>
      <c r="M616" s="151"/>
      <c r="N616" s="151"/>
      <c r="O616" s="151"/>
      <c r="P616" s="151"/>
      <c r="Q616" s="151"/>
      <c r="R616" s="151"/>
      <c r="S616" s="174"/>
      <c r="T616" s="174"/>
      <c r="U616" s="174"/>
      <c r="V616" s="174"/>
      <c r="W616" s="174"/>
      <c r="X616" s="174"/>
      <c r="Y616" s="174"/>
      <c r="Z616" s="174"/>
      <c r="AA616" s="174"/>
    </row>
    <row r="617" spans="1:27" ht="12.75">
      <c r="A617" s="167"/>
      <c r="B617" s="138" t="s">
        <v>1864</v>
      </c>
      <c r="C617" s="60" t="s">
        <v>1865</v>
      </c>
      <c r="D617" s="60" t="s">
        <v>1866</v>
      </c>
      <c r="E617" s="138" t="s">
        <v>1867</v>
      </c>
      <c r="F617" s="138" t="s">
        <v>1868</v>
      </c>
      <c r="G617" s="138"/>
      <c r="H617" s="138"/>
      <c r="I617" s="138"/>
      <c r="J617" s="138"/>
      <c r="K617" s="152"/>
      <c r="L617" s="152"/>
      <c r="M617" s="152"/>
      <c r="N617" s="152"/>
      <c r="O617" s="152"/>
      <c r="P617" s="152"/>
      <c r="Q617" s="152"/>
      <c r="R617" s="152"/>
      <c r="S617" s="160"/>
      <c r="T617" s="160"/>
      <c r="U617" s="160"/>
      <c r="V617" s="160"/>
      <c r="W617" s="160"/>
      <c r="X617" s="160"/>
      <c r="Y617" s="160"/>
      <c r="Z617" s="160"/>
      <c r="AA617" s="160"/>
    </row>
    <row r="618" spans="1:27" ht="38.25">
      <c r="A618" s="165"/>
      <c r="B618" s="137" t="s">
        <v>1869</v>
      </c>
      <c r="C618" s="111" t="s">
        <v>1870</v>
      </c>
      <c r="D618" s="111" t="s">
        <v>1871</v>
      </c>
      <c r="E618" s="137"/>
      <c r="F618" s="137"/>
      <c r="G618" s="137"/>
      <c r="H618" s="137"/>
      <c r="I618" s="137"/>
      <c r="J618" s="137"/>
      <c r="K618" s="151"/>
      <c r="L618" s="151"/>
      <c r="M618" s="151"/>
      <c r="N618" s="151"/>
      <c r="O618" s="151"/>
      <c r="P618" s="151"/>
      <c r="Q618" s="151"/>
      <c r="R618" s="151"/>
      <c r="S618" s="174"/>
      <c r="T618" s="174"/>
      <c r="U618" s="174"/>
      <c r="V618" s="174"/>
      <c r="W618" s="174"/>
      <c r="X618" s="174"/>
      <c r="Y618" s="174"/>
      <c r="Z618" s="174"/>
      <c r="AA618" s="174"/>
    </row>
    <row r="619" spans="1:27" ht="76.5">
      <c r="A619" s="167"/>
      <c r="B619" s="138" t="s">
        <v>1872</v>
      </c>
      <c r="C619" s="60" t="s">
        <v>1873</v>
      </c>
      <c r="D619" s="60" t="s">
        <v>1874</v>
      </c>
      <c r="E619" s="138"/>
      <c r="F619" s="138"/>
      <c r="G619" s="138"/>
      <c r="H619" s="138"/>
      <c r="I619" s="138"/>
      <c r="J619" s="138"/>
      <c r="K619" s="152"/>
      <c r="L619" s="152"/>
      <c r="M619" s="152"/>
      <c r="N619" s="152"/>
      <c r="O619" s="152"/>
      <c r="P619" s="152"/>
      <c r="Q619" s="152"/>
      <c r="R619" s="152"/>
      <c r="S619" s="160"/>
      <c r="T619" s="160"/>
      <c r="U619" s="160"/>
      <c r="V619" s="160"/>
      <c r="W619" s="160"/>
      <c r="X619" s="160"/>
      <c r="Y619" s="160"/>
      <c r="Z619" s="160"/>
      <c r="AA619" s="160"/>
    </row>
    <row r="620" spans="1:27" ht="76.5">
      <c r="A620" s="165"/>
      <c r="B620" s="137" t="s">
        <v>1875</v>
      </c>
      <c r="C620" s="111" t="s">
        <v>1876</v>
      </c>
      <c r="D620" s="111" t="s">
        <v>1877</v>
      </c>
      <c r="E620" s="137" t="s">
        <v>1878</v>
      </c>
      <c r="F620" s="137"/>
      <c r="G620" s="137"/>
      <c r="H620" s="137"/>
      <c r="I620" s="137"/>
      <c r="J620" s="137"/>
      <c r="K620" s="151"/>
      <c r="L620" s="151"/>
      <c r="M620" s="151"/>
      <c r="N620" s="151"/>
      <c r="O620" s="151"/>
      <c r="P620" s="151"/>
      <c r="Q620" s="151"/>
      <c r="R620" s="151"/>
      <c r="S620" s="174"/>
      <c r="T620" s="174"/>
      <c r="U620" s="174"/>
      <c r="V620" s="174"/>
      <c r="W620" s="174"/>
      <c r="X620" s="174"/>
      <c r="Y620" s="174"/>
      <c r="Z620" s="174"/>
      <c r="AA620" s="174"/>
    </row>
    <row r="621" spans="1:27" ht="51">
      <c r="A621" s="167"/>
      <c r="B621" s="138" t="s">
        <v>1879</v>
      </c>
      <c r="C621" s="60" t="s">
        <v>1880</v>
      </c>
      <c r="D621" s="60" t="s">
        <v>1881</v>
      </c>
      <c r="E621" s="138"/>
      <c r="F621" s="138"/>
      <c r="G621" s="138"/>
      <c r="H621" s="138"/>
      <c r="I621" s="138"/>
      <c r="J621" s="138"/>
      <c r="K621" s="152"/>
      <c r="L621" s="152"/>
      <c r="M621" s="152"/>
      <c r="N621" s="152"/>
      <c r="O621" s="152"/>
      <c r="P621" s="152"/>
      <c r="Q621" s="152"/>
      <c r="R621" s="152"/>
      <c r="S621" s="160"/>
      <c r="T621" s="160"/>
      <c r="U621" s="160"/>
      <c r="V621" s="160"/>
      <c r="W621" s="160"/>
      <c r="X621" s="160"/>
      <c r="Y621" s="160"/>
      <c r="Z621" s="160"/>
      <c r="AA621" s="160"/>
    </row>
    <row r="622" spans="1:27" ht="127.5">
      <c r="A622" s="165"/>
      <c r="B622" s="137" t="s">
        <v>1882</v>
      </c>
      <c r="C622" s="111" t="s">
        <v>1883</v>
      </c>
      <c r="D622" s="111" t="s">
        <v>1884</v>
      </c>
      <c r="E622" s="137"/>
      <c r="F622" s="137"/>
      <c r="G622" s="137"/>
      <c r="H622" s="137"/>
      <c r="I622" s="137"/>
      <c r="J622" s="137"/>
      <c r="K622" s="151"/>
      <c r="L622" s="151"/>
      <c r="M622" s="151"/>
      <c r="N622" s="151"/>
      <c r="O622" s="151"/>
      <c r="P622" s="151"/>
      <c r="Q622" s="151"/>
      <c r="R622" s="151"/>
      <c r="S622" s="174"/>
      <c r="T622" s="174"/>
      <c r="U622" s="174"/>
      <c r="V622" s="174"/>
      <c r="W622" s="174"/>
      <c r="X622" s="174"/>
      <c r="Y622" s="174"/>
      <c r="Z622" s="174"/>
      <c r="AA622" s="174"/>
    </row>
    <row r="623" spans="1:27" ht="51">
      <c r="A623" s="167"/>
      <c r="B623" s="138" t="s">
        <v>1885</v>
      </c>
      <c r="C623" s="60" t="s">
        <v>1886</v>
      </c>
      <c r="D623" s="60" t="s">
        <v>1887</v>
      </c>
      <c r="E623" s="138"/>
      <c r="F623" s="138"/>
      <c r="G623" s="138"/>
      <c r="H623" s="138"/>
      <c r="I623" s="138"/>
      <c r="J623" s="138"/>
      <c r="K623" s="152"/>
      <c r="L623" s="152"/>
      <c r="M623" s="152"/>
      <c r="N623" s="152"/>
      <c r="O623" s="152"/>
      <c r="P623" s="152"/>
      <c r="Q623" s="152"/>
      <c r="R623" s="152"/>
      <c r="S623" s="160"/>
      <c r="T623" s="160"/>
      <c r="U623" s="160"/>
      <c r="V623" s="160"/>
      <c r="W623" s="160"/>
      <c r="X623" s="160"/>
      <c r="Y623" s="160"/>
      <c r="Z623" s="160"/>
      <c r="AA623" s="160"/>
    </row>
    <row r="624" spans="1:27" ht="89.25">
      <c r="A624" s="165"/>
      <c r="B624" s="137" t="s">
        <v>1888</v>
      </c>
      <c r="C624" s="111" t="s">
        <v>1889</v>
      </c>
      <c r="D624" s="183"/>
      <c r="E624" s="137"/>
      <c r="F624" s="137"/>
      <c r="G624" s="137"/>
      <c r="H624" s="137"/>
      <c r="I624" s="137"/>
      <c r="J624" s="137"/>
      <c r="K624" s="151"/>
      <c r="L624" s="151"/>
      <c r="M624" s="151"/>
      <c r="N624" s="151"/>
      <c r="O624" s="151"/>
      <c r="P624" s="151"/>
      <c r="Q624" s="151"/>
      <c r="R624" s="151"/>
      <c r="S624" s="174"/>
      <c r="T624" s="174"/>
      <c r="U624" s="174"/>
      <c r="V624" s="174"/>
      <c r="W624" s="174"/>
      <c r="X624" s="174"/>
      <c r="Y624" s="174"/>
      <c r="Z624" s="174"/>
      <c r="AA624" s="174"/>
    </row>
    <row r="625" spans="1:27" ht="102">
      <c r="A625" s="167"/>
      <c r="B625" s="138" t="s">
        <v>1890</v>
      </c>
      <c r="C625" s="60" t="s">
        <v>1891</v>
      </c>
      <c r="D625" s="173" t="s">
        <v>1892</v>
      </c>
      <c r="E625" s="138" t="s">
        <v>1893</v>
      </c>
      <c r="F625" s="138" t="s">
        <v>1894</v>
      </c>
      <c r="G625" s="138" t="s">
        <v>1895</v>
      </c>
      <c r="H625" s="138"/>
      <c r="I625" s="138"/>
      <c r="J625" s="138"/>
      <c r="K625" s="152"/>
      <c r="L625" s="152"/>
      <c r="M625" s="152"/>
      <c r="N625" s="152"/>
      <c r="O625" s="152"/>
      <c r="P625" s="152"/>
      <c r="Q625" s="152"/>
      <c r="R625" s="152"/>
      <c r="S625" s="160"/>
      <c r="T625" s="160"/>
      <c r="U625" s="160"/>
      <c r="V625" s="160"/>
      <c r="W625" s="160"/>
      <c r="X625" s="160"/>
      <c r="Y625" s="160"/>
      <c r="Z625" s="160"/>
      <c r="AA625" s="160"/>
    </row>
    <row r="626" spans="1:27" ht="306">
      <c r="A626" s="137" t="s">
        <v>1896</v>
      </c>
      <c r="B626" s="137" t="s">
        <v>1897</v>
      </c>
      <c r="C626" s="111" t="s">
        <v>1898</v>
      </c>
      <c r="D626" s="137" t="s">
        <v>1899</v>
      </c>
      <c r="E626" s="137" t="s">
        <v>1900</v>
      </c>
      <c r="F626" s="137"/>
      <c r="G626" s="137"/>
      <c r="H626" s="137"/>
      <c r="I626" s="137"/>
      <c r="J626" s="137"/>
      <c r="K626" s="151"/>
      <c r="L626" s="151"/>
      <c r="M626" s="151"/>
      <c r="N626" s="151"/>
      <c r="O626" s="151"/>
      <c r="P626" s="151"/>
      <c r="Q626" s="151"/>
      <c r="R626" s="151"/>
      <c r="S626" s="174"/>
      <c r="T626" s="174"/>
      <c r="U626" s="174"/>
      <c r="V626" s="174"/>
      <c r="W626" s="174"/>
      <c r="X626" s="174"/>
      <c r="Y626" s="174"/>
      <c r="Z626" s="174"/>
      <c r="AA626" s="174"/>
    </row>
    <row r="627" spans="1:27" ht="127.5">
      <c r="A627" s="167"/>
      <c r="B627" s="138" t="s">
        <v>1901</v>
      </c>
      <c r="C627" s="138" t="s">
        <v>1902</v>
      </c>
      <c r="D627" s="138"/>
      <c r="E627" s="138"/>
      <c r="F627" s="138"/>
      <c r="G627" s="138"/>
      <c r="H627" s="138"/>
      <c r="I627" s="138"/>
      <c r="J627" s="138"/>
      <c r="K627" s="152"/>
      <c r="L627" s="152"/>
      <c r="M627" s="152"/>
      <c r="N627" s="152"/>
      <c r="O627" s="152"/>
      <c r="P627" s="152"/>
      <c r="Q627" s="152"/>
      <c r="R627" s="152"/>
      <c r="S627" s="160"/>
      <c r="T627" s="160"/>
      <c r="U627" s="160"/>
      <c r="V627" s="160"/>
      <c r="W627" s="160"/>
      <c r="X627" s="160"/>
      <c r="Y627" s="160"/>
      <c r="Z627" s="160"/>
      <c r="AA627" s="160"/>
    </row>
    <row r="628" spans="1:27" ht="191.25">
      <c r="A628" s="165"/>
      <c r="B628" s="137" t="s">
        <v>1903</v>
      </c>
      <c r="C628" s="111" t="s">
        <v>1904</v>
      </c>
      <c r="D628" s="137" t="s">
        <v>1905</v>
      </c>
      <c r="E628" s="137" t="s">
        <v>1906</v>
      </c>
      <c r="F628" s="137" t="s">
        <v>1907</v>
      </c>
      <c r="G628" s="137" t="s">
        <v>1908</v>
      </c>
      <c r="H628" s="137" t="s">
        <v>1909</v>
      </c>
      <c r="I628" s="137" t="s">
        <v>1910</v>
      </c>
      <c r="J628" s="137"/>
      <c r="K628" s="151"/>
      <c r="L628" s="151"/>
      <c r="M628" s="151"/>
      <c r="N628" s="151"/>
      <c r="O628" s="151"/>
      <c r="P628" s="151"/>
      <c r="Q628" s="151"/>
      <c r="R628" s="151"/>
      <c r="S628" s="174"/>
      <c r="T628" s="174"/>
      <c r="U628" s="174"/>
      <c r="V628" s="174"/>
      <c r="W628" s="174"/>
      <c r="X628" s="174"/>
      <c r="Y628" s="174"/>
      <c r="Z628" s="174"/>
      <c r="AA628" s="174"/>
    </row>
    <row r="629" spans="1:27" ht="38.25">
      <c r="A629" s="167"/>
      <c r="B629" s="138" t="s">
        <v>1911</v>
      </c>
      <c r="C629" s="60"/>
      <c r="D629" s="138"/>
      <c r="E629" s="138"/>
      <c r="F629" s="138"/>
      <c r="G629" s="138"/>
      <c r="H629" s="138"/>
      <c r="I629" s="138"/>
      <c r="J629" s="138"/>
      <c r="K629" s="152"/>
      <c r="L629" s="152"/>
      <c r="M629" s="152"/>
      <c r="N629" s="152"/>
      <c r="O629" s="152"/>
      <c r="P629" s="152"/>
      <c r="Q629" s="152"/>
      <c r="R629" s="152"/>
      <c r="S629" s="160"/>
      <c r="T629" s="160"/>
      <c r="U629" s="160"/>
      <c r="V629" s="160"/>
      <c r="W629" s="160"/>
      <c r="X629" s="160"/>
      <c r="Y629" s="160"/>
      <c r="Z629" s="160"/>
      <c r="AA629" s="160"/>
    </row>
    <row r="630" spans="1:27" ht="102">
      <c r="A630" s="165"/>
      <c r="B630" s="137" t="s">
        <v>1912</v>
      </c>
      <c r="C630" s="111" t="s">
        <v>1913</v>
      </c>
      <c r="D630" s="137" t="s">
        <v>1914</v>
      </c>
      <c r="E630" s="137" t="s">
        <v>1915</v>
      </c>
      <c r="F630" s="137" t="s">
        <v>1916</v>
      </c>
      <c r="G630" s="137" t="s">
        <v>1917</v>
      </c>
      <c r="H630" s="137"/>
      <c r="I630" s="137"/>
      <c r="J630" s="137"/>
      <c r="K630" s="151"/>
      <c r="L630" s="151"/>
      <c r="M630" s="151"/>
      <c r="N630" s="151"/>
      <c r="O630" s="151"/>
      <c r="P630" s="151"/>
      <c r="Q630" s="151"/>
      <c r="R630" s="151"/>
      <c r="S630" s="174"/>
      <c r="T630" s="174"/>
      <c r="U630" s="174"/>
      <c r="V630" s="174"/>
      <c r="W630" s="174"/>
      <c r="X630" s="174"/>
      <c r="Y630" s="174"/>
      <c r="Z630" s="174"/>
      <c r="AA630" s="174"/>
    </row>
    <row r="631" spans="1:27" ht="89.25">
      <c r="A631" s="167"/>
      <c r="B631" s="138" t="s">
        <v>1918</v>
      </c>
      <c r="C631" s="60" t="s">
        <v>1919</v>
      </c>
      <c r="D631" s="138" t="s">
        <v>1920</v>
      </c>
      <c r="E631" s="138"/>
      <c r="F631" s="138"/>
      <c r="G631" s="138"/>
      <c r="H631" s="138"/>
      <c r="I631" s="138"/>
      <c r="J631" s="138"/>
      <c r="K631" s="152"/>
      <c r="L631" s="152"/>
      <c r="M631" s="152"/>
      <c r="N631" s="152"/>
      <c r="O631" s="152"/>
      <c r="P631" s="152"/>
      <c r="Q631" s="152"/>
      <c r="R631" s="152"/>
      <c r="S631" s="160"/>
      <c r="T631" s="160"/>
      <c r="U631" s="160"/>
      <c r="V631" s="160"/>
      <c r="W631" s="160"/>
      <c r="X631" s="160"/>
      <c r="Y631" s="160"/>
      <c r="Z631" s="160"/>
      <c r="AA631" s="160"/>
    </row>
    <row r="632" spans="1:27" ht="25.5">
      <c r="A632" s="165"/>
      <c r="B632" s="137" t="s">
        <v>1921</v>
      </c>
      <c r="C632" s="111" t="s">
        <v>1922</v>
      </c>
      <c r="D632" s="137"/>
      <c r="E632" s="137"/>
      <c r="F632" s="137"/>
      <c r="G632" s="137"/>
      <c r="H632" s="137"/>
      <c r="I632" s="137"/>
      <c r="J632" s="137"/>
      <c r="K632" s="151"/>
      <c r="L632" s="151"/>
      <c r="M632" s="151"/>
      <c r="N632" s="151"/>
      <c r="O632" s="151"/>
      <c r="P632" s="151"/>
      <c r="Q632" s="151"/>
      <c r="R632" s="151"/>
      <c r="S632" s="174"/>
      <c r="T632" s="174"/>
      <c r="U632" s="174"/>
      <c r="V632" s="174"/>
      <c r="W632" s="174"/>
      <c r="X632" s="174"/>
      <c r="Y632" s="174"/>
      <c r="Z632" s="174"/>
      <c r="AA632" s="174"/>
    </row>
    <row r="633" spans="1:27" ht="51">
      <c r="A633" s="167"/>
      <c r="B633" s="138" t="s">
        <v>1923</v>
      </c>
      <c r="C633" s="60" t="s">
        <v>1924</v>
      </c>
      <c r="D633" s="138"/>
      <c r="E633" s="138"/>
      <c r="F633" s="138"/>
      <c r="G633" s="138"/>
      <c r="H633" s="138"/>
      <c r="I633" s="138"/>
      <c r="J633" s="138"/>
      <c r="K633" s="152"/>
      <c r="L633" s="152"/>
      <c r="M633" s="152"/>
      <c r="N633" s="152"/>
      <c r="O633" s="152"/>
      <c r="P633" s="152"/>
      <c r="Q633" s="152"/>
      <c r="R633" s="152"/>
      <c r="S633" s="160"/>
      <c r="T633" s="160"/>
      <c r="U633" s="160"/>
      <c r="V633" s="160"/>
      <c r="W633" s="160"/>
      <c r="X633" s="160"/>
      <c r="Y633" s="160"/>
      <c r="Z633" s="160"/>
      <c r="AA633" s="160"/>
    </row>
    <row r="634" spans="1:27" ht="38.25">
      <c r="A634" s="165"/>
      <c r="B634" s="137" t="s">
        <v>1925</v>
      </c>
      <c r="C634" s="111"/>
      <c r="D634" s="137"/>
      <c r="E634" s="137"/>
      <c r="F634" s="137"/>
      <c r="G634" s="137"/>
      <c r="H634" s="137"/>
      <c r="I634" s="137"/>
      <c r="J634" s="137"/>
      <c r="K634" s="151"/>
      <c r="L634" s="151"/>
      <c r="M634" s="151"/>
      <c r="N634" s="151"/>
      <c r="O634" s="151"/>
      <c r="P634" s="151"/>
      <c r="Q634" s="151"/>
      <c r="R634" s="151"/>
      <c r="S634" s="174"/>
      <c r="T634" s="174"/>
      <c r="U634" s="174"/>
      <c r="V634" s="174"/>
      <c r="W634" s="174"/>
      <c r="X634" s="174"/>
      <c r="Y634" s="174"/>
      <c r="Z634" s="174"/>
      <c r="AA634" s="174"/>
    </row>
    <row r="635" spans="1:27" ht="76.5">
      <c r="A635" s="167"/>
      <c r="B635" s="138" t="s">
        <v>1926</v>
      </c>
      <c r="C635" s="60"/>
      <c r="D635" s="138"/>
      <c r="E635" s="138"/>
      <c r="F635" s="138"/>
      <c r="G635" s="138"/>
      <c r="H635" s="138"/>
      <c r="I635" s="138"/>
      <c r="J635" s="138"/>
      <c r="K635" s="152"/>
      <c r="L635" s="152"/>
      <c r="M635" s="152"/>
      <c r="N635" s="152"/>
      <c r="O635" s="152"/>
      <c r="P635" s="152"/>
      <c r="Q635" s="152"/>
      <c r="R635" s="152"/>
      <c r="S635" s="160"/>
      <c r="T635" s="160"/>
      <c r="U635" s="160"/>
      <c r="V635" s="160"/>
      <c r="W635" s="160"/>
      <c r="X635" s="160"/>
      <c r="Y635" s="160"/>
      <c r="Z635" s="160"/>
      <c r="AA635" s="160"/>
    </row>
    <row r="636" spans="1:27" ht="38.25">
      <c r="A636" s="165"/>
      <c r="B636" s="137" t="s">
        <v>1927</v>
      </c>
      <c r="C636" s="111"/>
      <c r="D636" s="137"/>
      <c r="E636" s="137"/>
      <c r="F636" s="137"/>
      <c r="G636" s="137"/>
      <c r="H636" s="137"/>
      <c r="I636" s="137"/>
      <c r="J636" s="137"/>
      <c r="K636" s="151"/>
      <c r="L636" s="151"/>
      <c r="M636" s="151"/>
      <c r="N636" s="151"/>
      <c r="O636" s="151"/>
      <c r="P636" s="151"/>
      <c r="Q636" s="151"/>
      <c r="R636" s="151"/>
      <c r="S636" s="174"/>
      <c r="T636" s="174"/>
      <c r="U636" s="174"/>
      <c r="V636" s="174"/>
      <c r="W636" s="174"/>
      <c r="X636" s="174"/>
      <c r="Y636" s="174"/>
      <c r="Z636" s="174"/>
      <c r="AA636" s="174"/>
    </row>
    <row r="637" spans="1:27" ht="76.5">
      <c r="A637" s="167"/>
      <c r="B637" s="138" t="s">
        <v>1928</v>
      </c>
      <c r="C637" s="60" t="s">
        <v>1929</v>
      </c>
      <c r="D637" s="138" t="s">
        <v>1930</v>
      </c>
      <c r="E637" s="138" t="s">
        <v>1931</v>
      </c>
      <c r="F637" s="138"/>
      <c r="G637" s="138"/>
      <c r="H637" s="138"/>
      <c r="I637" s="138"/>
      <c r="J637" s="138"/>
      <c r="K637" s="152"/>
      <c r="L637" s="152"/>
      <c r="M637" s="152"/>
      <c r="N637" s="152"/>
      <c r="O637" s="152"/>
      <c r="P637" s="152"/>
      <c r="Q637" s="152"/>
      <c r="R637" s="152"/>
      <c r="S637" s="160"/>
      <c r="T637" s="160"/>
      <c r="U637" s="160"/>
      <c r="V637" s="160"/>
      <c r="W637" s="160"/>
      <c r="X637" s="160"/>
      <c r="Y637" s="160"/>
      <c r="Z637" s="160"/>
      <c r="AA637" s="160"/>
    </row>
    <row r="638" spans="1:27" ht="76.5">
      <c r="A638" s="165"/>
      <c r="B638" s="137" t="s">
        <v>1932</v>
      </c>
      <c r="C638" s="111" t="s">
        <v>1933</v>
      </c>
      <c r="D638" s="137" t="s">
        <v>1934</v>
      </c>
      <c r="E638" s="137" t="s">
        <v>1935</v>
      </c>
      <c r="F638" s="137"/>
      <c r="G638" s="137"/>
      <c r="H638" s="137"/>
      <c r="I638" s="137"/>
      <c r="J638" s="137"/>
      <c r="K638" s="151"/>
      <c r="L638" s="151"/>
      <c r="M638" s="151"/>
      <c r="N638" s="151"/>
      <c r="O638" s="151"/>
      <c r="P638" s="151"/>
      <c r="Q638" s="151"/>
      <c r="R638" s="151"/>
      <c r="S638" s="174"/>
      <c r="T638" s="174"/>
      <c r="U638" s="174"/>
      <c r="V638" s="174"/>
      <c r="W638" s="174"/>
      <c r="X638" s="174"/>
      <c r="Y638" s="174"/>
      <c r="Z638" s="174"/>
      <c r="AA638" s="174"/>
    </row>
    <row r="639" spans="1:27" ht="51">
      <c r="A639" s="167"/>
      <c r="B639" s="138" t="s">
        <v>1936</v>
      </c>
      <c r="C639" s="60"/>
      <c r="D639" s="138"/>
      <c r="E639" s="138"/>
      <c r="F639" s="138"/>
      <c r="G639" s="138"/>
      <c r="H639" s="138"/>
      <c r="I639" s="138"/>
      <c r="J639" s="138"/>
      <c r="K639" s="152"/>
      <c r="L639" s="152"/>
      <c r="M639" s="152"/>
      <c r="N639" s="152"/>
      <c r="O639" s="152"/>
      <c r="P639" s="152"/>
      <c r="Q639" s="152"/>
      <c r="R639" s="152"/>
      <c r="S639" s="160"/>
      <c r="T639" s="160"/>
      <c r="U639" s="160"/>
      <c r="V639" s="160"/>
      <c r="W639" s="160"/>
      <c r="X639" s="160"/>
      <c r="Y639" s="160"/>
      <c r="Z639" s="160"/>
      <c r="AA639" s="160"/>
    </row>
    <row r="640" spans="1:27" ht="51">
      <c r="A640" s="165"/>
      <c r="B640" s="137" t="s">
        <v>1937</v>
      </c>
      <c r="C640" s="111" t="s">
        <v>1938</v>
      </c>
      <c r="D640" s="137" t="s">
        <v>1939</v>
      </c>
      <c r="E640" s="137" t="s">
        <v>1940</v>
      </c>
      <c r="F640" s="137"/>
      <c r="G640" s="137"/>
      <c r="H640" s="137"/>
      <c r="I640" s="137"/>
      <c r="J640" s="137"/>
      <c r="K640" s="151"/>
      <c r="L640" s="151"/>
      <c r="M640" s="151"/>
      <c r="N640" s="151"/>
      <c r="O640" s="151"/>
      <c r="P640" s="151"/>
      <c r="Q640" s="151"/>
      <c r="R640" s="151"/>
      <c r="S640" s="174"/>
      <c r="T640" s="174"/>
      <c r="U640" s="174"/>
      <c r="V640" s="174"/>
      <c r="W640" s="174"/>
      <c r="X640" s="174"/>
      <c r="Y640" s="174"/>
      <c r="Z640" s="174"/>
      <c r="AA640" s="174"/>
    </row>
    <row r="641" spans="1:27" ht="102">
      <c r="A641" s="167"/>
      <c r="B641" s="138" t="s">
        <v>1941</v>
      </c>
      <c r="C641" s="60" t="s">
        <v>1942</v>
      </c>
      <c r="D641" s="138" t="s">
        <v>1943</v>
      </c>
      <c r="E641" s="138" t="s">
        <v>1944</v>
      </c>
      <c r="F641" s="138" t="s">
        <v>1945</v>
      </c>
      <c r="G641" s="138" t="s">
        <v>1946</v>
      </c>
      <c r="H641" s="138"/>
      <c r="I641" s="138"/>
      <c r="J641" s="138"/>
      <c r="K641" s="152"/>
      <c r="L641" s="152"/>
      <c r="M641" s="152"/>
      <c r="N641" s="152"/>
      <c r="O641" s="152"/>
      <c r="P641" s="152"/>
      <c r="Q641" s="152"/>
      <c r="R641" s="152"/>
      <c r="S641" s="160"/>
      <c r="T641" s="160"/>
      <c r="U641" s="160"/>
      <c r="V641" s="160"/>
      <c r="W641" s="160"/>
      <c r="X641" s="160"/>
      <c r="Y641" s="160"/>
      <c r="Z641" s="160"/>
      <c r="AA641" s="160"/>
    </row>
    <row r="642" spans="1:27" ht="178.5">
      <c r="A642" s="165"/>
      <c r="B642" s="137" t="s">
        <v>1947</v>
      </c>
      <c r="C642" s="111" t="s">
        <v>1948</v>
      </c>
      <c r="D642" s="137" t="s">
        <v>1949</v>
      </c>
      <c r="E642" s="137" t="s">
        <v>1950</v>
      </c>
      <c r="F642" s="137"/>
      <c r="G642" s="137"/>
      <c r="H642" s="137"/>
      <c r="I642" s="137"/>
      <c r="J642" s="137"/>
      <c r="K642" s="151"/>
      <c r="L642" s="151"/>
      <c r="M642" s="151"/>
      <c r="N642" s="151"/>
      <c r="O642" s="151"/>
      <c r="P642" s="151"/>
      <c r="Q642" s="151"/>
      <c r="R642" s="151"/>
      <c r="S642" s="174"/>
      <c r="T642" s="174"/>
      <c r="U642" s="174"/>
      <c r="V642" s="174"/>
      <c r="W642" s="174"/>
      <c r="X642" s="174"/>
      <c r="Y642" s="174"/>
      <c r="Z642" s="174"/>
      <c r="AA642" s="174"/>
    </row>
    <row r="643" spans="1:27" ht="102">
      <c r="A643" s="167"/>
      <c r="B643" s="138" t="s">
        <v>1951</v>
      </c>
      <c r="C643" s="60" t="s">
        <v>1952</v>
      </c>
      <c r="D643" s="138" t="s">
        <v>1953</v>
      </c>
      <c r="E643" s="138" t="s">
        <v>1954</v>
      </c>
      <c r="F643" s="138" t="s">
        <v>1955</v>
      </c>
      <c r="G643" s="138" t="s">
        <v>1956</v>
      </c>
      <c r="H643" s="138"/>
      <c r="I643" s="138"/>
      <c r="J643" s="138"/>
      <c r="K643" s="152"/>
      <c r="L643" s="152"/>
      <c r="M643" s="152"/>
      <c r="N643" s="152"/>
      <c r="O643" s="152"/>
      <c r="P643" s="152"/>
      <c r="Q643" s="152"/>
      <c r="R643" s="152"/>
      <c r="S643" s="160"/>
      <c r="T643" s="160"/>
      <c r="U643" s="160"/>
      <c r="V643" s="160"/>
      <c r="W643" s="160"/>
      <c r="X643" s="160"/>
      <c r="Y643" s="160"/>
      <c r="Z643" s="160"/>
      <c r="AA643" s="160"/>
    </row>
    <row r="644" spans="1:27" ht="25.5">
      <c r="A644" s="165"/>
      <c r="B644" s="111" t="s">
        <v>1957</v>
      </c>
      <c r="C644" s="111" t="s">
        <v>1958</v>
      </c>
      <c r="D644" s="137"/>
      <c r="E644" s="137"/>
      <c r="F644" s="137"/>
      <c r="G644" s="137"/>
      <c r="H644" s="137"/>
      <c r="I644" s="137"/>
      <c r="J644" s="137"/>
      <c r="K644" s="151"/>
      <c r="L644" s="151"/>
      <c r="M644" s="151"/>
      <c r="N644" s="151"/>
      <c r="O644" s="151"/>
      <c r="P644" s="151"/>
      <c r="Q644" s="151"/>
      <c r="R644" s="151"/>
      <c r="S644" s="174"/>
      <c r="T644" s="174"/>
      <c r="U644" s="174"/>
      <c r="V644" s="174"/>
      <c r="W644" s="174"/>
      <c r="X644" s="174"/>
      <c r="Y644" s="174"/>
      <c r="Z644" s="174"/>
      <c r="AA644" s="174"/>
    </row>
    <row r="645" spans="1:27" ht="76.5">
      <c r="A645" s="167"/>
      <c r="B645" s="60" t="s">
        <v>1959</v>
      </c>
      <c r="C645" s="138" t="s">
        <v>1960</v>
      </c>
      <c r="D645" s="138" t="s">
        <v>1961</v>
      </c>
      <c r="E645" s="138" t="s">
        <v>1962</v>
      </c>
      <c r="F645" s="138"/>
      <c r="G645" s="138"/>
      <c r="H645" s="138"/>
      <c r="I645" s="138"/>
      <c r="J645" s="138"/>
      <c r="K645" s="152"/>
      <c r="L645" s="152"/>
      <c r="M645" s="152"/>
      <c r="N645" s="152"/>
      <c r="O645" s="152"/>
      <c r="P645" s="152"/>
      <c r="Q645" s="152"/>
      <c r="R645" s="152"/>
      <c r="S645" s="160"/>
      <c r="T645" s="160"/>
      <c r="U645" s="160"/>
      <c r="V645" s="160"/>
      <c r="W645" s="160"/>
      <c r="X645" s="160"/>
      <c r="Y645" s="160"/>
      <c r="Z645" s="160"/>
      <c r="AA645" s="160"/>
    </row>
    <row r="646" spans="1:27" ht="178.5">
      <c r="A646" s="165"/>
      <c r="B646" s="111" t="s">
        <v>1963</v>
      </c>
      <c r="C646" s="111" t="s">
        <v>1964</v>
      </c>
      <c r="D646" s="137" t="s">
        <v>1965</v>
      </c>
      <c r="E646" s="137" t="s">
        <v>1966</v>
      </c>
      <c r="F646" s="137"/>
      <c r="G646" s="137"/>
      <c r="H646" s="137"/>
      <c r="I646" s="137"/>
      <c r="J646" s="137"/>
      <c r="K646" s="151"/>
      <c r="L646" s="151"/>
      <c r="M646" s="151"/>
      <c r="N646" s="151"/>
      <c r="O646" s="151"/>
      <c r="P646" s="151"/>
      <c r="Q646" s="151"/>
      <c r="R646" s="151"/>
      <c r="S646" s="174"/>
      <c r="T646" s="174"/>
      <c r="U646" s="174"/>
      <c r="V646" s="174"/>
      <c r="W646" s="174"/>
      <c r="X646" s="174"/>
      <c r="Y646" s="174"/>
      <c r="Z646" s="174"/>
      <c r="AA646" s="174"/>
    </row>
    <row r="647" spans="1:27" ht="306">
      <c r="A647" s="167"/>
      <c r="B647" s="60" t="s">
        <v>1967</v>
      </c>
      <c r="C647" s="60" t="s">
        <v>1968</v>
      </c>
      <c r="D647" s="138" t="s">
        <v>1969</v>
      </c>
      <c r="E647" s="138" t="s">
        <v>1970</v>
      </c>
      <c r="F647" s="138" t="s">
        <v>1971</v>
      </c>
      <c r="G647" s="138" t="s">
        <v>1972</v>
      </c>
      <c r="H647" s="138" t="s">
        <v>1973</v>
      </c>
      <c r="I647" s="138" t="s">
        <v>1974</v>
      </c>
      <c r="J647" s="138"/>
      <c r="K647" s="152"/>
      <c r="L647" s="152"/>
      <c r="M647" s="152"/>
      <c r="N647" s="152"/>
      <c r="O647" s="152"/>
      <c r="P647" s="152"/>
      <c r="Q647" s="152"/>
      <c r="R647" s="152"/>
      <c r="S647" s="160"/>
      <c r="T647" s="160"/>
      <c r="U647" s="160"/>
      <c r="V647" s="160"/>
      <c r="W647" s="160"/>
      <c r="X647" s="160"/>
      <c r="Y647" s="160"/>
      <c r="Z647" s="160"/>
      <c r="AA647" s="160"/>
    </row>
    <row r="648" spans="1:27" ht="140.25">
      <c r="A648" s="165"/>
      <c r="B648" s="111" t="s">
        <v>1975</v>
      </c>
      <c r="C648" s="184" t="s">
        <v>1976</v>
      </c>
      <c r="D648" s="137" t="s">
        <v>1977</v>
      </c>
      <c r="E648" s="137"/>
      <c r="F648" s="137"/>
      <c r="G648" s="137"/>
      <c r="H648" s="137"/>
      <c r="I648" s="137"/>
      <c r="J648" s="137"/>
      <c r="K648" s="151"/>
      <c r="L648" s="151"/>
      <c r="M648" s="151"/>
      <c r="N648" s="151"/>
      <c r="O648" s="151"/>
      <c r="P648" s="151"/>
      <c r="Q648" s="151"/>
      <c r="R648" s="151"/>
      <c r="S648" s="174"/>
      <c r="T648" s="174"/>
      <c r="U648" s="174"/>
      <c r="V648" s="174"/>
      <c r="W648" s="174"/>
      <c r="X648" s="174"/>
      <c r="Y648" s="174"/>
      <c r="Z648" s="174"/>
      <c r="AA648" s="174"/>
    </row>
    <row r="649" spans="1:27" ht="165.75">
      <c r="A649" s="167"/>
      <c r="B649" s="60" t="s">
        <v>1978</v>
      </c>
      <c r="C649" s="60" t="s">
        <v>1979</v>
      </c>
      <c r="D649" s="138"/>
      <c r="E649" s="138"/>
      <c r="F649" s="138"/>
      <c r="G649" s="138"/>
      <c r="H649" s="138"/>
      <c r="I649" s="138"/>
      <c r="J649" s="138"/>
      <c r="K649" s="152"/>
      <c r="L649" s="152"/>
      <c r="M649" s="152"/>
      <c r="N649" s="152"/>
      <c r="O649" s="152"/>
      <c r="P649" s="152"/>
      <c r="Q649" s="152"/>
      <c r="R649" s="152"/>
      <c r="S649" s="160"/>
      <c r="T649" s="160"/>
      <c r="U649" s="160"/>
      <c r="V649" s="160"/>
      <c r="W649" s="160"/>
      <c r="X649" s="160"/>
      <c r="Y649" s="160"/>
      <c r="Z649" s="160"/>
      <c r="AA649" s="160"/>
    </row>
    <row r="650" spans="1:27" ht="63.75">
      <c r="A650" s="165"/>
      <c r="B650" s="185" t="s">
        <v>1980</v>
      </c>
      <c r="C650" s="111"/>
      <c r="D650" s="137"/>
      <c r="E650" s="137"/>
      <c r="F650" s="137"/>
      <c r="G650" s="137"/>
      <c r="H650" s="137"/>
      <c r="I650" s="137"/>
      <c r="J650" s="137"/>
      <c r="K650" s="151"/>
      <c r="L650" s="151"/>
      <c r="M650" s="151"/>
      <c r="N650" s="151"/>
      <c r="O650" s="151"/>
      <c r="P650" s="151"/>
      <c r="Q650" s="151"/>
      <c r="R650" s="151"/>
      <c r="S650" s="174"/>
      <c r="T650" s="174"/>
      <c r="U650" s="174"/>
      <c r="V650" s="174"/>
      <c r="W650" s="174"/>
      <c r="X650" s="174"/>
      <c r="Y650" s="174"/>
      <c r="Z650" s="174"/>
      <c r="AA650" s="174"/>
    </row>
    <row r="651" spans="1:27" ht="51">
      <c r="A651" s="167"/>
      <c r="B651" s="138" t="s">
        <v>1981</v>
      </c>
      <c r="C651" s="124" t="s">
        <v>1982</v>
      </c>
      <c r="D651" s="138" t="s">
        <v>1983</v>
      </c>
      <c r="E651" s="138" t="s">
        <v>1984</v>
      </c>
      <c r="F651" s="138" t="s">
        <v>1985</v>
      </c>
      <c r="G651" s="138"/>
      <c r="H651" s="138"/>
      <c r="I651" s="138"/>
      <c r="J651" s="138"/>
      <c r="K651" s="152"/>
      <c r="L651" s="152"/>
      <c r="M651" s="152"/>
      <c r="N651" s="152"/>
      <c r="O651" s="152"/>
      <c r="P651" s="152"/>
      <c r="Q651" s="152"/>
      <c r="R651" s="152"/>
      <c r="S651" s="160"/>
      <c r="T651" s="160"/>
      <c r="U651" s="160"/>
      <c r="V651" s="160"/>
      <c r="W651" s="160"/>
      <c r="X651" s="160"/>
      <c r="Y651" s="160"/>
      <c r="Z651" s="160"/>
      <c r="AA651" s="160"/>
    </row>
    <row r="652" spans="1:27" ht="204">
      <c r="A652" s="165"/>
      <c r="B652" s="113" t="s">
        <v>1986</v>
      </c>
      <c r="C652" s="111" t="s">
        <v>1987</v>
      </c>
      <c r="D652" s="137" t="s">
        <v>1988</v>
      </c>
      <c r="E652" s="137" t="s">
        <v>1989</v>
      </c>
      <c r="F652" s="137"/>
      <c r="G652" s="137"/>
      <c r="H652" s="137"/>
      <c r="I652" s="137"/>
      <c r="J652" s="137"/>
      <c r="K652" s="151"/>
      <c r="L652" s="151"/>
      <c r="M652" s="151"/>
      <c r="N652" s="151"/>
      <c r="O652" s="151"/>
      <c r="P652" s="151"/>
      <c r="Q652" s="151"/>
      <c r="R652" s="151"/>
      <c r="S652" s="174"/>
      <c r="T652" s="174"/>
      <c r="U652" s="174"/>
      <c r="V652" s="174"/>
      <c r="W652" s="174"/>
      <c r="X652" s="174"/>
      <c r="Y652" s="174"/>
      <c r="Z652" s="174"/>
      <c r="AA652" s="174"/>
    </row>
    <row r="653" spans="1:27" ht="51">
      <c r="A653" s="167"/>
      <c r="B653" s="114" t="s">
        <v>1990</v>
      </c>
      <c r="C653" s="60" t="s">
        <v>1991</v>
      </c>
      <c r="D653" s="138" t="s">
        <v>1992</v>
      </c>
      <c r="E653" s="138" t="s">
        <v>1993</v>
      </c>
      <c r="F653" s="160"/>
      <c r="G653" s="138"/>
      <c r="H653" s="138"/>
      <c r="I653" s="138"/>
      <c r="J653" s="138"/>
      <c r="K653" s="152"/>
      <c r="L653" s="152"/>
      <c r="M653" s="152"/>
      <c r="N653" s="152"/>
      <c r="O653" s="152"/>
      <c r="P653" s="152"/>
      <c r="Q653" s="152"/>
      <c r="R653" s="152"/>
      <c r="S653" s="160"/>
      <c r="T653" s="160"/>
      <c r="U653" s="160"/>
      <c r="V653" s="160"/>
      <c r="W653" s="160"/>
      <c r="X653" s="160"/>
      <c r="Y653" s="160"/>
      <c r="Z653" s="160"/>
      <c r="AA653" s="160"/>
    </row>
    <row r="654" spans="1:27" ht="178.5">
      <c r="A654" s="165"/>
      <c r="B654" s="113" t="s">
        <v>1994</v>
      </c>
      <c r="C654" s="111" t="s">
        <v>1995</v>
      </c>
      <c r="D654" s="137" t="s">
        <v>1996</v>
      </c>
      <c r="E654" s="137" t="s">
        <v>1997</v>
      </c>
      <c r="F654" s="137" t="s">
        <v>1998</v>
      </c>
      <c r="G654" s="137"/>
      <c r="H654" s="137"/>
      <c r="I654" s="137"/>
      <c r="J654" s="137"/>
      <c r="K654" s="151"/>
      <c r="L654" s="151"/>
      <c r="M654" s="151"/>
      <c r="N654" s="151"/>
      <c r="O654" s="151"/>
      <c r="P654" s="151"/>
      <c r="Q654" s="151"/>
      <c r="R654" s="151"/>
      <c r="S654" s="174"/>
      <c r="T654" s="174"/>
      <c r="U654" s="174"/>
      <c r="V654" s="174"/>
      <c r="W654" s="174"/>
      <c r="X654" s="174"/>
      <c r="Y654" s="174"/>
      <c r="Z654" s="174"/>
      <c r="AA654" s="174"/>
    </row>
    <row r="655" spans="1:27" ht="38.25">
      <c r="A655" s="167"/>
      <c r="B655" s="118" t="s">
        <v>1999</v>
      </c>
      <c r="C655" s="60" t="s">
        <v>2000</v>
      </c>
      <c r="D655" s="138" t="s">
        <v>2001</v>
      </c>
      <c r="E655" s="138"/>
      <c r="F655" s="138"/>
      <c r="G655" s="138"/>
      <c r="H655" s="138"/>
      <c r="I655" s="138"/>
      <c r="J655" s="138"/>
      <c r="K655" s="152"/>
      <c r="L655" s="152"/>
      <c r="M655" s="152"/>
      <c r="N655" s="152"/>
      <c r="O655" s="152"/>
      <c r="P655" s="152"/>
      <c r="Q655" s="152"/>
      <c r="R655" s="152"/>
      <c r="S655" s="160"/>
      <c r="T655" s="160"/>
      <c r="U655" s="160"/>
      <c r="V655" s="160"/>
      <c r="W655" s="160"/>
      <c r="X655" s="160"/>
      <c r="Y655" s="160"/>
      <c r="Z655" s="160"/>
      <c r="AA655" s="160"/>
    </row>
    <row r="656" spans="1:27" ht="25.5">
      <c r="A656" s="165"/>
      <c r="B656" s="111" t="s">
        <v>2002</v>
      </c>
      <c r="C656" s="111"/>
      <c r="D656" s="137"/>
      <c r="E656" s="137"/>
      <c r="F656" s="137"/>
      <c r="G656" s="137"/>
      <c r="H656" s="137"/>
      <c r="I656" s="137"/>
      <c r="J656" s="137"/>
      <c r="K656" s="151"/>
      <c r="L656" s="151"/>
      <c r="M656" s="151"/>
      <c r="N656" s="151"/>
      <c r="O656" s="151"/>
      <c r="P656" s="151"/>
      <c r="Q656" s="151"/>
      <c r="R656" s="151"/>
      <c r="S656" s="174"/>
      <c r="T656" s="174"/>
      <c r="U656" s="174"/>
      <c r="V656" s="174"/>
      <c r="W656" s="174"/>
      <c r="X656" s="174"/>
      <c r="Y656" s="174"/>
      <c r="Z656" s="174"/>
      <c r="AA656" s="174"/>
    </row>
    <row r="657" spans="1:27" ht="76.5">
      <c r="A657" s="167"/>
      <c r="B657" s="60" t="s">
        <v>2003</v>
      </c>
      <c r="C657" s="60" t="s">
        <v>2004</v>
      </c>
      <c r="D657" s="138" t="s">
        <v>2005</v>
      </c>
      <c r="E657" s="138"/>
      <c r="F657" s="138"/>
      <c r="G657" s="138"/>
      <c r="H657" s="138"/>
      <c r="I657" s="138"/>
      <c r="J657" s="138"/>
      <c r="K657" s="152"/>
      <c r="L657" s="152"/>
      <c r="M657" s="152"/>
      <c r="N657" s="152"/>
      <c r="O657" s="152"/>
      <c r="P657" s="152"/>
      <c r="Q657" s="152"/>
      <c r="R657" s="152"/>
      <c r="S657" s="160"/>
      <c r="T657" s="160"/>
      <c r="U657" s="160"/>
      <c r="V657" s="160"/>
      <c r="W657" s="160"/>
      <c r="X657" s="160"/>
      <c r="Y657" s="160"/>
      <c r="Z657" s="160"/>
      <c r="AA657" s="160"/>
    </row>
    <row r="658" spans="1:27" ht="76.5">
      <c r="A658" s="165"/>
      <c r="B658" s="111" t="s">
        <v>2006</v>
      </c>
      <c r="C658" s="111" t="s">
        <v>2007</v>
      </c>
      <c r="D658" s="137" t="s">
        <v>2008</v>
      </c>
      <c r="E658" s="137"/>
      <c r="F658" s="137"/>
      <c r="G658" s="137"/>
      <c r="H658" s="137"/>
      <c r="I658" s="137"/>
      <c r="J658" s="137"/>
      <c r="K658" s="151"/>
      <c r="L658" s="151"/>
      <c r="M658" s="151"/>
      <c r="N658" s="151"/>
      <c r="O658" s="151"/>
      <c r="P658" s="151"/>
      <c r="Q658" s="151"/>
      <c r="R658" s="151"/>
      <c r="S658" s="174"/>
      <c r="T658" s="174"/>
      <c r="U658" s="174"/>
      <c r="V658" s="174"/>
      <c r="W658" s="174"/>
      <c r="X658" s="174"/>
      <c r="Y658" s="174"/>
      <c r="Z658" s="174"/>
      <c r="AA658" s="174"/>
    </row>
    <row r="659" spans="1:27" ht="38.25">
      <c r="A659" s="167"/>
      <c r="B659" s="60" t="s">
        <v>2009</v>
      </c>
      <c r="C659" s="60" t="s">
        <v>2010</v>
      </c>
      <c r="D659" s="138"/>
      <c r="E659" s="138"/>
      <c r="F659" s="138"/>
      <c r="G659" s="138"/>
      <c r="H659" s="138"/>
      <c r="I659" s="138"/>
      <c r="J659" s="138"/>
      <c r="K659" s="152"/>
      <c r="L659" s="152"/>
      <c r="M659" s="152"/>
      <c r="N659" s="152"/>
      <c r="O659" s="152"/>
      <c r="P659" s="152"/>
      <c r="Q659" s="152"/>
      <c r="R659" s="152"/>
      <c r="S659" s="160"/>
      <c r="T659" s="160"/>
      <c r="U659" s="160"/>
      <c r="V659" s="160"/>
      <c r="W659" s="160"/>
      <c r="X659" s="160"/>
      <c r="Y659" s="160"/>
      <c r="Z659" s="160"/>
      <c r="AA659" s="160"/>
    </row>
    <row r="660" spans="1:27" ht="293.25">
      <c r="A660" s="165"/>
      <c r="B660" s="111" t="s">
        <v>2011</v>
      </c>
      <c r="C660" s="111" t="s">
        <v>2012</v>
      </c>
      <c r="D660" s="111" t="s">
        <v>2013</v>
      </c>
      <c r="E660" s="137" t="s">
        <v>2014</v>
      </c>
      <c r="F660" s="137" t="s">
        <v>2015</v>
      </c>
      <c r="G660" s="137"/>
      <c r="H660" s="137"/>
      <c r="I660" s="137"/>
      <c r="J660" s="137"/>
      <c r="K660" s="151"/>
      <c r="L660" s="151"/>
      <c r="M660" s="151"/>
      <c r="N660" s="151"/>
      <c r="O660" s="151"/>
      <c r="P660" s="151"/>
      <c r="Q660" s="151"/>
      <c r="R660" s="151"/>
      <c r="S660" s="174"/>
      <c r="T660" s="174"/>
      <c r="U660" s="174"/>
      <c r="V660" s="174"/>
      <c r="W660" s="174"/>
      <c r="X660" s="174"/>
      <c r="Y660" s="174"/>
      <c r="Z660" s="174"/>
      <c r="AA660" s="174"/>
    </row>
    <row r="661" spans="1:27" ht="153">
      <c r="A661" s="167"/>
      <c r="B661" s="60" t="s">
        <v>2016</v>
      </c>
      <c r="C661" s="60" t="s">
        <v>2017</v>
      </c>
      <c r="D661" s="138" t="s">
        <v>2018</v>
      </c>
      <c r="E661" s="138"/>
      <c r="F661" s="138"/>
      <c r="G661" s="138"/>
      <c r="H661" s="138"/>
      <c r="I661" s="138"/>
      <c r="J661" s="138"/>
      <c r="K661" s="152"/>
      <c r="L661" s="152"/>
      <c r="M661" s="152"/>
      <c r="N661" s="152"/>
      <c r="O661" s="152"/>
      <c r="P661" s="152"/>
      <c r="Q661" s="152"/>
      <c r="R661" s="152"/>
      <c r="S661" s="160"/>
      <c r="T661" s="160"/>
      <c r="U661" s="160"/>
      <c r="V661" s="160"/>
      <c r="W661" s="160"/>
      <c r="X661" s="160"/>
      <c r="Y661" s="160"/>
      <c r="Z661" s="160"/>
      <c r="AA661" s="160"/>
    </row>
    <row r="662" spans="1:27" ht="76.5">
      <c r="A662" s="165"/>
      <c r="B662" s="111" t="s">
        <v>2019</v>
      </c>
      <c r="C662" s="111" t="s">
        <v>2020</v>
      </c>
      <c r="D662" s="137" t="s">
        <v>2021</v>
      </c>
      <c r="E662" s="137"/>
      <c r="F662" s="137"/>
      <c r="G662" s="137"/>
      <c r="H662" s="137"/>
      <c r="I662" s="137"/>
      <c r="J662" s="137"/>
      <c r="K662" s="151"/>
      <c r="L662" s="151"/>
      <c r="M662" s="151"/>
      <c r="N662" s="151"/>
      <c r="O662" s="151"/>
      <c r="P662" s="151"/>
      <c r="Q662" s="151"/>
      <c r="R662" s="151"/>
      <c r="S662" s="174"/>
      <c r="T662" s="174"/>
      <c r="U662" s="174"/>
      <c r="V662" s="174"/>
      <c r="W662" s="174"/>
      <c r="X662" s="174"/>
      <c r="Y662" s="174"/>
      <c r="Z662" s="174"/>
      <c r="AA662" s="174"/>
    </row>
    <row r="663" spans="1:27" ht="102">
      <c r="A663" s="167"/>
      <c r="B663" s="60" t="s">
        <v>2022</v>
      </c>
      <c r="C663" s="60" t="s">
        <v>2023</v>
      </c>
      <c r="D663" s="138" t="s">
        <v>2024</v>
      </c>
      <c r="E663" s="138"/>
      <c r="F663" s="138"/>
      <c r="G663" s="138"/>
      <c r="H663" s="138"/>
      <c r="I663" s="138"/>
      <c r="J663" s="138"/>
      <c r="K663" s="152"/>
      <c r="L663" s="152"/>
      <c r="M663" s="152"/>
      <c r="N663" s="152"/>
      <c r="O663" s="152"/>
      <c r="P663" s="152"/>
      <c r="Q663" s="152"/>
      <c r="R663" s="152"/>
      <c r="S663" s="160"/>
      <c r="T663" s="160"/>
      <c r="U663" s="160"/>
      <c r="V663" s="160"/>
      <c r="W663" s="160"/>
      <c r="X663" s="160"/>
      <c r="Y663" s="160"/>
      <c r="Z663" s="160"/>
      <c r="AA663" s="160"/>
    </row>
    <row r="664" spans="1:27" ht="76.5">
      <c r="A664" s="165"/>
      <c r="B664" s="111" t="s">
        <v>2025</v>
      </c>
      <c r="C664" s="111" t="s">
        <v>2026</v>
      </c>
      <c r="D664" s="137"/>
      <c r="E664" s="137"/>
      <c r="F664" s="137"/>
      <c r="G664" s="137"/>
      <c r="H664" s="137"/>
      <c r="I664" s="137"/>
      <c r="J664" s="137"/>
      <c r="K664" s="151"/>
      <c r="L664" s="151"/>
      <c r="M664" s="151"/>
      <c r="N664" s="151"/>
      <c r="O664" s="151"/>
      <c r="P664" s="151"/>
      <c r="Q664" s="151"/>
      <c r="R664" s="151"/>
      <c r="S664" s="174"/>
      <c r="T664" s="174"/>
      <c r="U664" s="174"/>
      <c r="V664" s="174"/>
      <c r="W664" s="174"/>
      <c r="X664" s="174"/>
      <c r="Y664" s="174"/>
      <c r="Z664" s="174"/>
      <c r="AA664" s="174"/>
    </row>
    <row r="665" spans="1:27" ht="25.5">
      <c r="A665" s="167"/>
      <c r="B665" s="60" t="s">
        <v>2027</v>
      </c>
      <c r="C665" s="60"/>
      <c r="D665" s="60"/>
      <c r="E665" s="138"/>
      <c r="F665" s="138"/>
      <c r="G665" s="138"/>
      <c r="H665" s="138"/>
      <c r="I665" s="138"/>
      <c r="J665" s="138"/>
      <c r="K665" s="152"/>
      <c r="L665" s="160"/>
      <c r="M665" s="152"/>
      <c r="N665" s="152"/>
      <c r="O665" s="152"/>
      <c r="P665" s="152"/>
      <c r="Q665" s="152"/>
      <c r="R665" s="152"/>
      <c r="S665" s="160"/>
      <c r="T665" s="160"/>
      <c r="U665" s="160"/>
      <c r="V665" s="160"/>
      <c r="W665" s="160"/>
      <c r="X665" s="160"/>
      <c r="Y665" s="160"/>
      <c r="Z665" s="160"/>
      <c r="AA665" s="160"/>
    </row>
    <row r="666" spans="1:27" ht="395.25">
      <c r="A666" s="165"/>
      <c r="B666" s="120" t="s">
        <v>2028</v>
      </c>
      <c r="C666" s="137" t="s">
        <v>2029</v>
      </c>
      <c r="D666" s="137" t="s">
        <v>2030</v>
      </c>
      <c r="E666" s="137" t="s">
        <v>2031</v>
      </c>
      <c r="F666" s="177" t="s">
        <v>2032</v>
      </c>
      <c r="G666" s="137" t="s">
        <v>2033</v>
      </c>
      <c r="H666" s="137" t="s">
        <v>2034</v>
      </c>
      <c r="I666" s="137" t="s">
        <v>2035</v>
      </c>
      <c r="J666" s="137" t="s">
        <v>2036</v>
      </c>
      <c r="K666" s="137" t="s">
        <v>2037</v>
      </c>
      <c r="L666" s="137" t="s">
        <v>2038</v>
      </c>
      <c r="M666" s="137" t="s">
        <v>2039</v>
      </c>
      <c r="N666" s="151"/>
      <c r="O666" s="151"/>
      <c r="P666" s="151"/>
      <c r="Q666" s="151"/>
      <c r="R666" s="151"/>
      <c r="S666" s="174"/>
      <c r="T666" s="174"/>
      <c r="U666" s="174"/>
      <c r="V666" s="174"/>
      <c r="W666" s="174"/>
      <c r="X666" s="174"/>
      <c r="Y666" s="174"/>
      <c r="Z666" s="174"/>
      <c r="AA666" s="174"/>
    </row>
    <row r="667" spans="1:27" ht="63.75">
      <c r="A667" s="167"/>
      <c r="B667" s="60" t="s">
        <v>2040</v>
      </c>
      <c r="C667" s="138" t="s">
        <v>2041</v>
      </c>
      <c r="D667" s="138" t="s">
        <v>2042</v>
      </c>
      <c r="E667" s="138" t="s">
        <v>2043</v>
      </c>
      <c r="F667" s="138"/>
      <c r="G667" s="138"/>
      <c r="H667" s="138"/>
      <c r="I667" s="138"/>
      <c r="J667" s="138"/>
      <c r="K667" s="152"/>
      <c r="L667" s="152"/>
      <c r="M667" s="152"/>
      <c r="N667" s="152"/>
      <c r="O667" s="152"/>
      <c r="P667" s="152"/>
      <c r="Q667" s="152"/>
      <c r="R667" s="152"/>
      <c r="S667" s="160"/>
      <c r="T667" s="160"/>
      <c r="U667" s="160"/>
      <c r="V667" s="160"/>
      <c r="W667" s="160"/>
      <c r="X667" s="160"/>
      <c r="Y667" s="160"/>
      <c r="Z667" s="160"/>
      <c r="AA667" s="160"/>
    </row>
    <row r="668" spans="1:27" ht="25.5">
      <c r="A668" s="165"/>
      <c r="B668" s="133" t="s">
        <v>2044</v>
      </c>
      <c r="C668" s="137"/>
      <c r="D668" s="137"/>
      <c r="E668" s="137"/>
      <c r="F668" s="137"/>
      <c r="G668" s="137"/>
      <c r="H668" s="137"/>
      <c r="I668" s="137"/>
      <c r="J668" s="137"/>
      <c r="K668" s="151"/>
      <c r="L668" s="151"/>
      <c r="M668" s="151"/>
      <c r="N668" s="151"/>
      <c r="O668" s="151"/>
      <c r="P668" s="151"/>
      <c r="Q668" s="151"/>
      <c r="R668" s="151"/>
      <c r="S668" s="174"/>
      <c r="T668" s="174"/>
      <c r="U668" s="174"/>
      <c r="V668" s="174"/>
      <c r="W668" s="174"/>
      <c r="X668" s="174"/>
      <c r="Y668" s="174"/>
      <c r="Z668" s="174"/>
      <c r="AA668" s="174"/>
    </row>
    <row r="669" spans="1:27" ht="51">
      <c r="A669" s="167"/>
      <c r="B669" s="129" t="s">
        <v>2045</v>
      </c>
      <c r="C669" s="138" t="s">
        <v>2046</v>
      </c>
      <c r="D669" s="138" t="s">
        <v>2047</v>
      </c>
      <c r="E669" s="138" t="s">
        <v>2048</v>
      </c>
      <c r="F669" s="138"/>
      <c r="G669" s="138"/>
      <c r="H669" s="138"/>
      <c r="I669" s="138"/>
      <c r="J669" s="138"/>
      <c r="K669" s="152"/>
      <c r="L669" s="152"/>
      <c r="M669" s="152"/>
      <c r="N669" s="152"/>
      <c r="O669" s="152"/>
      <c r="P669" s="152"/>
      <c r="Q669" s="152"/>
      <c r="R669" s="152"/>
      <c r="S669" s="160"/>
      <c r="T669" s="160"/>
      <c r="U669" s="160"/>
      <c r="V669" s="160"/>
      <c r="W669" s="160"/>
      <c r="X669" s="160"/>
      <c r="Y669" s="160"/>
      <c r="Z669" s="160"/>
      <c r="AA669" s="160"/>
    </row>
    <row r="670" spans="1:27" ht="344.25">
      <c r="A670" s="165"/>
      <c r="B670" s="111" t="s">
        <v>2049</v>
      </c>
      <c r="C670" s="137" t="s">
        <v>2050</v>
      </c>
      <c r="D670" s="137" t="s">
        <v>2051</v>
      </c>
      <c r="E670" s="136" t="s">
        <v>2052</v>
      </c>
      <c r="F670" s="137" t="s">
        <v>2053</v>
      </c>
      <c r="G670" s="137"/>
      <c r="H670" s="137"/>
      <c r="I670" s="137"/>
      <c r="J670" s="137"/>
      <c r="K670" s="151"/>
      <c r="L670" s="151"/>
      <c r="M670" s="151"/>
      <c r="N670" s="151"/>
      <c r="O670" s="151"/>
      <c r="P670" s="151"/>
      <c r="Q670" s="151"/>
      <c r="R670" s="151"/>
      <c r="S670" s="174"/>
      <c r="T670" s="174"/>
      <c r="U670" s="174"/>
      <c r="V670" s="174"/>
      <c r="W670" s="174"/>
      <c r="X670" s="174"/>
      <c r="Y670" s="174"/>
      <c r="Z670" s="174"/>
      <c r="AA670" s="174"/>
    </row>
    <row r="671" spans="1:27" ht="140.25">
      <c r="A671" s="167"/>
      <c r="B671" s="173" t="s">
        <v>2054</v>
      </c>
      <c r="C671" s="186" t="s">
        <v>2055</v>
      </c>
      <c r="D671" s="138" t="s">
        <v>2056</v>
      </c>
      <c r="E671" s="138" t="s">
        <v>2057</v>
      </c>
      <c r="F671" s="138" t="s">
        <v>2058</v>
      </c>
      <c r="G671" s="138" t="s">
        <v>2059</v>
      </c>
      <c r="H671" s="138" t="s">
        <v>2060</v>
      </c>
      <c r="I671" s="138"/>
      <c r="J671" s="138"/>
      <c r="K671" s="152"/>
      <c r="L671" s="152"/>
      <c r="M671" s="152"/>
      <c r="N671" s="152"/>
      <c r="O671" s="152"/>
      <c r="P671" s="152"/>
      <c r="Q671" s="152"/>
      <c r="R671" s="152"/>
      <c r="S671" s="160"/>
      <c r="T671" s="160"/>
      <c r="U671" s="160"/>
      <c r="V671" s="160"/>
      <c r="W671" s="160"/>
      <c r="X671" s="160"/>
      <c r="Y671" s="160"/>
      <c r="Z671" s="160"/>
      <c r="AA671" s="160"/>
    </row>
    <row r="672" spans="1:27" ht="76.5">
      <c r="A672" s="165"/>
      <c r="B672" s="137" t="s">
        <v>2061</v>
      </c>
      <c r="C672" s="137" t="s">
        <v>2062</v>
      </c>
      <c r="D672" s="137"/>
      <c r="E672" s="137"/>
      <c r="F672" s="137"/>
      <c r="G672" s="137"/>
      <c r="H672" s="137"/>
      <c r="I672" s="137"/>
      <c r="J672" s="137"/>
      <c r="K672" s="151"/>
      <c r="L672" s="151"/>
      <c r="M672" s="151"/>
      <c r="N672" s="151"/>
      <c r="O672" s="151"/>
      <c r="P672" s="151"/>
      <c r="Q672" s="151"/>
      <c r="R672" s="151"/>
      <c r="S672" s="174"/>
      <c r="T672" s="174"/>
      <c r="U672" s="174"/>
      <c r="V672" s="174"/>
      <c r="W672" s="174"/>
      <c r="X672" s="174"/>
      <c r="Y672" s="174"/>
      <c r="Z672" s="174"/>
      <c r="AA672" s="174"/>
    </row>
    <row r="673" spans="1:27" ht="38.25">
      <c r="A673" s="167"/>
      <c r="B673" s="138" t="s">
        <v>2063</v>
      </c>
      <c r="C673" s="138" t="s">
        <v>2064</v>
      </c>
      <c r="D673" s="138" t="s">
        <v>2065</v>
      </c>
      <c r="E673" s="138"/>
      <c r="F673" s="138"/>
      <c r="G673" s="138"/>
      <c r="H673" s="138"/>
      <c r="I673" s="138"/>
      <c r="J673" s="138"/>
      <c r="K673" s="152"/>
      <c r="L673" s="152"/>
      <c r="M673" s="152"/>
      <c r="N673" s="152"/>
      <c r="O673" s="152"/>
      <c r="P673" s="152"/>
      <c r="Q673" s="152"/>
      <c r="R673" s="152"/>
      <c r="S673" s="160"/>
      <c r="T673" s="160"/>
      <c r="U673" s="160"/>
      <c r="V673" s="160"/>
      <c r="W673" s="160"/>
      <c r="X673" s="160"/>
      <c r="Y673" s="160"/>
      <c r="Z673" s="160"/>
      <c r="AA673" s="160"/>
    </row>
    <row r="674" spans="1:27" ht="63.75">
      <c r="A674" s="165"/>
      <c r="B674" s="137" t="s">
        <v>2066</v>
      </c>
      <c r="C674" s="137" t="s">
        <v>596</v>
      </c>
      <c r="D674" s="137" t="s">
        <v>2067</v>
      </c>
      <c r="E674" s="137" t="s">
        <v>2068</v>
      </c>
      <c r="F674" s="137" t="s">
        <v>2069</v>
      </c>
      <c r="G674" s="137" t="s">
        <v>2070</v>
      </c>
      <c r="H674" s="137"/>
      <c r="I674" s="137"/>
      <c r="J674" s="137"/>
      <c r="K674" s="151"/>
      <c r="L674" s="151"/>
      <c r="M674" s="151"/>
      <c r="N674" s="151"/>
      <c r="O674" s="151"/>
      <c r="P674" s="151"/>
      <c r="Q674" s="151"/>
      <c r="R674" s="151"/>
      <c r="S674" s="174"/>
      <c r="T674" s="174"/>
      <c r="U674" s="174"/>
      <c r="V674" s="174"/>
      <c r="W674" s="174"/>
      <c r="X674" s="174"/>
      <c r="Y674" s="174"/>
      <c r="Z674" s="174"/>
      <c r="AA674" s="174"/>
    </row>
    <row r="675" spans="1:27" ht="63.75">
      <c r="A675" s="167"/>
      <c r="B675" s="138" t="s">
        <v>2071</v>
      </c>
      <c r="C675" s="138" t="s">
        <v>2072</v>
      </c>
      <c r="D675" s="138" t="s">
        <v>2073</v>
      </c>
      <c r="E675" s="138" t="s">
        <v>2074</v>
      </c>
      <c r="F675" s="138"/>
      <c r="G675" s="138"/>
      <c r="H675" s="138"/>
      <c r="I675" s="138"/>
      <c r="J675" s="138"/>
      <c r="K675" s="152"/>
      <c r="L675" s="152"/>
      <c r="M675" s="152"/>
      <c r="N675" s="152"/>
      <c r="O675" s="152"/>
      <c r="P675" s="152"/>
      <c r="Q675" s="152"/>
      <c r="R675" s="152"/>
      <c r="S675" s="160"/>
      <c r="T675" s="160"/>
      <c r="U675" s="160"/>
      <c r="V675" s="160"/>
      <c r="W675" s="160"/>
      <c r="X675" s="160"/>
      <c r="Y675" s="160"/>
      <c r="Z675" s="160"/>
      <c r="AA675" s="160"/>
    </row>
    <row r="676" spans="1:27" ht="76.5">
      <c r="A676" s="165"/>
      <c r="B676" s="137" t="s">
        <v>2075</v>
      </c>
      <c r="C676" s="137"/>
      <c r="D676" s="137"/>
      <c r="E676" s="137"/>
      <c r="F676" s="137"/>
      <c r="G676" s="137"/>
      <c r="H676" s="137"/>
      <c r="I676" s="137"/>
      <c r="J676" s="137"/>
      <c r="K676" s="151"/>
      <c r="L676" s="151"/>
      <c r="M676" s="151"/>
      <c r="N676" s="151"/>
      <c r="O676" s="151"/>
      <c r="P676" s="151"/>
      <c r="Q676" s="151"/>
      <c r="R676" s="151"/>
      <c r="S676" s="174"/>
      <c r="T676" s="174"/>
      <c r="U676" s="174"/>
      <c r="V676" s="174"/>
      <c r="W676" s="174"/>
      <c r="X676" s="174"/>
      <c r="Y676" s="174"/>
      <c r="Z676" s="174"/>
      <c r="AA676" s="174"/>
    </row>
    <row r="677" spans="1:27" ht="216.75">
      <c r="A677" s="167"/>
      <c r="B677" s="138" t="s">
        <v>2076</v>
      </c>
      <c r="C677" s="138" t="s">
        <v>2077</v>
      </c>
      <c r="D677" s="138" t="s">
        <v>2078</v>
      </c>
      <c r="E677" s="138" t="s">
        <v>2079</v>
      </c>
      <c r="F677" s="138" t="s">
        <v>2080</v>
      </c>
      <c r="G677" s="138"/>
      <c r="H677" s="138"/>
      <c r="I677" s="138"/>
      <c r="J677" s="138"/>
      <c r="K677" s="152"/>
      <c r="L677" s="152"/>
      <c r="M677" s="152"/>
      <c r="N677" s="152"/>
      <c r="O677" s="152"/>
      <c r="P677" s="152"/>
      <c r="Q677" s="152"/>
      <c r="R677" s="152"/>
      <c r="S677" s="160"/>
      <c r="T677" s="160"/>
      <c r="U677" s="160"/>
      <c r="V677" s="160"/>
      <c r="W677" s="160"/>
      <c r="X677" s="160"/>
      <c r="Y677" s="160"/>
      <c r="Z677" s="160"/>
      <c r="AA677" s="160"/>
    </row>
    <row r="678" spans="1:27" ht="51">
      <c r="A678" s="165"/>
      <c r="B678" s="137" t="s">
        <v>2081</v>
      </c>
      <c r="C678" s="137" t="s">
        <v>2082</v>
      </c>
      <c r="D678" s="137"/>
      <c r="E678" s="137"/>
      <c r="F678" s="137"/>
      <c r="G678" s="137"/>
      <c r="H678" s="137"/>
      <c r="I678" s="137"/>
      <c r="J678" s="137"/>
      <c r="K678" s="151"/>
      <c r="L678" s="151"/>
      <c r="M678" s="151"/>
      <c r="N678" s="151"/>
      <c r="O678" s="151"/>
      <c r="P678" s="151"/>
      <c r="Q678" s="151"/>
      <c r="R678" s="151"/>
      <c r="S678" s="174"/>
      <c r="T678" s="174"/>
      <c r="U678" s="174"/>
      <c r="V678" s="174"/>
      <c r="W678" s="174"/>
      <c r="X678" s="174"/>
      <c r="Y678" s="174"/>
      <c r="Z678" s="174"/>
      <c r="AA678" s="174"/>
    </row>
    <row r="679" spans="1:27" ht="63.75">
      <c r="A679" s="167"/>
      <c r="B679" s="138" t="s">
        <v>2083</v>
      </c>
      <c r="C679" s="138" t="s">
        <v>2084</v>
      </c>
      <c r="D679" s="138"/>
      <c r="E679" s="138"/>
      <c r="F679" s="138"/>
      <c r="G679" s="138"/>
      <c r="H679" s="138"/>
      <c r="I679" s="138"/>
      <c r="J679" s="138"/>
      <c r="K679" s="152"/>
      <c r="L679" s="152"/>
      <c r="M679" s="152"/>
      <c r="N679" s="152"/>
      <c r="O679" s="152"/>
      <c r="P679" s="152"/>
      <c r="Q679" s="152"/>
      <c r="R679" s="152"/>
      <c r="S679" s="160"/>
      <c r="T679" s="160"/>
      <c r="U679" s="160"/>
      <c r="V679" s="160"/>
      <c r="W679" s="160"/>
      <c r="X679" s="160"/>
      <c r="Y679" s="160"/>
      <c r="Z679" s="160"/>
      <c r="AA679" s="160"/>
    </row>
    <row r="680" spans="1:27" ht="89.25">
      <c r="A680" s="165"/>
      <c r="B680" s="137" t="s">
        <v>2085</v>
      </c>
      <c r="C680" s="137" t="s">
        <v>2086</v>
      </c>
      <c r="D680" s="137" t="s">
        <v>2087</v>
      </c>
      <c r="E680" s="137" t="s">
        <v>2088</v>
      </c>
      <c r="F680" s="137" t="s">
        <v>2089</v>
      </c>
      <c r="G680" s="137" t="s">
        <v>2090</v>
      </c>
      <c r="H680" s="137"/>
      <c r="I680" s="137"/>
      <c r="J680" s="137"/>
      <c r="K680" s="151"/>
      <c r="L680" s="151"/>
      <c r="M680" s="151"/>
      <c r="N680" s="151"/>
      <c r="O680" s="151"/>
      <c r="P680" s="151"/>
      <c r="Q680" s="151"/>
      <c r="R680" s="151"/>
      <c r="S680" s="174"/>
      <c r="T680" s="174"/>
      <c r="U680" s="174"/>
      <c r="V680" s="174"/>
      <c r="W680" s="174"/>
      <c r="X680" s="174"/>
      <c r="Y680" s="174"/>
      <c r="Z680" s="174"/>
      <c r="AA680" s="174"/>
    </row>
    <row r="681" spans="1:27" ht="12.75">
      <c r="A681" s="167"/>
      <c r="B681" s="138" t="s">
        <v>2091</v>
      </c>
      <c r="C681" s="138"/>
      <c r="D681" s="138"/>
      <c r="E681" s="138"/>
      <c r="F681" s="138"/>
      <c r="G681" s="138"/>
      <c r="H681" s="138"/>
      <c r="I681" s="138"/>
      <c r="J681" s="138"/>
      <c r="K681" s="152"/>
      <c r="L681" s="152"/>
      <c r="M681" s="152"/>
      <c r="N681" s="152"/>
      <c r="O681" s="152"/>
      <c r="P681" s="152"/>
      <c r="Q681" s="152"/>
      <c r="R681" s="152"/>
      <c r="S681" s="160"/>
      <c r="T681" s="160"/>
      <c r="U681" s="160"/>
      <c r="V681" s="160"/>
      <c r="W681" s="160"/>
      <c r="X681" s="160"/>
      <c r="Y681" s="160"/>
      <c r="Z681" s="160"/>
      <c r="AA681" s="160"/>
    </row>
    <row r="682" spans="1:27" ht="25.5">
      <c r="A682" s="165"/>
      <c r="B682" s="137" t="s">
        <v>2092</v>
      </c>
      <c r="C682" s="137" t="s">
        <v>2093</v>
      </c>
      <c r="D682" s="137"/>
      <c r="E682" s="137"/>
      <c r="F682" s="137"/>
      <c r="G682" s="137"/>
      <c r="H682" s="137"/>
      <c r="I682" s="137"/>
      <c r="J682" s="137"/>
      <c r="K682" s="151"/>
      <c r="L682" s="151"/>
      <c r="M682" s="151"/>
      <c r="N682" s="151"/>
      <c r="O682" s="151"/>
      <c r="P682" s="151"/>
      <c r="Q682" s="151"/>
      <c r="R682" s="151"/>
      <c r="S682" s="174"/>
      <c r="T682" s="174"/>
      <c r="U682" s="174"/>
      <c r="V682" s="174"/>
      <c r="W682" s="174"/>
      <c r="X682" s="174"/>
      <c r="Y682" s="174"/>
      <c r="Z682" s="174"/>
      <c r="AA682" s="174"/>
    </row>
    <row r="683" spans="1:27" ht="51">
      <c r="A683" s="167"/>
      <c r="B683" s="138" t="s">
        <v>2094</v>
      </c>
      <c r="C683" s="138" t="s">
        <v>2095</v>
      </c>
      <c r="D683" s="138" t="s">
        <v>2096</v>
      </c>
      <c r="E683" s="138" t="s">
        <v>2097</v>
      </c>
      <c r="F683" s="173" t="s">
        <v>2098</v>
      </c>
      <c r="G683" s="138" t="s">
        <v>2099</v>
      </c>
      <c r="H683" s="138" t="s">
        <v>2100</v>
      </c>
      <c r="I683" s="138"/>
      <c r="J683" s="138"/>
      <c r="K683" s="152"/>
      <c r="L683" s="152"/>
      <c r="M683" s="152"/>
      <c r="N683" s="152"/>
      <c r="O683" s="152"/>
      <c r="P683" s="152"/>
      <c r="Q683" s="152"/>
      <c r="R683" s="152"/>
      <c r="S683" s="160"/>
      <c r="T683" s="160"/>
      <c r="U683" s="160"/>
      <c r="V683" s="160"/>
      <c r="W683" s="160"/>
      <c r="X683" s="160"/>
      <c r="Y683" s="160"/>
      <c r="Z683" s="160"/>
      <c r="AA683" s="160"/>
    </row>
    <row r="684" spans="1:27" ht="51">
      <c r="A684" s="165"/>
      <c r="B684" s="137" t="s">
        <v>2101</v>
      </c>
      <c r="C684" s="137" t="s">
        <v>2102</v>
      </c>
      <c r="D684" s="137" t="s">
        <v>2103</v>
      </c>
      <c r="E684" s="137"/>
      <c r="F684" s="137"/>
      <c r="G684" s="137"/>
      <c r="H684" s="137"/>
      <c r="I684" s="137"/>
      <c r="J684" s="137"/>
      <c r="K684" s="151"/>
      <c r="L684" s="151"/>
      <c r="M684" s="151"/>
      <c r="N684" s="151"/>
      <c r="O684" s="151"/>
      <c r="P684" s="151"/>
      <c r="Q684" s="151"/>
      <c r="R684" s="151"/>
      <c r="S684" s="174"/>
      <c r="T684" s="174"/>
      <c r="U684" s="174"/>
      <c r="V684" s="174"/>
      <c r="W684" s="174"/>
      <c r="X684" s="174"/>
      <c r="Y684" s="174"/>
      <c r="Z684" s="174"/>
      <c r="AA684" s="174"/>
    </row>
    <row r="685" spans="1:27" ht="114.75">
      <c r="A685" s="167"/>
      <c r="B685" s="138" t="s">
        <v>2104</v>
      </c>
      <c r="C685" s="138" t="s">
        <v>2105</v>
      </c>
      <c r="D685" s="138" t="s">
        <v>2106</v>
      </c>
      <c r="E685" s="138" t="s">
        <v>2107</v>
      </c>
      <c r="F685" s="138" t="s">
        <v>2108</v>
      </c>
      <c r="G685" s="138" t="s">
        <v>2109</v>
      </c>
      <c r="H685" s="138" t="s">
        <v>2110</v>
      </c>
      <c r="I685" s="138" t="s">
        <v>2111</v>
      </c>
      <c r="J685" s="138" t="s">
        <v>2112</v>
      </c>
      <c r="K685" s="138" t="s">
        <v>2113</v>
      </c>
      <c r="L685" s="138" t="s">
        <v>2114</v>
      </c>
      <c r="M685" s="138" t="s">
        <v>2115</v>
      </c>
      <c r="N685" s="152"/>
      <c r="O685" s="152"/>
      <c r="P685" s="152"/>
      <c r="Q685" s="152"/>
      <c r="R685" s="152"/>
      <c r="S685" s="160"/>
      <c r="T685" s="160"/>
      <c r="U685" s="160"/>
      <c r="V685" s="160"/>
      <c r="W685" s="160"/>
      <c r="X685" s="160"/>
      <c r="Y685" s="160"/>
      <c r="Z685" s="160"/>
      <c r="AA685" s="160"/>
    </row>
    <row r="686" spans="1:27" ht="38.25">
      <c r="A686" s="165"/>
      <c r="B686" s="137" t="s">
        <v>2116</v>
      </c>
      <c r="C686" s="137" t="s">
        <v>2117</v>
      </c>
      <c r="D686" s="137" t="s">
        <v>2118</v>
      </c>
      <c r="E686" s="137"/>
      <c r="F686" s="137"/>
      <c r="G686" s="137"/>
      <c r="H686" s="137"/>
      <c r="I686" s="137"/>
      <c r="J686" s="137"/>
      <c r="K686" s="151"/>
      <c r="L686" s="151"/>
      <c r="M686" s="151"/>
      <c r="N686" s="151"/>
      <c r="O686" s="151"/>
      <c r="P686" s="151"/>
      <c r="Q686" s="151"/>
      <c r="R686" s="151"/>
      <c r="S686" s="174"/>
      <c r="T686" s="174"/>
      <c r="U686" s="174"/>
      <c r="V686" s="174"/>
      <c r="W686" s="174"/>
      <c r="X686" s="174"/>
      <c r="Y686" s="174"/>
      <c r="Z686" s="174"/>
      <c r="AA686" s="174"/>
    </row>
    <row r="687" spans="1:27" ht="331.5">
      <c r="A687" s="167"/>
      <c r="B687" s="138" t="s">
        <v>2119</v>
      </c>
      <c r="C687" s="173" t="s">
        <v>2120</v>
      </c>
      <c r="D687" s="169" t="s">
        <v>2121</v>
      </c>
      <c r="E687" s="138" t="s">
        <v>2122</v>
      </c>
      <c r="F687" s="138" t="s">
        <v>2123</v>
      </c>
      <c r="G687" s="138"/>
      <c r="H687" s="138"/>
      <c r="I687" s="138"/>
      <c r="J687" s="138"/>
      <c r="K687" s="152"/>
      <c r="L687" s="152"/>
      <c r="M687" s="152"/>
      <c r="N687" s="152"/>
      <c r="O687" s="152"/>
      <c r="P687" s="152"/>
      <c r="Q687" s="152"/>
      <c r="R687" s="152"/>
      <c r="S687" s="160"/>
      <c r="T687" s="160"/>
      <c r="U687" s="160"/>
      <c r="V687" s="160"/>
      <c r="W687" s="160"/>
      <c r="X687" s="160"/>
      <c r="Y687" s="160"/>
      <c r="Z687" s="160"/>
      <c r="AA687" s="160"/>
    </row>
    <row r="688" spans="1:27" ht="408">
      <c r="A688" s="165"/>
      <c r="B688" s="136" t="s">
        <v>2124</v>
      </c>
      <c r="C688" s="137"/>
      <c r="D688" s="137"/>
      <c r="E688" s="137" t="s">
        <v>2125</v>
      </c>
      <c r="F688" s="137" t="s">
        <v>2126</v>
      </c>
      <c r="G688" s="137" t="s">
        <v>2127</v>
      </c>
      <c r="H688" s="137" t="s">
        <v>2128</v>
      </c>
      <c r="I688" s="137" t="s">
        <v>2129</v>
      </c>
      <c r="J688" s="174"/>
      <c r="K688" s="151"/>
      <c r="L688" s="151"/>
      <c r="M688" s="151"/>
      <c r="N688" s="151"/>
      <c r="O688" s="151"/>
      <c r="P688" s="151"/>
      <c r="Q688" s="151"/>
      <c r="R688" s="151"/>
      <c r="S688" s="174"/>
      <c r="T688" s="174"/>
      <c r="U688" s="174"/>
      <c r="V688" s="174"/>
      <c r="W688" s="174"/>
      <c r="X688" s="174"/>
      <c r="Y688" s="174"/>
      <c r="Z688" s="174"/>
      <c r="AA688" s="174"/>
    </row>
    <row r="689" spans="1:27" ht="102">
      <c r="A689" s="167"/>
      <c r="B689" s="130" t="s">
        <v>2130</v>
      </c>
      <c r="C689" s="138" t="s">
        <v>2131</v>
      </c>
      <c r="D689" s="138"/>
      <c r="E689" s="138"/>
      <c r="F689" s="138"/>
      <c r="G689" s="152"/>
      <c r="H689" s="152"/>
      <c r="I689" s="152"/>
      <c r="J689" s="152"/>
      <c r="K689" s="152"/>
      <c r="L689" s="152"/>
      <c r="M689" s="152"/>
      <c r="N689" s="152"/>
      <c r="O689" s="152"/>
      <c r="P689" s="152"/>
      <c r="Q689" s="152"/>
      <c r="R689" s="152"/>
      <c r="S689" s="160"/>
      <c r="T689" s="160"/>
      <c r="U689" s="160"/>
      <c r="V689" s="160"/>
      <c r="W689" s="160"/>
      <c r="X689" s="160"/>
      <c r="Y689" s="160"/>
      <c r="Z689" s="160"/>
      <c r="AA689" s="160"/>
    </row>
    <row r="690" spans="1:27" ht="102">
      <c r="A690" s="165"/>
      <c r="B690" s="132" t="s">
        <v>2132</v>
      </c>
      <c r="C690" s="137" t="s">
        <v>2133</v>
      </c>
      <c r="D690" s="137" t="s">
        <v>2134</v>
      </c>
      <c r="E690" s="137" t="s">
        <v>2135</v>
      </c>
      <c r="F690" s="137"/>
      <c r="G690" s="151"/>
      <c r="H690" s="151"/>
      <c r="I690" s="151"/>
      <c r="J690" s="151"/>
      <c r="K690" s="151"/>
      <c r="L690" s="151"/>
      <c r="M690" s="151"/>
      <c r="N690" s="151"/>
      <c r="O690" s="151"/>
      <c r="P690" s="151"/>
      <c r="Q690" s="151"/>
      <c r="R690" s="151"/>
      <c r="S690" s="174"/>
      <c r="T690" s="174"/>
      <c r="U690" s="174"/>
      <c r="V690" s="174"/>
      <c r="W690" s="174"/>
      <c r="X690" s="174"/>
      <c r="Y690" s="174"/>
      <c r="Z690" s="174"/>
      <c r="AA690" s="174"/>
    </row>
    <row r="691" spans="1:27" ht="344.25">
      <c r="A691" s="167"/>
      <c r="B691" s="173" t="s">
        <v>2136</v>
      </c>
      <c r="C691" s="138" t="s">
        <v>2137</v>
      </c>
      <c r="D691" s="138" t="s">
        <v>2138</v>
      </c>
      <c r="E691" s="138" t="s">
        <v>2139</v>
      </c>
      <c r="F691" s="138" t="s">
        <v>2140</v>
      </c>
      <c r="G691" s="152"/>
      <c r="H691" s="152"/>
      <c r="I691" s="152"/>
      <c r="J691" s="152"/>
      <c r="K691" s="152"/>
      <c r="L691" s="152"/>
      <c r="M691" s="152"/>
      <c r="N691" s="152"/>
      <c r="O691" s="152"/>
      <c r="P691" s="152"/>
      <c r="Q691" s="152"/>
      <c r="R691" s="152"/>
      <c r="S691" s="160"/>
      <c r="T691" s="160"/>
      <c r="U691" s="160"/>
      <c r="V691" s="160"/>
      <c r="W691" s="160"/>
      <c r="X691" s="160"/>
      <c r="Y691" s="160"/>
      <c r="Z691" s="160"/>
      <c r="AA691" s="160"/>
    </row>
    <row r="692" spans="1:27" ht="51">
      <c r="A692" s="165"/>
      <c r="B692" s="132" t="s">
        <v>2141</v>
      </c>
      <c r="C692" s="137" t="s">
        <v>2142</v>
      </c>
      <c r="D692" s="137" t="s">
        <v>2143</v>
      </c>
      <c r="E692" s="137" t="s">
        <v>2144</v>
      </c>
      <c r="F692" s="137"/>
      <c r="G692" s="151"/>
      <c r="H692" s="151"/>
      <c r="I692" s="151"/>
      <c r="J692" s="151"/>
      <c r="K692" s="151"/>
      <c r="L692" s="151"/>
      <c r="M692" s="151"/>
      <c r="N692" s="151"/>
      <c r="O692" s="151"/>
      <c r="P692" s="151"/>
      <c r="Q692" s="151"/>
      <c r="R692" s="151"/>
      <c r="S692" s="174"/>
      <c r="T692" s="174"/>
      <c r="U692" s="174"/>
      <c r="V692" s="174"/>
      <c r="W692" s="174"/>
      <c r="X692" s="174"/>
      <c r="Y692" s="174"/>
      <c r="Z692" s="174"/>
      <c r="AA692" s="174"/>
    </row>
    <row r="693" spans="1:27" ht="51">
      <c r="A693" s="167"/>
      <c r="B693" s="130" t="s">
        <v>2145</v>
      </c>
      <c r="C693" s="138" t="s">
        <v>2146</v>
      </c>
      <c r="D693" s="138"/>
      <c r="E693" s="138"/>
      <c r="F693" s="138"/>
      <c r="G693" s="152"/>
      <c r="H693" s="152"/>
      <c r="I693" s="152"/>
      <c r="J693" s="152"/>
      <c r="K693" s="152"/>
      <c r="L693" s="152"/>
      <c r="M693" s="152"/>
      <c r="N693" s="152"/>
      <c r="O693" s="152"/>
      <c r="P693" s="152"/>
      <c r="Q693" s="152"/>
      <c r="R693" s="152"/>
      <c r="S693" s="160"/>
      <c r="T693" s="160"/>
      <c r="U693" s="160"/>
      <c r="V693" s="160"/>
      <c r="W693" s="160"/>
      <c r="X693" s="160"/>
      <c r="Y693" s="160"/>
      <c r="Z693" s="160"/>
      <c r="AA693" s="160"/>
    </row>
    <row r="694" spans="1:27" ht="331.5">
      <c r="A694" s="165"/>
      <c r="B694" s="132" t="s">
        <v>2147</v>
      </c>
      <c r="C694" s="137" t="s">
        <v>2148</v>
      </c>
      <c r="D694" s="137"/>
      <c r="E694" s="137"/>
      <c r="F694" s="137"/>
      <c r="G694" s="151"/>
      <c r="H694" s="151"/>
      <c r="I694" s="151"/>
      <c r="J694" s="151"/>
      <c r="K694" s="151"/>
      <c r="L694" s="151"/>
      <c r="M694" s="151"/>
      <c r="N694" s="151"/>
      <c r="O694" s="151"/>
      <c r="P694" s="151"/>
      <c r="Q694" s="151"/>
      <c r="R694" s="151"/>
      <c r="S694" s="174"/>
      <c r="T694" s="174"/>
      <c r="U694" s="174"/>
      <c r="V694" s="174"/>
      <c r="W694" s="174"/>
      <c r="X694" s="174"/>
      <c r="Y694" s="174"/>
      <c r="Z694" s="174"/>
      <c r="AA694" s="174"/>
    </row>
    <row r="695" spans="1:27" ht="89.25">
      <c r="A695" s="167"/>
      <c r="B695" s="130" t="s">
        <v>2149</v>
      </c>
      <c r="C695" s="138" t="s">
        <v>2150</v>
      </c>
      <c r="D695" s="138"/>
      <c r="E695" s="138"/>
      <c r="F695" s="138"/>
      <c r="G695" s="152"/>
      <c r="H695" s="152"/>
      <c r="I695" s="152"/>
      <c r="J695" s="152"/>
      <c r="K695" s="152"/>
      <c r="L695" s="152"/>
      <c r="M695" s="152"/>
      <c r="N695" s="152"/>
      <c r="O695" s="152"/>
      <c r="P695" s="152"/>
      <c r="Q695" s="152"/>
      <c r="R695" s="152"/>
      <c r="S695" s="160"/>
      <c r="T695" s="160"/>
      <c r="U695" s="160"/>
      <c r="V695" s="160"/>
      <c r="W695" s="160"/>
      <c r="X695" s="160"/>
      <c r="Y695" s="160"/>
      <c r="Z695" s="160"/>
      <c r="AA695" s="160"/>
    </row>
    <row r="696" spans="1:27" ht="140.25">
      <c r="A696" s="165"/>
      <c r="B696" s="132" t="s">
        <v>2151</v>
      </c>
      <c r="C696" s="137" t="s">
        <v>2152</v>
      </c>
      <c r="D696" s="137" t="s">
        <v>2153</v>
      </c>
      <c r="E696" s="137" t="s">
        <v>2154</v>
      </c>
      <c r="F696" s="137" t="s">
        <v>2155</v>
      </c>
      <c r="G696" s="151"/>
      <c r="H696" s="151"/>
      <c r="I696" s="151"/>
      <c r="J696" s="151"/>
      <c r="K696" s="151"/>
      <c r="L696" s="151"/>
      <c r="M696" s="151"/>
      <c r="N696" s="151"/>
      <c r="O696" s="151"/>
      <c r="P696" s="151"/>
      <c r="Q696" s="151"/>
      <c r="R696" s="151"/>
      <c r="S696" s="174"/>
      <c r="T696" s="174"/>
      <c r="U696" s="174"/>
      <c r="V696" s="174"/>
      <c r="W696" s="174"/>
      <c r="X696" s="174"/>
      <c r="Y696" s="174"/>
      <c r="Z696" s="174"/>
      <c r="AA696" s="174"/>
    </row>
    <row r="697" spans="1:27" ht="63.75">
      <c r="A697" s="167"/>
      <c r="B697" s="130" t="s">
        <v>2156</v>
      </c>
      <c r="C697" s="138"/>
      <c r="D697" s="138" t="s">
        <v>2157</v>
      </c>
      <c r="E697" s="138" t="s">
        <v>2158</v>
      </c>
      <c r="F697" s="138"/>
      <c r="G697" s="152"/>
      <c r="H697" s="152"/>
      <c r="I697" s="152"/>
      <c r="J697" s="152"/>
      <c r="K697" s="152"/>
      <c r="L697" s="152"/>
      <c r="M697" s="152"/>
      <c r="N697" s="152"/>
      <c r="O697" s="152"/>
      <c r="P697" s="152"/>
      <c r="Q697" s="152"/>
      <c r="R697" s="152"/>
      <c r="S697" s="160"/>
      <c r="T697" s="160"/>
      <c r="U697" s="160"/>
      <c r="V697" s="160"/>
      <c r="W697" s="160"/>
      <c r="X697" s="160"/>
      <c r="Y697" s="160"/>
      <c r="Z697" s="160"/>
      <c r="AA697" s="160"/>
    </row>
    <row r="698" spans="1:27" ht="38.25">
      <c r="A698" s="165"/>
      <c r="B698" s="132" t="s">
        <v>2159</v>
      </c>
      <c r="C698" s="137" t="s">
        <v>2160</v>
      </c>
      <c r="D698" s="137" t="s">
        <v>2161</v>
      </c>
      <c r="E698" s="137"/>
      <c r="F698" s="137"/>
      <c r="G698" s="151"/>
      <c r="H698" s="151"/>
      <c r="I698" s="151"/>
      <c r="J698" s="151"/>
      <c r="K698" s="151"/>
      <c r="L698" s="151"/>
      <c r="M698" s="151"/>
      <c r="N698" s="151"/>
      <c r="O698" s="151"/>
      <c r="P698" s="151"/>
      <c r="Q698" s="151"/>
      <c r="R698" s="151"/>
      <c r="S698" s="174"/>
      <c r="T698" s="174"/>
      <c r="U698" s="174"/>
      <c r="V698" s="174"/>
      <c r="W698" s="174"/>
      <c r="X698" s="174"/>
      <c r="Y698" s="174"/>
      <c r="Z698" s="174"/>
      <c r="AA698" s="174"/>
    </row>
    <row r="699" spans="1:27" ht="63.75">
      <c r="A699" s="167"/>
      <c r="B699" s="130" t="s">
        <v>2162</v>
      </c>
      <c r="C699" s="138" t="s">
        <v>2163</v>
      </c>
      <c r="D699" s="138" t="s">
        <v>2164</v>
      </c>
      <c r="E699" s="138" t="s">
        <v>2165</v>
      </c>
      <c r="F699" s="138" t="s">
        <v>2166</v>
      </c>
      <c r="G699" s="152"/>
      <c r="H699" s="152"/>
      <c r="I699" s="152"/>
      <c r="J699" s="152"/>
      <c r="K699" s="152"/>
      <c r="L699" s="152"/>
      <c r="M699" s="152"/>
      <c r="N699" s="152"/>
      <c r="O699" s="152"/>
      <c r="P699" s="152"/>
      <c r="Q699" s="152"/>
      <c r="R699" s="152"/>
      <c r="S699" s="160"/>
      <c r="T699" s="160"/>
      <c r="U699" s="160"/>
      <c r="V699" s="160"/>
      <c r="W699" s="160"/>
      <c r="X699" s="160"/>
      <c r="Y699" s="160"/>
      <c r="Z699" s="160"/>
      <c r="AA699" s="160"/>
    </row>
    <row r="700" spans="1:27" ht="12.75">
      <c r="A700" s="165"/>
      <c r="B700" s="132" t="s">
        <v>2167</v>
      </c>
      <c r="C700" s="137"/>
      <c r="D700" s="137" t="s">
        <v>1310</v>
      </c>
      <c r="E700" s="137"/>
      <c r="F700" s="137"/>
      <c r="G700" s="151"/>
      <c r="H700" s="151"/>
      <c r="I700" s="151"/>
      <c r="J700" s="151"/>
      <c r="K700" s="151"/>
      <c r="L700" s="151"/>
      <c r="M700" s="151"/>
      <c r="N700" s="151"/>
      <c r="O700" s="151"/>
      <c r="P700" s="151"/>
      <c r="Q700" s="151"/>
      <c r="R700" s="151"/>
      <c r="S700" s="174"/>
      <c r="T700" s="174"/>
      <c r="U700" s="174"/>
      <c r="V700" s="174"/>
      <c r="W700" s="174"/>
      <c r="X700" s="174"/>
      <c r="Y700" s="174"/>
      <c r="Z700" s="174"/>
      <c r="AA700" s="174"/>
    </row>
    <row r="701" spans="1:27" ht="63.75">
      <c r="A701" s="167"/>
      <c r="B701" s="130" t="s">
        <v>2168</v>
      </c>
      <c r="C701" s="138" t="s">
        <v>2169</v>
      </c>
      <c r="D701" s="138" t="s">
        <v>2170</v>
      </c>
      <c r="E701" s="138"/>
      <c r="F701" s="138"/>
      <c r="G701" s="152"/>
      <c r="H701" s="152"/>
      <c r="I701" s="152"/>
      <c r="J701" s="152"/>
      <c r="K701" s="152"/>
      <c r="L701" s="152"/>
      <c r="M701" s="152"/>
      <c r="N701" s="152"/>
      <c r="O701" s="152"/>
      <c r="P701" s="152"/>
      <c r="Q701" s="152"/>
      <c r="R701" s="152"/>
      <c r="S701" s="160"/>
      <c r="T701" s="160"/>
      <c r="U701" s="160"/>
      <c r="V701" s="160"/>
      <c r="W701" s="160"/>
      <c r="X701" s="160"/>
      <c r="Y701" s="160"/>
      <c r="Z701" s="160"/>
      <c r="AA701" s="160"/>
    </row>
    <row r="702" spans="1:27" ht="38.25">
      <c r="A702" s="165"/>
      <c r="B702" s="132" t="s">
        <v>2171</v>
      </c>
      <c r="C702" s="137"/>
      <c r="D702" s="137"/>
      <c r="E702" s="137"/>
      <c r="F702" s="137"/>
      <c r="G702" s="151"/>
      <c r="H702" s="151"/>
      <c r="I702" s="151"/>
      <c r="J702" s="151"/>
      <c r="K702" s="151"/>
      <c r="L702" s="151"/>
      <c r="M702" s="151"/>
      <c r="N702" s="151"/>
      <c r="O702" s="151"/>
      <c r="P702" s="151"/>
      <c r="Q702" s="151"/>
      <c r="R702" s="151"/>
      <c r="S702" s="174"/>
      <c r="T702" s="174"/>
      <c r="U702" s="174"/>
      <c r="V702" s="174"/>
      <c r="W702" s="174"/>
      <c r="X702" s="174"/>
      <c r="Y702" s="174"/>
      <c r="Z702" s="174"/>
      <c r="AA702" s="174"/>
    </row>
    <row r="703" spans="1:27" ht="89.25">
      <c r="A703" s="167"/>
      <c r="B703" s="130" t="s">
        <v>2172</v>
      </c>
      <c r="C703" s="138" t="s">
        <v>2173</v>
      </c>
      <c r="D703" s="138" t="s">
        <v>2174</v>
      </c>
      <c r="E703" s="138" t="s">
        <v>2175</v>
      </c>
      <c r="F703" s="152"/>
      <c r="G703" s="152"/>
      <c r="H703" s="138" t="s">
        <v>344</v>
      </c>
      <c r="I703" s="152"/>
      <c r="J703" s="152"/>
      <c r="K703" s="152"/>
      <c r="L703" s="152"/>
      <c r="M703" s="152"/>
      <c r="N703" s="152"/>
      <c r="O703" s="152"/>
      <c r="P703" s="152"/>
      <c r="Q703" s="152"/>
      <c r="R703" s="152"/>
      <c r="S703" s="160"/>
      <c r="T703" s="160"/>
      <c r="U703" s="160"/>
      <c r="V703" s="160"/>
      <c r="W703" s="160"/>
      <c r="X703" s="160"/>
      <c r="Y703" s="160"/>
      <c r="Z703" s="160"/>
      <c r="AA703" s="160"/>
    </row>
    <row r="704" spans="1:27" ht="76.5">
      <c r="A704" s="165"/>
      <c r="B704" s="132" t="s">
        <v>2176</v>
      </c>
      <c r="C704" s="137" t="s">
        <v>2177</v>
      </c>
      <c r="D704" s="137"/>
      <c r="E704" s="174"/>
      <c r="F704" s="151"/>
      <c r="G704" s="151"/>
      <c r="H704" s="151"/>
      <c r="I704" s="151"/>
      <c r="J704" s="151"/>
      <c r="K704" s="151"/>
      <c r="L704" s="151"/>
      <c r="M704" s="151"/>
      <c r="N704" s="151"/>
      <c r="O704" s="151"/>
      <c r="P704" s="151"/>
      <c r="Q704" s="151"/>
      <c r="R704" s="151"/>
      <c r="S704" s="174"/>
      <c r="T704" s="174"/>
      <c r="U704" s="174"/>
      <c r="V704" s="174"/>
      <c r="W704" s="174"/>
      <c r="X704" s="174"/>
      <c r="Y704" s="174"/>
      <c r="Z704" s="174"/>
      <c r="AA704" s="174"/>
    </row>
    <row r="705" spans="1:27" ht="51">
      <c r="A705" s="167"/>
      <c r="B705" s="130" t="s">
        <v>2178</v>
      </c>
      <c r="C705" s="138"/>
      <c r="D705" s="138"/>
      <c r="E705" s="138"/>
      <c r="F705" s="152"/>
      <c r="G705" s="152"/>
      <c r="H705" s="152"/>
      <c r="I705" s="152"/>
      <c r="J705" s="152"/>
      <c r="K705" s="152"/>
      <c r="L705" s="152"/>
      <c r="M705" s="152"/>
      <c r="N705" s="152"/>
      <c r="O705" s="152"/>
      <c r="P705" s="152"/>
      <c r="Q705" s="152"/>
      <c r="R705" s="152"/>
      <c r="S705" s="160"/>
      <c r="T705" s="160"/>
      <c r="U705" s="160"/>
      <c r="V705" s="160"/>
      <c r="W705" s="160"/>
      <c r="X705" s="160"/>
      <c r="Y705" s="160"/>
      <c r="Z705" s="160"/>
      <c r="AA705" s="160"/>
    </row>
    <row r="706" spans="1:27" ht="382.5">
      <c r="A706" s="165"/>
      <c r="B706" s="136" t="s">
        <v>2179</v>
      </c>
      <c r="C706" s="137" t="s">
        <v>2180</v>
      </c>
      <c r="D706" s="137" t="s">
        <v>2181</v>
      </c>
      <c r="E706" s="137" t="s">
        <v>2182</v>
      </c>
      <c r="F706" s="137" t="s">
        <v>2183</v>
      </c>
      <c r="G706" s="151"/>
      <c r="H706" s="151"/>
      <c r="I706" s="151"/>
      <c r="J706" s="151"/>
      <c r="K706" s="151"/>
      <c r="L706" s="151"/>
      <c r="M706" s="151"/>
      <c r="N706" s="151"/>
      <c r="O706" s="151"/>
      <c r="P706" s="151"/>
      <c r="Q706" s="151"/>
      <c r="R706" s="151"/>
      <c r="S706" s="174"/>
      <c r="T706" s="174"/>
      <c r="U706" s="174"/>
      <c r="V706" s="174"/>
      <c r="W706" s="174"/>
      <c r="X706" s="174"/>
      <c r="Y706" s="174"/>
      <c r="Z706" s="174"/>
      <c r="AA706" s="174"/>
    </row>
    <row r="707" spans="1:27" ht="51">
      <c r="A707" s="167"/>
      <c r="B707" s="138" t="s">
        <v>2184</v>
      </c>
      <c r="C707" s="138" t="s">
        <v>2185</v>
      </c>
      <c r="D707" s="138" t="s">
        <v>2186</v>
      </c>
      <c r="E707" s="138" t="s">
        <v>2187</v>
      </c>
      <c r="F707" s="152"/>
      <c r="G707" s="152"/>
      <c r="H707" s="152"/>
      <c r="I707" s="152"/>
      <c r="J707" s="152"/>
      <c r="K707" s="152"/>
      <c r="L707" s="152"/>
      <c r="M707" s="152"/>
      <c r="N707" s="152"/>
      <c r="O707" s="152"/>
      <c r="P707" s="152"/>
      <c r="Q707" s="152"/>
      <c r="R707" s="152"/>
      <c r="S707" s="160"/>
      <c r="T707" s="160"/>
      <c r="U707" s="160"/>
      <c r="V707" s="160"/>
      <c r="W707" s="160"/>
      <c r="X707" s="160"/>
      <c r="Y707" s="160"/>
      <c r="Z707" s="160"/>
      <c r="AA707" s="160"/>
    </row>
    <row r="708" spans="1:27" ht="409.5">
      <c r="A708" s="165"/>
      <c r="B708" s="137" t="s">
        <v>2188</v>
      </c>
      <c r="C708" s="137" t="s">
        <v>2189</v>
      </c>
      <c r="D708" s="137" t="s">
        <v>2190</v>
      </c>
      <c r="E708" s="137" t="s">
        <v>2191</v>
      </c>
      <c r="F708" s="137" t="s">
        <v>2192</v>
      </c>
      <c r="G708" s="137" t="s">
        <v>2193</v>
      </c>
      <c r="H708" s="137" t="s">
        <v>2194</v>
      </c>
      <c r="I708" s="136" t="s">
        <v>2195</v>
      </c>
      <c r="J708" s="137" t="s">
        <v>2196</v>
      </c>
      <c r="K708" s="137" t="s">
        <v>2197</v>
      </c>
      <c r="L708" s="151"/>
      <c r="M708" s="151"/>
      <c r="N708" s="151"/>
      <c r="O708" s="151"/>
      <c r="P708" s="151"/>
      <c r="Q708" s="151"/>
      <c r="R708" s="151"/>
      <c r="S708" s="174"/>
      <c r="T708" s="174"/>
      <c r="U708" s="174"/>
      <c r="V708" s="174"/>
      <c r="W708" s="174"/>
      <c r="X708" s="174"/>
      <c r="Y708" s="174"/>
      <c r="Z708" s="174"/>
      <c r="AA708" s="174"/>
    </row>
    <row r="709" spans="1:27" ht="51">
      <c r="A709" s="167"/>
      <c r="B709" s="138" t="s">
        <v>2198</v>
      </c>
      <c r="C709" s="138" t="s">
        <v>2199</v>
      </c>
      <c r="D709" s="138"/>
      <c r="E709" s="152"/>
      <c r="F709" s="152"/>
      <c r="G709" s="152"/>
      <c r="H709" s="152"/>
      <c r="I709" s="152"/>
      <c r="J709" s="152"/>
      <c r="K709" s="152"/>
      <c r="L709" s="152"/>
      <c r="M709" s="152"/>
      <c r="N709" s="152"/>
      <c r="O709" s="152"/>
      <c r="P709" s="152"/>
      <c r="Q709" s="152"/>
      <c r="R709" s="152"/>
      <c r="S709" s="160"/>
      <c r="T709" s="160"/>
      <c r="U709" s="160"/>
      <c r="V709" s="160"/>
      <c r="W709" s="160"/>
      <c r="X709" s="160"/>
      <c r="Y709" s="160"/>
      <c r="Z709" s="160"/>
      <c r="AA709" s="160"/>
    </row>
    <row r="710" spans="1:27" ht="38.25">
      <c r="A710" s="165"/>
      <c r="B710" s="137" t="s">
        <v>2200</v>
      </c>
      <c r="C710" s="137" t="s">
        <v>2201</v>
      </c>
      <c r="D710" s="137"/>
      <c r="E710" s="151"/>
      <c r="F710" s="151"/>
      <c r="G710" s="151"/>
      <c r="H710" s="151"/>
      <c r="I710" s="151"/>
      <c r="J710" s="151"/>
      <c r="K710" s="151"/>
      <c r="L710" s="151"/>
      <c r="M710" s="151"/>
      <c r="N710" s="151"/>
      <c r="O710" s="151"/>
      <c r="P710" s="151"/>
      <c r="Q710" s="151"/>
      <c r="R710" s="151"/>
      <c r="S710" s="174"/>
      <c r="T710" s="174"/>
      <c r="U710" s="174"/>
      <c r="V710" s="174"/>
      <c r="W710" s="174"/>
      <c r="X710" s="174"/>
      <c r="Y710" s="174"/>
      <c r="Z710" s="174"/>
      <c r="AA710" s="174"/>
    </row>
    <row r="711" spans="1:27" ht="51">
      <c r="A711" s="167"/>
      <c r="B711" s="138" t="s">
        <v>2202</v>
      </c>
      <c r="C711" s="138" t="s">
        <v>2203</v>
      </c>
      <c r="D711" s="138"/>
      <c r="E711" s="152"/>
      <c r="F711" s="152"/>
      <c r="G711" s="152"/>
      <c r="H711" s="152"/>
      <c r="I711" s="152"/>
      <c r="J711" s="152"/>
      <c r="K711" s="152"/>
      <c r="L711" s="152"/>
      <c r="M711" s="152"/>
      <c r="N711" s="152"/>
      <c r="O711" s="152"/>
      <c r="P711" s="152"/>
      <c r="Q711" s="152"/>
      <c r="R711" s="152"/>
      <c r="S711" s="160"/>
      <c r="T711" s="160"/>
      <c r="U711" s="160"/>
      <c r="V711" s="160"/>
      <c r="W711" s="160"/>
      <c r="X711" s="160"/>
      <c r="Y711" s="160"/>
      <c r="Z711" s="160"/>
      <c r="AA711" s="160"/>
    </row>
    <row r="712" spans="1:27" ht="25.5">
      <c r="A712" s="165"/>
      <c r="B712" s="137" t="s">
        <v>2204</v>
      </c>
      <c r="C712" s="137" t="s">
        <v>2205</v>
      </c>
      <c r="D712" s="137"/>
      <c r="E712" s="151"/>
      <c r="F712" s="151"/>
      <c r="G712" s="151"/>
      <c r="H712" s="151"/>
      <c r="I712" s="151"/>
      <c r="J712" s="151"/>
      <c r="K712" s="151"/>
      <c r="L712" s="151"/>
      <c r="M712" s="151"/>
      <c r="N712" s="151"/>
      <c r="O712" s="151"/>
      <c r="P712" s="151"/>
      <c r="Q712" s="151"/>
      <c r="R712" s="151"/>
      <c r="S712" s="174"/>
      <c r="T712" s="174"/>
      <c r="U712" s="174"/>
      <c r="V712" s="174"/>
      <c r="W712" s="174"/>
      <c r="X712" s="174"/>
      <c r="Y712" s="174"/>
      <c r="Z712" s="174"/>
      <c r="AA712" s="174"/>
    </row>
    <row r="713" spans="1:27" ht="76.5">
      <c r="A713" s="167"/>
      <c r="B713" s="138" t="s">
        <v>2206</v>
      </c>
      <c r="C713" s="138" t="s">
        <v>2207</v>
      </c>
      <c r="D713" s="138" t="s">
        <v>2208</v>
      </c>
      <c r="E713" s="138" t="s">
        <v>2209</v>
      </c>
      <c r="F713" s="152"/>
      <c r="G713" s="152"/>
      <c r="H713" s="152"/>
      <c r="I713" s="152"/>
      <c r="J713" s="152"/>
      <c r="K713" s="152"/>
      <c r="L713" s="152"/>
      <c r="M713" s="152"/>
      <c r="N713" s="152"/>
      <c r="O713" s="152"/>
      <c r="P713" s="152"/>
      <c r="Q713" s="152"/>
      <c r="R713" s="152"/>
      <c r="S713" s="160"/>
      <c r="T713" s="160"/>
      <c r="U713" s="160"/>
      <c r="V713" s="160"/>
      <c r="W713" s="160"/>
      <c r="X713" s="160"/>
      <c r="Y713" s="160"/>
      <c r="Z713" s="160"/>
      <c r="AA713" s="160"/>
    </row>
    <row r="714" spans="1:27" ht="63.75">
      <c r="A714" s="165"/>
      <c r="B714" s="137" t="s">
        <v>2210</v>
      </c>
      <c r="C714" s="137" t="s">
        <v>2211</v>
      </c>
      <c r="D714" s="137"/>
      <c r="E714" s="151"/>
      <c r="F714" s="151"/>
      <c r="G714" s="151"/>
      <c r="H714" s="151"/>
      <c r="I714" s="151"/>
      <c r="J714" s="151"/>
      <c r="K714" s="151"/>
      <c r="L714" s="151"/>
      <c r="M714" s="151"/>
      <c r="N714" s="151"/>
      <c r="O714" s="151"/>
      <c r="P714" s="151"/>
      <c r="Q714" s="151"/>
      <c r="R714" s="151"/>
      <c r="S714" s="174"/>
      <c r="T714" s="174"/>
      <c r="U714" s="174"/>
      <c r="V714" s="174"/>
      <c r="W714" s="174"/>
      <c r="X714" s="174"/>
      <c r="Y714" s="174"/>
      <c r="Z714" s="174"/>
      <c r="AA714" s="174"/>
    </row>
    <row r="715" spans="1:27" ht="51">
      <c r="A715" s="167"/>
      <c r="B715" s="138" t="s">
        <v>2212</v>
      </c>
      <c r="C715" s="138" t="s">
        <v>2213</v>
      </c>
      <c r="D715" s="138" t="s">
        <v>2214</v>
      </c>
      <c r="E715" s="138" t="s">
        <v>2215</v>
      </c>
      <c r="F715" s="138" t="s">
        <v>2216</v>
      </c>
      <c r="G715" s="152"/>
      <c r="H715" s="152"/>
      <c r="I715" s="152"/>
      <c r="J715" s="152"/>
      <c r="K715" s="152"/>
      <c r="L715" s="152"/>
      <c r="M715" s="152"/>
      <c r="N715" s="152"/>
      <c r="O715" s="152"/>
      <c r="P715" s="152"/>
      <c r="Q715" s="152"/>
      <c r="R715" s="152"/>
      <c r="S715" s="160"/>
      <c r="T715" s="160"/>
      <c r="U715" s="160"/>
      <c r="V715" s="160"/>
      <c r="W715" s="160"/>
      <c r="X715" s="160"/>
      <c r="Y715" s="160"/>
      <c r="Z715" s="160"/>
      <c r="AA715" s="160"/>
    </row>
    <row r="716" spans="1:27" ht="102">
      <c r="A716" s="165"/>
      <c r="B716" s="137" t="s">
        <v>2217</v>
      </c>
      <c r="C716" s="137" t="s">
        <v>2218</v>
      </c>
      <c r="D716" s="137" t="s">
        <v>2219</v>
      </c>
      <c r="E716" s="151"/>
      <c r="F716" s="151"/>
      <c r="G716" s="151"/>
      <c r="H716" s="151"/>
      <c r="I716" s="151"/>
      <c r="J716" s="151"/>
      <c r="K716" s="151"/>
      <c r="L716" s="151"/>
      <c r="M716" s="151"/>
      <c r="N716" s="151"/>
      <c r="O716" s="151"/>
      <c r="P716" s="151"/>
      <c r="Q716" s="151"/>
      <c r="R716" s="151"/>
      <c r="S716" s="174"/>
      <c r="T716" s="174"/>
      <c r="U716" s="174"/>
      <c r="V716" s="174"/>
      <c r="W716" s="174"/>
      <c r="X716" s="174"/>
      <c r="Y716" s="174"/>
      <c r="Z716" s="174"/>
      <c r="AA716" s="174"/>
    </row>
    <row r="717" spans="1:27" ht="51">
      <c r="A717" s="167"/>
      <c r="B717" s="138" t="s">
        <v>2220</v>
      </c>
      <c r="C717" s="138" t="s">
        <v>2221</v>
      </c>
      <c r="D717" s="138" t="s">
        <v>2222</v>
      </c>
      <c r="E717" s="138" t="s">
        <v>2223</v>
      </c>
      <c r="F717" s="152"/>
      <c r="G717" s="152"/>
      <c r="H717" s="152"/>
      <c r="I717" s="152"/>
      <c r="J717" s="152"/>
      <c r="K717" s="152"/>
      <c r="L717" s="152"/>
      <c r="M717" s="152"/>
      <c r="N717" s="152"/>
      <c r="O717" s="152"/>
      <c r="P717" s="152"/>
      <c r="Q717" s="152"/>
      <c r="R717" s="152"/>
      <c r="S717" s="160"/>
      <c r="T717" s="160"/>
      <c r="U717" s="160"/>
      <c r="V717" s="160"/>
      <c r="W717" s="160"/>
      <c r="X717" s="160"/>
      <c r="Y717" s="160"/>
      <c r="Z717" s="160"/>
      <c r="AA717" s="160"/>
    </row>
    <row r="718" spans="1:27" ht="51">
      <c r="A718" s="165"/>
      <c r="B718" s="137" t="s">
        <v>2224</v>
      </c>
      <c r="C718" s="137" t="s">
        <v>2225</v>
      </c>
      <c r="D718" s="137" t="s">
        <v>2226</v>
      </c>
      <c r="E718" s="137" t="s">
        <v>2227</v>
      </c>
      <c r="F718" s="137" t="s">
        <v>2228</v>
      </c>
      <c r="G718" s="151"/>
      <c r="H718" s="151"/>
      <c r="I718" s="151"/>
      <c r="J718" s="151"/>
      <c r="K718" s="151"/>
      <c r="L718" s="151"/>
      <c r="M718" s="151"/>
      <c r="N718" s="151"/>
      <c r="O718" s="151"/>
      <c r="P718" s="151"/>
      <c r="Q718" s="151"/>
      <c r="R718" s="151"/>
      <c r="S718" s="174"/>
      <c r="T718" s="174"/>
      <c r="U718" s="174"/>
      <c r="V718" s="174"/>
      <c r="W718" s="174"/>
      <c r="X718" s="174"/>
      <c r="Y718" s="174"/>
      <c r="Z718" s="174"/>
      <c r="AA718" s="174"/>
    </row>
    <row r="719" spans="1:27" ht="204">
      <c r="A719" s="167"/>
      <c r="B719" s="138" t="s">
        <v>2229</v>
      </c>
      <c r="C719" s="138" t="s">
        <v>2230</v>
      </c>
      <c r="D719" s="138" t="s">
        <v>2231</v>
      </c>
      <c r="E719" s="173" t="s">
        <v>2232</v>
      </c>
      <c r="F719" s="138" t="s">
        <v>2233</v>
      </c>
      <c r="G719" s="138" t="s">
        <v>2234</v>
      </c>
      <c r="H719" s="152"/>
      <c r="I719" s="152"/>
      <c r="J719" s="152"/>
      <c r="K719" s="152"/>
      <c r="L719" s="152"/>
      <c r="M719" s="152"/>
      <c r="N719" s="152"/>
      <c r="O719" s="152"/>
      <c r="P719" s="152"/>
      <c r="Q719" s="152"/>
      <c r="R719" s="152"/>
      <c r="S719" s="160"/>
      <c r="T719" s="160"/>
      <c r="U719" s="160"/>
      <c r="V719" s="160"/>
      <c r="W719" s="160"/>
      <c r="X719" s="160"/>
      <c r="Y719" s="160"/>
      <c r="Z719" s="160"/>
      <c r="AA719" s="160"/>
    </row>
    <row r="720" spans="1:27" ht="89.25">
      <c r="A720" s="165"/>
      <c r="B720" s="137" t="s">
        <v>2235</v>
      </c>
      <c r="C720" s="137" t="s">
        <v>2236</v>
      </c>
      <c r="D720" s="137" t="s">
        <v>2237</v>
      </c>
      <c r="E720" s="151"/>
      <c r="F720" s="151"/>
      <c r="G720" s="151"/>
      <c r="H720" s="151"/>
      <c r="I720" s="151"/>
      <c r="J720" s="151"/>
      <c r="K720" s="151"/>
      <c r="L720" s="151"/>
      <c r="M720" s="151"/>
      <c r="N720" s="151"/>
      <c r="O720" s="151"/>
      <c r="P720" s="151"/>
      <c r="Q720" s="151"/>
      <c r="R720" s="151"/>
      <c r="S720" s="174"/>
      <c r="T720" s="174"/>
      <c r="U720" s="174"/>
      <c r="V720" s="174"/>
      <c r="W720" s="174"/>
      <c r="X720" s="174"/>
      <c r="Y720" s="174"/>
      <c r="Z720" s="174"/>
      <c r="AA720" s="174"/>
    </row>
    <row r="721" spans="1:27" ht="51">
      <c r="A721" s="167"/>
      <c r="B721" s="138" t="s">
        <v>2238</v>
      </c>
      <c r="C721" s="138"/>
      <c r="D721" s="138"/>
      <c r="E721" s="152"/>
      <c r="F721" s="152"/>
      <c r="G721" s="152"/>
      <c r="H721" s="152"/>
      <c r="I721" s="152"/>
      <c r="J721" s="152"/>
      <c r="K721" s="152"/>
      <c r="L721" s="152"/>
      <c r="M721" s="152"/>
      <c r="N721" s="152"/>
      <c r="O721" s="152"/>
      <c r="P721" s="152"/>
      <c r="Q721" s="152"/>
      <c r="R721" s="152"/>
      <c r="S721" s="160"/>
      <c r="T721" s="160"/>
      <c r="U721" s="160"/>
      <c r="V721" s="160"/>
      <c r="W721" s="160"/>
      <c r="X721" s="160"/>
      <c r="Y721" s="160"/>
      <c r="Z721" s="160"/>
      <c r="AA721" s="160"/>
    </row>
    <row r="722" spans="1:27" ht="63.75">
      <c r="A722" s="165"/>
      <c r="B722" s="137" t="s">
        <v>2239</v>
      </c>
      <c r="C722" s="137" t="s">
        <v>2240</v>
      </c>
      <c r="D722" s="137" t="s">
        <v>2241</v>
      </c>
      <c r="E722" s="137" t="s">
        <v>2242</v>
      </c>
      <c r="F722" s="151"/>
      <c r="G722" s="151"/>
      <c r="H722" s="151"/>
      <c r="I722" s="151"/>
      <c r="J722" s="151"/>
      <c r="K722" s="151"/>
      <c r="L722" s="151"/>
      <c r="M722" s="151"/>
      <c r="N722" s="151"/>
      <c r="O722" s="151"/>
      <c r="P722" s="151"/>
      <c r="Q722" s="151"/>
      <c r="R722" s="151"/>
      <c r="S722" s="174"/>
      <c r="T722" s="174"/>
      <c r="U722" s="174"/>
      <c r="V722" s="174"/>
      <c r="W722" s="174"/>
      <c r="X722" s="174"/>
      <c r="Y722" s="174"/>
      <c r="Z722" s="174"/>
      <c r="AA722" s="174"/>
    </row>
    <row r="723" spans="1:27" ht="63.75">
      <c r="A723" s="167"/>
      <c r="B723" s="138" t="s">
        <v>2243</v>
      </c>
      <c r="C723" s="138" t="s">
        <v>2244</v>
      </c>
      <c r="D723" s="138" t="s">
        <v>2245</v>
      </c>
      <c r="E723" s="152"/>
      <c r="F723" s="152"/>
      <c r="G723" s="152"/>
      <c r="H723" s="152"/>
      <c r="I723" s="152"/>
      <c r="J723" s="152"/>
      <c r="K723" s="152"/>
      <c r="L723" s="152"/>
      <c r="M723" s="152"/>
      <c r="N723" s="152"/>
      <c r="O723" s="152"/>
      <c r="P723" s="152"/>
      <c r="Q723" s="152"/>
      <c r="R723" s="152"/>
      <c r="S723" s="160"/>
      <c r="T723" s="160"/>
      <c r="U723" s="160"/>
      <c r="V723" s="160"/>
      <c r="W723" s="160"/>
      <c r="X723" s="160"/>
      <c r="Y723" s="160"/>
      <c r="Z723" s="160"/>
      <c r="AA723" s="160"/>
    </row>
    <row r="724" spans="1:27" ht="63.75">
      <c r="A724" s="165"/>
      <c r="B724" s="137" t="s">
        <v>2246</v>
      </c>
      <c r="C724" s="137" t="s">
        <v>2247</v>
      </c>
      <c r="D724" s="137"/>
      <c r="E724" s="151"/>
      <c r="F724" s="151"/>
      <c r="G724" s="151"/>
      <c r="H724" s="151"/>
      <c r="I724" s="151"/>
      <c r="J724" s="151"/>
      <c r="K724" s="151"/>
      <c r="L724" s="151"/>
      <c r="M724" s="151"/>
      <c r="N724" s="151"/>
      <c r="O724" s="151"/>
      <c r="P724" s="151"/>
      <c r="Q724" s="151"/>
      <c r="R724" s="151"/>
      <c r="S724" s="174"/>
      <c r="T724" s="174"/>
      <c r="U724" s="174"/>
      <c r="V724" s="174"/>
      <c r="W724" s="174"/>
      <c r="X724" s="174"/>
      <c r="Y724" s="174"/>
      <c r="Z724" s="174"/>
      <c r="AA724" s="174"/>
    </row>
    <row r="725" spans="1:27" ht="127.5">
      <c r="A725" s="167"/>
      <c r="B725" s="138" t="s">
        <v>2248</v>
      </c>
      <c r="C725" s="138" t="s">
        <v>2249</v>
      </c>
      <c r="D725" s="138" t="s">
        <v>2250</v>
      </c>
      <c r="E725" s="138" t="s">
        <v>2251</v>
      </c>
      <c r="F725" s="138" t="s">
        <v>2252</v>
      </c>
      <c r="G725" s="152"/>
      <c r="H725" s="152"/>
      <c r="I725" s="152"/>
      <c r="J725" s="152"/>
      <c r="K725" s="152"/>
      <c r="L725" s="152"/>
      <c r="M725" s="152"/>
      <c r="N725" s="152"/>
      <c r="O725" s="152"/>
      <c r="P725" s="152"/>
      <c r="Q725" s="152"/>
      <c r="R725" s="152"/>
      <c r="S725" s="152"/>
      <c r="T725" s="160"/>
      <c r="U725" s="160"/>
      <c r="V725" s="160"/>
      <c r="W725" s="160"/>
      <c r="X725" s="160"/>
      <c r="Y725" s="160"/>
      <c r="Z725" s="160"/>
      <c r="AA725" s="160"/>
    </row>
    <row r="726" spans="1:27" ht="51">
      <c r="A726" s="165"/>
      <c r="B726" s="137" t="s">
        <v>2253</v>
      </c>
      <c r="C726" s="137" t="s">
        <v>2254</v>
      </c>
      <c r="D726" s="137" t="s">
        <v>2254</v>
      </c>
      <c r="E726" s="137"/>
      <c r="F726" s="151"/>
      <c r="G726" s="151"/>
      <c r="H726" s="151"/>
      <c r="I726" s="151"/>
      <c r="J726" s="151"/>
      <c r="K726" s="151"/>
      <c r="L726" s="151"/>
      <c r="M726" s="151"/>
      <c r="N726" s="151"/>
      <c r="O726" s="151"/>
      <c r="P726" s="151"/>
      <c r="Q726" s="151"/>
      <c r="R726" s="151"/>
      <c r="S726" s="151"/>
      <c r="T726" s="174"/>
      <c r="U726" s="174"/>
      <c r="V726" s="174"/>
      <c r="W726" s="174"/>
      <c r="X726" s="174"/>
      <c r="Y726" s="174"/>
      <c r="Z726" s="174"/>
      <c r="AA726" s="174"/>
    </row>
    <row r="727" spans="1:27" ht="153">
      <c r="A727" s="167"/>
      <c r="B727" s="138" t="s">
        <v>2255</v>
      </c>
      <c r="C727" s="138" t="s">
        <v>2256</v>
      </c>
      <c r="D727" s="138" t="s">
        <v>2257</v>
      </c>
      <c r="E727" s="138" t="s">
        <v>2258</v>
      </c>
      <c r="F727" s="138" t="s">
        <v>2259</v>
      </c>
      <c r="G727" s="138" t="s">
        <v>2260</v>
      </c>
      <c r="H727" s="152"/>
      <c r="I727" s="152"/>
      <c r="J727" s="152"/>
      <c r="K727" s="152"/>
      <c r="L727" s="152"/>
      <c r="M727" s="152"/>
      <c r="N727" s="152"/>
      <c r="O727" s="152"/>
      <c r="P727" s="152"/>
      <c r="Q727" s="152"/>
      <c r="R727" s="152"/>
      <c r="S727" s="152"/>
      <c r="T727" s="160"/>
      <c r="U727" s="160"/>
      <c r="V727" s="160"/>
      <c r="W727" s="160"/>
      <c r="X727" s="160"/>
      <c r="Y727" s="160"/>
      <c r="Z727" s="160"/>
      <c r="AA727" s="160"/>
    </row>
    <row r="728" spans="1:27" ht="127.5">
      <c r="A728" s="165"/>
      <c r="B728" s="137" t="s">
        <v>2261</v>
      </c>
      <c r="C728" s="137" t="s">
        <v>2262</v>
      </c>
      <c r="D728" s="137" t="s">
        <v>2263</v>
      </c>
      <c r="E728" s="137" t="s">
        <v>2264</v>
      </c>
      <c r="F728" s="151"/>
      <c r="G728" s="151"/>
      <c r="H728" s="151"/>
      <c r="I728" s="151"/>
      <c r="J728" s="151"/>
      <c r="K728" s="151"/>
      <c r="L728" s="151"/>
      <c r="M728" s="151"/>
      <c r="N728" s="151"/>
      <c r="O728" s="151"/>
      <c r="P728" s="151"/>
      <c r="Q728" s="151"/>
      <c r="R728" s="151"/>
      <c r="S728" s="151"/>
      <c r="T728" s="174"/>
      <c r="U728" s="174"/>
      <c r="V728" s="174"/>
      <c r="W728" s="174"/>
      <c r="X728" s="174"/>
      <c r="Y728" s="174"/>
      <c r="Z728" s="174"/>
      <c r="AA728" s="174"/>
    </row>
    <row r="729" spans="1:27" ht="76.5">
      <c r="A729" s="167"/>
      <c r="B729" s="138" t="s">
        <v>2265</v>
      </c>
      <c r="C729" s="138" t="s">
        <v>2266</v>
      </c>
      <c r="D729" s="138"/>
      <c r="E729" s="152"/>
      <c r="F729" s="152"/>
      <c r="G729" s="152"/>
      <c r="H729" s="152"/>
      <c r="I729" s="152"/>
      <c r="J729" s="152"/>
      <c r="K729" s="152"/>
      <c r="L729" s="152"/>
      <c r="M729" s="152"/>
      <c r="N729" s="152"/>
      <c r="O729" s="152"/>
      <c r="P729" s="152"/>
      <c r="Q729" s="152"/>
      <c r="R729" s="152"/>
      <c r="S729" s="160"/>
      <c r="T729" s="160"/>
      <c r="U729" s="160"/>
      <c r="V729" s="160"/>
      <c r="W729" s="160"/>
      <c r="X729" s="160"/>
      <c r="Y729" s="160"/>
      <c r="Z729" s="160"/>
      <c r="AA729" s="160"/>
    </row>
    <row r="730" spans="1:27" ht="63.75">
      <c r="A730" s="165"/>
      <c r="B730" s="137" t="s">
        <v>2267</v>
      </c>
      <c r="C730" s="137" t="s">
        <v>2268</v>
      </c>
      <c r="D730" s="137" t="s">
        <v>2269</v>
      </c>
      <c r="E730" s="137"/>
      <c r="F730" s="137"/>
      <c r="G730" s="151"/>
      <c r="H730" s="151"/>
      <c r="I730" s="151"/>
      <c r="J730" s="151"/>
      <c r="K730" s="151"/>
      <c r="L730" s="151"/>
      <c r="M730" s="151"/>
      <c r="N730" s="151"/>
      <c r="O730" s="151"/>
      <c r="P730" s="151"/>
      <c r="Q730" s="151"/>
      <c r="R730" s="151"/>
      <c r="S730" s="151"/>
      <c r="T730" s="174"/>
      <c r="U730" s="174"/>
      <c r="V730" s="174"/>
      <c r="W730" s="174"/>
      <c r="X730" s="174"/>
      <c r="Y730" s="174"/>
      <c r="Z730" s="174"/>
      <c r="AA730" s="174"/>
    </row>
    <row r="731" spans="1:27" ht="76.5">
      <c r="A731" s="167"/>
      <c r="B731" s="138" t="s">
        <v>2270</v>
      </c>
      <c r="C731" s="138" t="s">
        <v>2271</v>
      </c>
      <c r="D731" s="138" t="s">
        <v>2272</v>
      </c>
      <c r="E731" s="138"/>
      <c r="F731" s="152"/>
      <c r="G731" s="152"/>
      <c r="H731" s="152"/>
      <c r="I731" s="152"/>
      <c r="J731" s="152"/>
      <c r="K731" s="152"/>
      <c r="L731" s="152"/>
      <c r="M731" s="152"/>
      <c r="N731" s="152"/>
      <c r="O731" s="152"/>
      <c r="P731" s="152"/>
      <c r="Q731" s="152"/>
      <c r="R731" s="152"/>
      <c r="S731" s="152"/>
      <c r="T731" s="160"/>
      <c r="U731" s="160"/>
      <c r="V731" s="160"/>
      <c r="W731" s="160"/>
      <c r="X731" s="160"/>
      <c r="Y731" s="160"/>
      <c r="Z731" s="160"/>
      <c r="AA731" s="160"/>
    </row>
    <row r="732" spans="1:27" ht="63.75">
      <c r="A732" s="165"/>
      <c r="B732" s="137" t="s">
        <v>2273</v>
      </c>
      <c r="C732" s="137" t="s">
        <v>2274</v>
      </c>
      <c r="D732" s="137" t="s">
        <v>2275</v>
      </c>
      <c r="E732" s="137" t="s">
        <v>2276</v>
      </c>
      <c r="F732" s="151"/>
      <c r="G732" s="151"/>
      <c r="H732" s="151"/>
      <c r="I732" s="151"/>
      <c r="J732" s="151"/>
      <c r="K732" s="151"/>
      <c r="L732" s="151"/>
      <c r="M732" s="151"/>
      <c r="N732" s="151"/>
      <c r="O732" s="151"/>
      <c r="P732" s="151"/>
      <c r="Q732" s="151"/>
      <c r="R732" s="151"/>
      <c r="S732" s="151"/>
      <c r="T732" s="174"/>
      <c r="U732" s="174"/>
      <c r="V732" s="174"/>
      <c r="W732" s="174"/>
      <c r="X732" s="174"/>
      <c r="Y732" s="174"/>
      <c r="Z732" s="174"/>
      <c r="AA732" s="174"/>
    </row>
    <row r="733" spans="1:27" ht="76.5">
      <c r="A733" s="167"/>
      <c r="B733" s="138" t="s">
        <v>2277</v>
      </c>
      <c r="C733" s="138" t="s">
        <v>2278</v>
      </c>
      <c r="D733" s="138" t="s">
        <v>2279</v>
      </c>
      <c r="E733" s="138"/>
      <c r="F733" s="152"/>
      <c r="G733" s="152"/>
      <c r="H733" s="152"/>
      <c r="I733" s="152"/>
      <c r="J733" s="152"/>
      <c r="K733" s="152"/>
      <c r="L733" s="152"/>
      <c r="M733" s="152"/>
      <c r="N733" s="152"/>
      <c r="O733" s="152"/>
      <c r="P733" s="152"/>
      <c r="Q733" s="152"/>
      <c r="R733" s="152"/>
      <c r="S733" s="152"/>
      <c r="T733" s="160"/>
      <c r="U733" s="160"/>
      <c r="V733" s="160"/>
      <c r="W733" s="160"/>
      <c r="X733" s="160"/>
      <c r="Y733" s="160"/>
      <c r="Z733" s="160"/>
      <c r="AA733" s="160"/>
    </row>
    <row r="734" spans="1:27" ht="76.5">
      <c r="A734" s="165"/>
      <c r="B734" s="137" t="s">
        <v>2280</v>
      </c>
      <c r="C734" s="137" t="s">
        <v>2281</v>
      </c>
      <c r="D734" s="137" t="s">
        <v>2282</v>
      </c>
      <c r="E734" s="137"/>
      <c r="F734" s="151"/>
      <c r="G734" s="151"/>
      <c r="H734" s="151"/>
      <c r="I734" s="151"/>
      <c r="J734" s="151"/>
      <c r="K734" s="151"/>
      <c r="L734" s="151"/>
      <c r="M734" s="151"/>
      <c r="N734" s="151"/>
      <c r="O734" s="151"/>
      <c r="P734" s="151"/>
      <c r="Q734" s="151"/>
      <c r="R734" s="151"/>
      <c r="S734" s="151"/>
      <c r="T734" s="174"/>
      <c r="U734" s="174"/>
      <c r="V734" s="174"/>
      <c r="W734" s="174"/>
      <c r="X734" s="174"/>
      <c r="Y734" s="174"/>
      <c r="Z734" s="174"/>
      <c r="AA734" s="174"/>
    </row>
    <row r="735" spans="1:27" ht="178.5">
      <c r="A735" s="167"/>
      <c r="B735" s="138" t="s">
        <v>2283</v>
      </c>
      <c r="C735" s="138" t="s">
        <v>2284</v>
      </c>
      <c r="D735" s="173" t="s">
        <v>2285</v>
      </c>
      <c r="E735" s="138" t="s">
        <v>2286</v>
      </c>
      <c r="F735" s="152"/>
      <c r="G735" s="152"/>
      <c r="H735" s="152"/>
      <c r="I735" s="152"/>
      <c r="J735" s="152"/>
      <c r="K735" s="152"/>
      <c r="L735" s="152"/>
      <c r="M735" s="152"/>
      <c r="N735" s="152"/>
      <c r="O735" s="152"/>
      <c r="P735" s="152"/>
      <c r="Q735" s="152"/>
      <c r="R735" s="152"/>
      <c r="S735" s="152"/>
      <c r="T735" s="160"/>
      <c r="U735" s="160"/>
      <c r="V735" s="160"/>
      <c r="W735" s="160"/>
      <c r="X735" s="160"/>
      <c r="Y735" s="160"/>
      <c r="Z735" s="160"/>
      <c r="AA735" s="160"/>
    </row>
    <row r="736" spans="1:27" ht="127.5">
      <c r="A736" s="165"/>
      <c r="B736" s="137" t="s">
        <v>2287</v>
      </c>
      <c r="C736" s="137" t="s">
        <v>2288</v>
      </c>
      <c r="D736" s="137" t="s">
        <v>2289</v>
      </c>
      <c r="E736" s="137" t="s">
        <v>2290</v>
      </c>
      <c r="F736" s="137" t="s">
        <v>2291</v>
      </c>
      <c r="G736" s="137" t="s">
        <v>2292</v>
      </c>
      <c r="H736" s="137" t="s">
        <v>2293</v>
      </c>
      <c r="I736" s="151"/>
      <c r="J736" s="151"/>
      <c r="K736" s="151"/>
      <c r="L736" s="151"/>
      <c r="M736" s="151"/>
      <c r="N736" s="151"/>
      <c r="O736" s="151"/>
      <c r="P736" s="151"/>
      <c r="Q736" s="151"/>
      <c r="R736" s="151"/>
      <c r="S736" s="151"/>
      <c r="T736" s="174"/>
      <c r="U736" s="174"/>
      <c r="V736" s="174"/>
      <c r="W736" s="174"/>
      <c r="X736" s="174"/>
      <c r="Y736" s="174"/>
      <c r="Z736" s="174"/>
      <c r="AA736" s="174"/>
    </row>
    <row r="737" spans="1:27" ht="25.5">
      <c r="A737" s="167"/>
      <c r="B737" s="138" t="s">
        <v>2294</v>
      </c>
      <c r="C737" s="138" t="s">
        <v>2295</v>
      </c>
      <c r="D737" s="138"/>
      <c r="E737" s="138"/>
      <c r="F737" s="152"/>
      <c r="G737" s="152"/>
      <c r="H737" s="152"/>
      <c r="I737" s="152"/>
      <c r="J737" s="152"/>
      <c r="K737" s="152"/>
      <c r="L737" s="152"/>
      <c r="M737" s="152"/>
      <c r="N737" s="152"/>
      <c r="O737" s="152"/>
      <c r="P737" s="152"/>
      <c r="Q737" s="152"/>
      <c r="R737" s="152"/>
      <c r="S737" s="152"/>
      <c r="T737" s="160"/>
      <c r="U737" s="160"/>
      <c r="V737" s="160"/>
      <c r="W737" s="160"/>
      <c r="X737" s="160"/>
      <c r="Y737" s="160"/>
      <c r="Z737" s="160"/>
      <c r="AA737" s="160"/>
    </row>
    <row r="738" spans="1:27" ht="76.5">
      <c r="A738" s="165"/>
      <c r="B738" s="137" t="s">
        <v>2296</v>
      </c>
      <c r="C738" s="137" t="s">
        <v>2297</v>
      </c>
      <c r="D738" s="137"/>
      <c r="E738" s="137"/>
      <c r="F738" s="151"/>
      <c r="G738" s="151"/>
      <c r="H738" s="151"/>
      <c r="I738" s="151"/>
      <c r="J738" s="151"/>
      <c r="K738" s="151"/>
      <c r="L738" s="151"/>
      <c r="M738" s="151"/>
      <c r="N738" s="151"/>
      <c r="O738" s="151"/>
      <c r="P738" s="151"/>
      <c r="Q738" s="151"/>
      <c r="R738" s="151"/>
      <c r="S738" s="151"/>
      <c r="T738" s="174"/>
      <c r="U738" s="174"/>
      <c r="V738" s="174"/>
      <c r="W738" s="174"/>
      <c r="X738" s="174"/>
      <c r="Y738" s="174"/>
      <c r="Z738" s="174"/>
      <c r="AA738" s="174"/>
    </row>
    <row r="739" spans="1:27" ht="63.75">
      <c r="A739" s="167"/>
      <c r="B739" s="138" t="s">
        <v>2298</v>
      </c>
      <c r="C739" s="138"/>
      <c r="D739" s="138"/>
      <c r="E739" s="138"/>
      <c r="F739" s="152"/>
      <c r="G739" s="152"/>
      <c r="H739" s="152"/>
      <c r="I739" s="152"/>
      <c r="J739" s="152"/>
      <c r="K739" s="152"/>
      <c r="L739" s="152"/>
      <c r="M739" s="152"/>
      <c r="N739" s="152"/>
      <c r="O739" s="152"/>
      <c r="P739" s="152"/>
      <c r="Q739" s="152"/>
      <c r="R739" s="152"/>
      <c r="S739" s="152"/>
      <c r="T739" s="160"/>
      <c r="U739" s="160"/>
      <c r="V739" s="160"/>
      <c r="W739" s="160"/>
      <c r="X739" s="160"/>
      <c r="Y739" s="160"/>
      <c r="Z739" s="160"/>
      <c r="AA739" s="160"/>
    </row>
    <row r="740" spans="1:27" ht="89.25">
      <c r="A740" s="165"/>
      <c r="B740" s="137" t="s">
        <v>2299</v>
      </c>
      <c r="C740" s="137" t="s">
        <v>2300</v>
      </c>
      <c r="D740" s="137"/>
      <c r="E740" s="137" t="s">
        <v>2301</v>
      </c>
      <c r="F740" s="151"/>
      <c r="G740" s="151"/>
      <c r="H740" s="151"/>
      <c r="I740" s="151"/>
      <c r="J740" s="151"/>
      <c r="K740" s="151"/>
      <c r="L740" s="151"/>
      <c r="M740" s="151"/>
      <c r="N740" s="151"/>
      <c r="O740" s="151"/>
      <c r="P740" s="151"/>
      <c r="Q740" s="151"/>
      <c r="R740" s="151"/>
      <c r="S740" s="151"/>
      <c r="T740" s="174"/>
      <c r="U740" s="174"/>
      <c r="V740" s="174"/>
      <c r="W740" s="174"/>
      <c r="X740" s="174"/>
      <c r="Y740" s="174"/>
      <c r="Z740" s="174"/>
      <c r="AA740" s="174"/>
    </row>
    <row r="741" spans="1:27" ht="12.75">
      <c r="A741" s="167"/>
      <c r="B741" s="138"/>
      <c r="C741" s="138"/>
      <c r="D741" s="138"/>
      <c r="E741" s="138"/>
      <c r="F741" s="152"/>
      <c r="G741" s="152"/>
      <c r="H741" s="152"/>
      <c r="I741" s="152"/>
      <c r="J741" s="152"/>
      <c r="K741" s="152"/>
      <c r="L741" s="152"/>
      <c r="M741" s="152"/>
      <c r="N741" s="152"/>
      <c r="O741" s="152"/>
      <c r="P741" s="152"/>
      <c r="Q741" s="152"/>
      <c r="R741" s="152"/>
      <c r="S741" s="152"/>
      <c r="T741" s="160"/>
      <c r="U741" s="160"/>
      <c r="V741" s="160"/>
      <c r="W741" s="160"/>
      <c r="X741" s="160"/>
      <c r="Y741" s="160"/>
      <c r="Z741" s="160"/>
      <c r="AA741" s="160"/>
    </row>
    <row r="742" spans="1:27" ht="76.5">
      <c r="A742" s="165"/>
      <c r="B742" s="137" t="s">
        <v>2302</v>
      </c>
      <c r="C742" s="137" t="s">
        <v>2303</v>
      </c>
      <c r="D742" s="137" t="s">
        <v>2297</v>
      </c>
      <c r="E742" s="137" t="s">
        <v>2304</v>
      </c>
      <c r="F742" s="151"/>
      <c r="G742" s="151"/>
      <c r="H742" s="151"/>
      <c r="I742" s="151"/>
      <c r="J742" s="151"/>
      <c r="K742" s="151"/>
      <c r="L742" s="151"/>
      <c r="M742" s="151"/>
      <c r="N742" s="151"/>
      <c r="O742" s="151"/>
      <c r="P742" s="151"/>
      <c r="Q742" s="151"/>
      <c r="R742" s="151"/>
      <c r="S742" s="151"/>
      <c r="T742" s="174"/>
      <c r="U742" s="174"/>
      <c r="V742" s="174"/>
      <c r="W742" s="174"/>
      <c r="X742" s="174"/>
      <c r="Y742" s="174"/>
      <c r="Z742" s="174"/>
      <c r="AA742" s="174"/>
    </row>
    <row r="743" spans="1:27" ht="63.75">
      <c r="A743" s="167"/>
      <c r="B743" s="138" t="s">
        <v>2305</v>
      </c>
      <c r="C743" s="138" t="s">
        <v>2306</v>
      </c>
      <c r="D743" s="138" t="s">
        <v>2307</v>
      </c>
      <c r="E743" s="138"/>
      <c r="F743" s="152"/>
      <c r="G743" s="152"/>
      <c r="H743" s="152"/>
      <c r="I743" s="152"/>
      <c r="J743" s="152"/>
      <c r="K743" s="152"/>
      <c r="L743" s="152"/>
      <c r="M743" s="152"/>
      <c r="N743" s="152"/>
      <c r="O743" s="152"/>
      <c r="P743" s="152"/>
      <c r="Q743" s="152"/>
      <c r="R743" s="152"/>
      <c r="S743" s="152"/>
      <c r="T743" s="160"/>
      <c r="U743" s="160"/>
      <c r="V743" s="160"/>
      <c r="W743" s="160"/>
      <c r="X743" s="160"/>
      <c r="Y743" s="160"/>
      <c r="Z743" s="160"/>
      <c r="AA743" s="160"/>
    </row>
    <row r="744" spans="1:27" ht="51">
      <c r="A744" s="165"/>
      <c r="B744" s="137" t="s">
        <v>2308</v>
      </c>
      <c r="C744" s="137" t="s">
        <v>2309</v>
      </c>
      <c r="D744" s="137" t="s">
        <v>2310</v>
      </c>
      <c r="E744" s="137"/>
      <c r="F744" s="151"/>
      <c r="G744" s="151"/>
      <c r="H744" s="151"/>
      <c r="I744" s="151"/>
      <c r="J744" s="151"/>
      <c r="K744" s="151"/>
      <c r="L744" s="151"/>
      <c r="M744" s="151"/>
      <c r="N744" s="151"/>
      <c r="O744" s="151"/>
      <c r="P744" s="151"/>
      <c r="Q744" s="151"/>
      <c r="R744" s="151"/>
      <c r="S744" s="151"/>
      <c r="T744" s="174"/>
      <c r="U744" s="174"/>
      <c r="V744" s="174"/>
      <c r="W744" s="174"/>
      <c r="X744" s="174"/>
      <c r="Y744" s="174"/>
      <c r="Z744" s="174"/>
      <c r="AA744" s="174"/>
    </row>
    <row r="745" spans="1:27" ht="102">
      <c r="A745" s="167"/>
      <c r="B745" s="138" t="s">
        <v>2311</v>
      </c>
      <c r="C745" s="138" t="s">
        <v>2312</v>
      </c>
      <c r="D745" s="138"/>
      <c r="E745" s="138"/>
      <c r="F745" s="138"/>
      <c r="G745" s="152"/>
      <c r="H745" s="152"/>
      <c r="I745" s="152"/>
      <c r="J745" s="152"/>
      <c r="K745" s="152"/>
      <c r="L745" s="152"/>
      <c r="M745" s="152"/>
      <c r="N745" s="152"/>
      <c r="O745" s="152"/>
      <c r="P745" s="152"/>
      <c r="Q745" s="152"/>
      <c r="R745" s="152"/>
      <c r="S745" s="152"/>
      <c r="T745" s="160"/>
      <c r="U745" s="160"/>
      <c r="V745" s="160"/>
      <c r="W745" s="160"/>
      <c r="X745" s="160"/>
      <c r="Y745" s="160"/>
      <c r="Z745" s="160"/>
      <c r="AA745" s="160"/>
    </row>
    <row r="746" spans="1:27" ht="38.25">
      <c r="A746" s="165"/>
      <c r="B746" s="137" t="s">
        <v>2313</v>
      </c>
      <c r="C746" s="137" t="s">
        <v>2314</v>
      </c>
      <c r="D746" s="137"/>
      <c r="E746" s="137"/>
      <c r="F746" s="137"/>
      <c r="G746" s="151"/>
      <c r="H746" s="151"/>
      <c r="I746" s="151"/>
      <c r="J746" s="151"/>
      <c r="K746" s="151"/>
      <c r="L746" s="151"/>
      <c r="M746" s="151"/>
      <c r="N746" s="151"/>
      <c r="O746" s="151"/>
      <c r="P746" s="151"/>
      <c r="Q746" s="151"/>
      <c r="R746" s="151"/>
      <c r="S746" s="151"/>
      <c r="T746" s="174"/>
      <c r="U746" s="174"/>
      <c r="V746" s="174"/>
      <c r="W746" s="174"/>
      <c r="X746" s="174"/>
      <c r="Y746" s="174"/>
      <c r="Z746" s="174"/>
      <c r="AA746" s="174"/>
    </row>
    <row r="747" spans="1:27" ht="25.5">
      <c r="A747" s="167"/>
      <c r="B747" s="138" t="s">
        <v>2315</v>
      </c>
      <c r="C747" s="138" t="s">
        <v>2316</v>
      </c>
      <c r="D747" s="138"/>
      <c r="E747" s="138"/>
      <c r="F747" s="138"/>
      <c r="G747" s="152"/>
      <c r="H747" s="152"/>
      <c r="I747" s="152"/>
      <c r="J747" s="152"/>
      <c r="K747" s="152"/>
      <c r="L747" s="152"/>
      <c r="M747" s="152"/>
      <c r="N747" s="152"/>
      <c r="O747" s="152"/>
      <c r="P747" s="152"/>
      <c r="Q747" s="152"/>
      <c r="R747" s="152"/>
      <c r="S747" s="152"/>
      <c r="T747" s="160"/>
      <c r="U747" s="160"/>
      <c r="V747" s="160"/>
      <c r="W747" s="160"/>
      <c r="X747" s="160"/>
      <c r="Y747" s="160"/>
      <c r="Z747" s="160"/>
      <c r="AA747" s="160"/>
    </row>
    <row r="748" spans="1:27" ht="140.25">
      <c r="A748" s="165"/>
      <c r="B748" s="137" t="s">
        <v>2317</v>
      </c>
      <c r="C748" s="137" t="s">
        <v>2318</v>
      </c>
      <c r="D748" s="137" t="s">
        <v>2319</v>
      </c>
      <c r="E748" s="137" t="s">
        <v>2320</v>
      </c>
      <c r="F748" s="137"/>
      <c r="G748" s="151"/>
      <c r="H748" s="151"/>
      <c r="I748" s="151"/>
      <c r="J748" s="151"/>
      <c r="K748" s="151"/>
      <c r="L748" s="151"/>
      <c r="M748" s="151"/>
      <c r="N748" s="151"/>
      <c r="O748" s="151"/>
      <c r="P748" s="151"/>
      <c r="Q748" s="151"/>
      <c r="R748" s="151"/>
      <c r="S748" s="151"/>
      <c r="T748" s="174"/>
      <c r="U748" s="174"/>
      <c r="V748" s="174"/>
      <c r="W748" s="174"/>
      <c r="X748" s="174"/>
      <c r="Y748" s="174"/>
      <c r="Z748" s="174"/>
      <c r="AA748" s="174"/>
    </row>
    <row r="749" spans="1:27" ht="76.5">
      <c r="A749" s="167"/>
      <c r="B749" s="138" t="s">
        <v>2321</v>
      </c>
      <c r="C749" s="138"/>
      <c r="D749" s="138"/>
      <c r="E749" s="138"/>
      <c r="F749" s="138"/>
      <c r="G749" s="152"/>
      <c r="H749" s="152"/>
      <c r="I749" s="152"/>
      <c r="J749" s="152"/>
      <c r="K749" s="152"/>
      <c r="L749" s="152"/>
      <c r="M749" s="152"/>
      <c r="N749" s="152"/>
      <c r="O749" s="152"/>
      <c r="P749" s="152"/>
      <c r="Q749" s="152"/>
      <c r="R749" s="152"/>
      <c r="S749" s="152"/>
      <c r="T749" s="160"/>
      <c r="U749" s="160"/>
      <c r="V749" s="160"/>
      <c r="W749" s="160"/>
      <c r="X749" s="160"/>
      <c r="Y749" s="160"/>
      <c r="Z749" s="160"/>
      <c r="AA749" s="160"/>
    </row>
    <row r="750" spans="1:27" ht="38.25">
      <c r="A750" s="165"/>
      <c r="B750" s="137" t="s">
        <v>2322</v>
      </c>
      <c r="C750" s="137" t="s">
        <v>2323</v>
      </c>
      <c r="D750" s="137" t="s">
        <v>2324</v>
      </c>
      <c r="E750" s="137"/>
      <c r="F750" s="137"/>
      <c r="G750" s="151"/>
      <c r="H750" s="151"/>
      <c r="I750" s="151"/>
      <c r="J750" s="151"/>
      <c r="K750" s="151"/>
      <c r="L750" s="151"/>
      <c r="M750" s="151"/>
      <c r="N750" s="151"/>
      <c r="O750" s="151"/>
      <c r="P750" s="151"/>
      <c r="Q750" s="151"/>
      <c r="R750" s="151"/>
      <c r="S750" s="151"/>
      <c r="T750" s="174"/>
      <c r="U750" s="174"/>
      <c r="V750" s="174"/>
      <c r="W750" s="174"/>
      <c r="X750" s="174"/>
      <c r="Y750" s="174"/>
      <c r="Z750" s="174"/>
      <c r="AA750" s="174"/>
    </row>
    <row r="751" spans="1:27" ht="89.25">
      <c r="A751" s="167"/>
      <c r="B751" s="138" t="s">
        <v>2325</v>
      </c>
      <c r="C751" s="138" t="s">
        <v>2326</v>
      </c>
      <c r="D751" s="138"/>
      <c r="E751" s="138"/>
      <c r="F751" s="152"/>
      <c r="G751" s="152"/>
      <c r="H751" s="152"/>
      <c r="I751" s="152"/>
      <c r="J751" s="152"/>
      <c r="K751" s="152"/>
      <c r="L751" s="152"/>
      <c r="M751" s="152"/>
      <c r="N751" s="152"/>
      <c r="O751" s="152"/>
      <c r="P751" s="152"/>
      <c r="Q751" s="152"/>
      <c r="R751" s="152"/>
      <c r="S751" s="152"/>
      <c r="T751" s="160"/>
      <c r="U751" s="160"/>
      <c r="V751" s="160"/>
      <c r="W751" s="160"/>
      <c r="X751" s="160"/>
      <c r="Y751" s="160"/>
      <c r="Z751" s="160"/>
      <c r="AA751" s="160"/>
    </row>
    <row r="752" spans="1:27" ht="25.5">
      <c r="A752" s="165"/>
      <c r="B752" s="137" t="s">
        <v>2327</v>
      </c>
      <c r="C752" s="174"/>
      <c r="D752" s="137"/>
      <c r="E752" s="137"/>
      <c r="F752" s="151"/>
      <c r="G752" s="151"/>
      <c r="H752" s="151"/>
      <c r="I752" s="151"/>
      <c r="J752" s="151"/>
      <c r="K752" s="151"/>
      <c r="L752" s="151"/>
      <c r="M752" s="151"/>
      <c r="N752" s="151"/>
      <c r="O752" s="151"/>
      <c r="P752" s="151"/>
      <c r="Q752" s="151"/>
      <c r="R752" s="151"/>
      <c r="S752" s="151"/>
      <c r="T752" s="174"/>
      <c r="U752" s="174"/>
      <c r="V752" s="174"/>
      <c r="W752" s="174"/>
      <c r="X752" s="174"/>
      <c r="Y752" s="174"/>
      <c r="Z752" s="174"/>
      <c r="AA752" s="174"/>
    </row>
    <row r="753" spans="1:27" ht="63.75">
      <c r="A753" s="167"/>
      <c r="B753" s="138" t="s">
        <v>2328</v>
      </c>
      <c r="C753" s="138" t="s">
        <v>2329</v>
      </c>
      <c r="D753" s="138"/>
      <c r="E753" s="138"/>
      <c r="F753" s="152"/>
      <c r="G753" s="152"/>
      <c r="H753" s="152"/>
      <c r="I753" s="152"/>
      <c r="J753" s="152"/>
      <c r="K753" s="152"/>
      <c r="L753" s="152"/>
      <c r="M753" s="152"/>
      <c r="N753" s="152"/>
      <c r="O753" s="152"/>
      <c r="P753" s="152"/>
      <c r="Q753" s="152"/>
      <c r="R753" s="152"/>
      <c r="S753" s="152"/>
      <c r="T753" s="160"/>
      <c r="U753" s="160"/>
      <c r="V753" s="160"/>
      <c r="W753" s="160"/>
      <c r="X753" s="160"/>
      <c r="Y753" s="160"/>
      <c r="Z753" s="160"/>
      <c r="AA753" s="160"/>
    </row>
    <row r="754" spans="1:27" ht="63.75">
      <c r="A754" s="165"/>
      <c r="B754" s="137" t="s">
        <v>2330</v>
      </c>
      <c r="C754" s="137" t="s">
        <v>2331</v>
      </c>
      <c r="D754" s="137"/>
      <c r="E754" s="137"/>
      <c r="F754" s="151"/>
      <c r="G754" s="151"/>
      <c r="H754" s="151"/>
      <c r="I754" s="151"/>
      <c r="J754" s="151"/>
      <c r="K754" s="151"/>
      <c r="L754" s="151"/>
      <c r="M754" s="151"/>
      <c r="N754" s="151"/>
      <c r="O754" s="151"/>
      <c r="P754" s="151"/>
      <c r="Q754" s="151"/>
      <c r="R754" s="151"/>
      <c r="S754" s="151"/>
      <c r="T754" s="174"/>
      <c r="U754" s="174"/>
      <c r="V754" s="174"/>
      <c r="W754" s="174"/>
      <c r="X754" s="174"/>
      <c r="Y754" s="174"/>
      <c r="Z754" s="174"/>
      <c r="AA754" s="174"/>
    </row>
    <row r="755" spans="1:27" ht="114.75">
      <c r="A755" s="167"/>
      <c r="B755" s="138" t="s">
        <v>2332</v>
      </c>
      <c r="C755" s="138" t="s">
        <v>2333</v>
      </c>
      <c r="D755" s="138" t="s">
        <v>2334</v>
      </c>
      <c r="E755" s="138"/>
      <c r="F755" s="152"/>
      <c r="G755" s="152"/>
      <c r="H755" s="152"/>
      <c r="I755" s="152"/>
      <c r="J755" s="152"/>
      <c r="K755" s="152"/>
      <c r="L755" s="152"/>
      <c r="M755" s="152"/>
      <c r="N755" s="152"/>
      <c r="O755" s="152"/>
      <c r="P755" s="152"/>
      <c r="Q755" s="152"/>
      <c r="R755" s="152"/>
      <c r="S755" s="152"/>
      <c r="T755" s="160"/>
      <c r="U755" s="160"/>
      <c r="V755" s="160"/>
      <c r="W755" s="160"/>
      <c r="X755" s="160"/>
      <c r="Y755" s="160"/>
      <c r="Z755" s="160"/>
      <c r="AA755" s="160"/>
    </row>
    <row r="756" spans="1:27" ht="51">
      <c r="A756" s="165"/>
      <c r="B756" s="136" t="s">
        <v>2335</v>
      </c>
      <c r="C756" s="137" t="s">
        <v>2336</v>
      </c>
      <c r="D756" s="137"/>
      <c r="E756" s="137"/>
      <c r="F756" s="137"/>
      <c r="G756" s="151"/>
      <c r="H756" s="151"/>
      <c r="I756" s="151"/>
      <c r="J756" s="151"/>
      <c r="K756" s="151"/>
      <c r="L756" s="151"/>
      <c r="M756" s="151"/>
      <c r="N756" s="151"/>
      <c r="O756" s="151"/>
      <c r="P756" s="151"/>
      <c r="Q756" s="151"/>
      <c r="R756" s="151"/>
      <c r="S756" s="151"/>
      <c r="T756" s="174"/>
      <c r="U756" s="174"/>
      <c r="V756" s="174"/>
      <c r="W756" s="174"/>
      <c r="X756" s="174"/>
      <c r="Y756" s="174"/>
      <c r="Z756" s="174"/>
      <c r="AA756" s="174"/>
    </row>
    <row r="757" spans="1:27" ht="76.5">
      <c r="A757" s="167"/>
      <c r="B757" s="138" t="s">
        <v>2337</v>
      </c>
      <c r="C757" s="138" t="s">
        <v>2338</v>
      </c>
      <c r="D757" s="138" t="s">
        <v>2339</v>
      </c>
      <c r="E757" s="138"/>
      <c r="F757" s="138"/>
      <c r="G757" s="152"/>
      <c r="H757" s="152"/>
      <c r="I757" s="152"/>
      <c r="J757" s="152"/>
      <c r="K757" s="152"/>
      <c r="L757" s="152"/>
      <c r="M757" s="152"/>
      <c r="N757" s="152"/>
      <c r="O757" s="152"/>
      <c r="P757" s="152"/>
      <c r="Q757" s="152"/>
      <c r="R757" s="152"/>
      <c r="S757" s="152"/>
      <c r="T757" s="160"/>
      <c r="U757" s="160"/>
      <c r="V757" s="160"/>
      <c r="W757" s="160"/>
      <c r="X757" s="160"/>
      <c r="Y757" s="160"/>
      <c r="Z757" s="160"/>
      <c r="AA757" s="160"/>
    </row>
    <row r="758" spans="1:27" ht="38.25">
      <c r="A758" s="165"/>
      <c r="B758" s="137" t="s">
        <v>2340</v>
      </c>
      <c r="C758" s="137" t="s">
        <v>2341</v>
      </c>
      <c r="D758" s="137"/>
      <c r="E758" s="137"/>
      <c r="F758" s="137"/>
      <c r="G758" s="151"/>
      <c r="H758" s="151"/>
      <c r="I758" s="151"/>
      <c r="J758" s="151"/>
      <c r="K758" s="151"/>
      <c r="L758" s="151"/>
      <c r="M758" s="151"/>
      <c r="N758" s="151"/>
      <c r="O758" s="151"/>
      <c r="P758" s="151"/>
      <c r="Q758" s="151"/>
      <c r="R758" s="151"/>
      <c r="S758" s="151"/>
      <c r="T758" s="174"/>
      <c r="U758" s="174"/>
      <c r="V758" s="174"/>
      <c r="W758" s="174"/>
      <c r="X758" s="174"/>
      <c r="Y758" s="174"/>
      <c r="Z758" s="174"/>
      <c r="AA758" s="174"/>
    </row>
    <row r="759" spans="1:27" ht="25.5">
      <c r="A759" s="167"/>
      <c r="B759" s="138" t="s">
        <v>2342</v>
      </c>
      <c r="C759" s="138" t="s">
        <v>2343</v>
      </c>
      <c r="D759" s="138"/>
      <c r="E759" s="138"/>
      <c r="F759" s="138"/>
      <c r="G759" s="152"/>
      <c r="H759" s="152"/>
      <c r="I759" s="152"/>
      <c r="J759" s="152"/>
      <c r="K759" s="152"/>
      <c r="L759" s="152"/>
      <c r="M759" s="152"/>
      <c r="N759" s="152"/>
      <c r="O759" s="152"/>
      <c r="P759" s="152"/>
      <c r="Q759" s="152"/>
      <c r="R759" s="152"/>
      <c r="S759" s="152"/>
      <c r="T759" s="160"/>
      <c r="U759" s="160"/>
      <c r="V759" s="160"/>
      <c r="W759" s="160"/>
      <c r="X759" s="160"/>
      <c r="Y759" s="160"/>
      <c r="Z759" s="160"/>
      <c r="AA759" s="160"/>
    </row>
    <row r="760" spans="1:27" ht="63.75">
      <c r="A760" s="165"/>
      <c r="B760" s="137" t="s">
        <v>2344</v>
      </c>
      <c r="C760" s="137" t="s">
        <v>2345</v>
      </c>
      <c r="D760" s="137" t="s">
        <v>2346</v>
      </c>
      <c r="E760" s="137"/>
      <c r="F760" s="137"/>
      <c r="G760" s="151"/>
      <c r="H760" s="151"/>
      <c r="I760" s="151"/>
      <c r="J760" s="151"/>
      <c r="K760" s="151"/>
      <c r="L760" s="151"/>
      <c r="M760" s="151"/>
      <c r="N760" s="151"/>
      <c r="O760" s="151"/>
      <c r="P760" s="151"/>
      <c r="Q760" s="151"/>
      <c r="R760" s="151"/>
      <c r="S760" s="151"/>
      <c r="T760" s="174"/>
      <c r="U760" s="174"/>
      <c r="V760" s="174"/>
      <c r="W760" s="174"/>
      <c r="X760" s="174"/>
      <c r="Y760" s="174"/>
      <c r="Z760" s="174"/>
      <c r="AA760" s="174"/>
    </row>
    <row r="761" spans="1:27" ht="76.5">
      <c r="A761" s="167"/>
      <c r="B761" s="138" t="s">
        <v>2347</v>
      </c>
      <c r="C761" s="138" t="s">
        <v>2348</v>
      </c>
      <c r="D761" s="138" t="s">
        <v>2349</v>
      </c>
      <c r="E761" s="138"/>
      <c r="F761" s="138"/>
      <c r="G761" s="152"/>
      <c r="H761" s="152"/>
      <c r="I761" s="152"/>
      <c r="J761" s="152"/>
      <c r="K761" s="152"/>
      <c r="L761" s="152"/>
      <c r="M761" s="152"/>
      <c r="N761" s="152"/>
      <c r="O761" s="152"/>
      <c r="P761" s="152"/>
      <c r="Q761" s="152"/>
      <c r="R761" s="152"/>
      <c r="S761" s="152"/>
      <c r="T761" s="160"/>
      <c r="U761" s="160"/>
      <c r="V761" s="160"/>
      <c r="W761" s="160"/>
      <c r="X761" s="160"/>
      <c r="Y761" s="160"/>
      <c r="Z761" s="160"/>
      <c r="AA761" s="160"/>
    </row>
    <row r="762" spans="1:27" ht="63.75">
      <c r="A762" s="165"/>
      <c r="B762" s="137" t="s">
        <v>2350</v>
      </c>
      <c r="C762" s="137" t="s">
        <v>2351</v>
      </c>
      <c r="D762" s="137"/>
      <c r="E762" s="137"/>
      <c r="F762" s="137"/>
      <c r="G762" s="151"/>
      <c r="H762" s="151"/>
      <c r="I762" s="151"/>
      <c r="J762" s="151"/>
      <c r="K762" s="151"/>
      <c r="L762" s="151"/>
      <c r="M762" s="151"/>
      <c r="N762" s="151"/>
      <c r="O762" s="151"/>
      <c r="P762" s="151"/>
      <c r="Q762" s="151"/>
      <c r="R762" s="151"/>
      <c r="S762" s="151"/>
      <c r="T762" s="174"/>
      <c r="U762" s="174"/>
      <c r="V762" s="174"/>
      <c r="W762" s="174"/>
      <c r="X762" s="174"/>
      <c r="Y762" s="174"/>
      <c r="Z762" s="174"/>
      <c r="AA762" s="174"/>
    </row>
    <row r="763" spans="1:27" ht="153">
      <c r="A763" s="167"/>
      <c r="B763" s="138" t="s">
        <v>2352</v>
      </c>
      <c r="C763" s="138" t="s">
        <v>2353</v>
      </c>
      <c r="D763" s="138" t="s">
        <v>2354</v>
      </c>
      <c r="E763" s="138"/>
      <c r="F763" s="138" t="s">
        <v>2355</v>
      </c>
      <c r="G763" s="152"/>
      <c r="H763" s="152"/>
      <c r="I763" s="152"/>
      <c r="J763" s="152"/>
      <c r="K763" s="152"/>
      <c r="L763" s="152"/>
      <c r="M763" s="152"/>
      <c r="N763" s="152"/>
      <c r="O763" s="152"/>
      <c r="P763" s="152"/>
      <c r="Q763" s="152"/>
      <c r="R763" s="152"/>
      <c r="S763" s="152"/>
      <c r="T763" s="160"/>
      <c r="U763" s="160"/>
      <c r="V763" s="160"/>
      <c r="W763" s="160"/>
      <c r="X763" s="160"/>
      <c r="Y763" s="160"/>
      <c r="Z763" s="160"/>
      <c r="AA763" s="160"/>
    </row>
    <row r="764" spans="1:27" ht="51">
      <c r="A764" s="165"/>
      <c r="B764" s="137" t="s">
        <v>2356</v>
      </c>
      <c r="C764" s="137"/>
      <c r="D764" s="137"/>
      <c r="E764" s="137"/>
      <c r="F764" s="137"/>
      <c r="G764" s="151"/>
      <c r="H764" s="151"/>
      <c r="I764" s="151"/>
      <c r="J764" s="151"/>
      <c r="K764" s="151"/>
      <c r="L764" s="151"/>
      <c r="M764" s="151"/>
      <c r="N764" s="151"/>
      <c r="O764" s="151"/>
      <c r="P764" s="151"/>
      <c r="Q764" s="151"/>
      <c r="R764" s="151"/>
      <c r="S764" s="151"/>
      <c r="T764" s="174"/>
      <c r="U764" s="174"/>
      <c r="V764" s="174"/>
      <c r="W764" s="174"/>
      <c r="X764" s="174"/>
      <c r="Y764" s="174"/>
      <c r="Z764" s="174"/>
      <c r="AA764" s="174"/>
    </row>
    <row r="765" spans="1:27" ht="89.25">
      <c r="A765" s="167"/>
      <c r="B765" s="173" t="s">
        <v>2357</v>
      </c>
      <c r="C765" s="138" t="s">
        <v>2358</v>
      </c>
      <c r="D765" s="138"/>
      <c r="E765" s="138"/>
      <c r="F765" s="138"/>
      <c r="G765" s="152"/>
      <c r="H765" s="152"/>
      <c r="I765" s="152"/>
      <c r="J765" s="152"/>
      <c r="K765" s="152"/>
      <c r="L765" s="152"/>
      <c r="M765" s="152"/>
      <c r="N765" s="152"/>
      <c r="O765" s="152"/>
      <c r="P765" s="152"/>
      <c r="Q765" s="152"/>
      <c r="R765" s="152"/>
      <c r="S765" s="152"/>
      <c r="T765" s="160"/>
      <c r="U765" s="160"/>
      <c r="V765" s="160"/>
      <c r="W765" s="160"/>
      <c r="X765" s="160"/>
      <c r="Y765" s="160"/>
      <c r="Z765" s="160"/>
      <c r="AA765" s="160"/>
    </row>
    <row r="766" spans="1:27" ht="38.25">
      <c r="A766" s="165"/>
      <c r="B766" s="137" t="s">
        <v>2359</v>
      </c>
      <c r="C766" s="137" t="s">
        <v>2360</v>
      </c>
      <c r="D766" s="137"/>
      <c r="E766" s="137"/>
      <c r="F766" s="137"/>
      <c r="G766" s="151"/>
      <c r="H766" s="151"/>
      <c r="I766" s="151"/>
      <c r="J766" s="151"/>
      <c r="K766" s="151"/>
      <c r="L766" s="151"/>
      <c r="M766" s="151"/>
      <c r="N766" s="151"/>
      <c r="O766" s="151"/>
      <c r="P766" s="151"/>
      <c r="Q766" s="151"/>
      <c r="R766" s="151"/>
      <c r="S766" s="151"/>
      <c r="T766" s="174"/>
      <c r="U766" s="174"/>
      <c r="V766" s="174"/>
      <c r="W766" s="174"/>
      <c r="X766" s="174"/>
      <c r="Y766" s="174"/>
      <c r="Z766" s="174"/>
      <c r="AA766" s="174"/>
    </row>
    <row r="767" spans="1:27" ht="25.5">
      <c r="A767" s="167"/>
      <c r="B767" s="138" t="s">
        <v>2361</v>
      </c>
      <c r="C767" s="138" t="s">
        <v>2362</v>
      </c>
      <c r="D767" s="138"/>
      <c r="E767" s="138"/>
      <c r="F767" s="138"/>
      <c r="G767" s="152"/>
      <c r="H767" s="152"/>
      <c r="I767" s="152"/>
      <c r="J767" s="152"/>
      <c r="K767" s="152"/>
      <c r="L767" s="152"/>
      <c r="M767" s="152"/>
      <c r="N767" s="152"/>
      <c r="O767" s="152"/>
      <c r="P767" s="152"/>
      <c r="Q767" s="152"/>
      <c r="R767" s="152"/>
      <c r="S767" s="152"/>
      <c r="T767" s="160"/>
      <c r="U767" s="160"/>
      <c r="V767" s="160"/>
      <c r="W767" s="160"/>
      <c r="X767" s="160"/>
      <c r="Y767" s="160"/>
      <c r="Z767" s="160"/>
      <c r="AA767" s="160"/>
    </row>
    <row r="768" spans="1:27" ht="51">
      <c r="A768" s="165"/>
      <c r="B768" s="137" t="s">
        <v>2363</v>
      </c>
      <c r="C768" s="137" t="s">
        <v>2364</v>
      </c>
      <c r="D768" s="137" t="s">
        <v>2365</v>
      </c>
      <c r="E768" s="137"/>
      <c r="F768" s="137"/>
      <c r="G768" s="151"/>
      <c r="H768" s="151"/>
      <c r="I768" s="151"/>
      <c r="J768" s="151"/>
      <c r="K768" s="151"/>
      <c r="L768" s="151"/>
      <c r="M768" s="151"/>
      <c r="N768" s="151"/>
      <c r="O768" s="151"/>
      <c r="P768" s="151"/>
      <c r="Q768" s="151"/>
      <c r="R768" s="151"/>
      <c r="S768" s="151"/>
      <c r="T768" s="174"/>
      <c r="U768" s="174"/>
      <c r="V768" s="174"/>
      <c r="W768" s="174"/>
      <c r="X768" s="174"/>
      <c r="Y768" s="174"/>
      <c r="Z768" s="174"/>
      <c r="AA768" s="174"/>
    </row>
    <row r="769" spans="1:27" ht="51">
      <c r="A769" s="167"/>
      <c r="B769" s="138" t="s">
        <v>2366</v>
      </c>
      <c r="C769" s="160"/>
      <c r="D769" s="138"/>
      <c r="E769" s="138"/>
      <c r="F769" s="152"/>
      <c r="G769" s="152"/>
      <c r="H769" s="152"/>
      <c r="I769" s="152"/>
      <c r="J769" s="152"/>
      <c r="K769" s="152"/>
      <c r="L769" s="152"/>
      <c r="M769" s="152"/>
      <c r="N769" s="152"/>
      <c r="O769" s="152"/>
      <c r="P769" s="152"/>
      <c r="Q769" s="152"/>
      <c r="R769" s="152"/>
      <c r="S769" s="152"/>
      <c r="T769" s="160"/>
      <c r="U769" s="160"/>
      <c r="V769" s="160"/>
      <c r="W769" s="160"/>
      <c r="X769" s="160"/>
      <c r="Y769" s="160"/>
      <c r="Z769" s="160"/>
      <c r="AA769" s="160"/>
    </row>
    <row r="770" spans="1:27" ht="76.5">
      <c r="A770" s="165"/>
      <c r="B770" s="137" t="s">
        <v>2367</v>
      </c>
      <c r="C770" s="137" t="s">
        <v>2368</v>
      </c>
      <c r="D770" s="137" t="s">
        <v>2369</v>
      </c>
      <c r="E770" s="137"/>
      <c r="F770" s="137"/>
      <c r="G770" s="151"/>
      <c r="H770" s="151"/>
      <c r="I770" s="151"/>
      <c r="J770" s="151"/>
      <c r="K770" s="151"/>
      <c r="L770" s="151"/>
      <c r="M770" s="151"/>
      <c r="N770" s="151"/>
      <c r="O770" s="151"/>
      <c r="P770" s="151"/>
      <c r="Q770" s="151"/>
      <c r="R770" s="151"/>
      <c r="S770" s="151"/>
      <c r="T770" s="174"/>
      <c r="U770" s="174"/>
      <c r="V770" s="174"/>
      <c r="W770" s="174"/>
      <c r="X770" s="174"/>
      <c r="Y770" s="174"/>
      <c r="Z770" s="174"/>
      <c r="AA770" s="174"/>
    </row>
    <row r="771" spans="1:27" ht="25.5">
      <c r="A771" s="167"/>
      <c r="B771" s="138" t="s">
        <v>2370</v>
      </c>
      <c r="C771" s="138" t="s">
        <v>2371</v>
      </c>
      <c r="D771" s="138"/>
      <c r="E771" s="138"/>
      <c r="F771" s="138"/>
      <c r="G771" s="152"/>
      <c r="H771" s="152"/>
      <c r="I771" s="152"/>
      <c r="J771" s="152"/>
      <c r="K771" s="152"/>
      <c r="L771" s="152"/>
      <c r="M771" s="152"/>
      <c r="N771" s="152"/>
      <c r="O771" s="152"/>
      <c r="P771" s="152"/>
      <c r="Q771" s="152"/>
      <c r="R771" s="152"/>
      <c r="S771" s="152"/>
      <c r="T771" s="160"/>
      <c r="U771" s="160"/>
      <c r="V771" s="160"/>
      <c r="W771" s="160"/>
      <c r="X771" s="160"/>
      <c r="Y771" s="160"/>
      <c r="Z771" s="160"/>
      <c r="AA771" s="160"/>
    </row>
    <row r="772" spans="1:27" ht="63.75">
      <c r="A772" s="165"/>
      <c r="B772" s="137" t="s">
        <v>2372</v>
      </c>
      <c r="C772" s="137" t="s">
        <v>2373</v>
      </c>
      <c r="D772" s="137" t="s">
        <v>2374</v>
      </c>
      <c r="E772" s="137" t="s">
        <v>2375</v>
      </c>
      <c r="F772" s="137"/>
      <c r="G772" s="151"/>
      <c r="H772" s="151"/>
      <c r="I772" s="151"/>
      <c r="J772" s="151"/>
      <c r="K772" s="151"/>
      <c r="L772" s="151"/>
      <c r="M772" s="151"/>
      <c r="N772" s="151"/>
      <c r="O772" s="151"/>
      <c r="P772" s="151"/>
      <c r="Q772" s="151"/>
      <c r="R772" s="151"/>
      <c r="S772" s="151"/>
      <c r="T772" s="174"/>
      <c r="U772" s="174"/>
      <c r="V772" s="174"/>
      <c r="W772" s="174"/>
      <c r="X772" s="174"/>
      <c r="Y772" s="174"/>
      <c r="Z772" s="174"/>
      <c r="AA772" s="174"/>
    </row>
    <row r="773" spans="1:27" ht="63.75">
      <c r="A773" s="167"/>
      <c r="B773" s="138" t="s">
        <v>2376</v>
      </c>
      <c r="C773" s="138" t="s">
        <v>2377</v>
      </c>
      <c r="D773" s="138" t="s">
        <v>2378</v>
      </c>
      <c r="E773" s="138" t="s">
        <v>2379</v>
      </c>
      <c r="F773" s="138" t="s">
        <v>2380</v>
      </c>
      <c r="G773" s="152"/>
      <c r="H773" s="152"/>
      <c r="I773" s="152"/>
      <c r="J773" s="152"/>
      <c r="K773" s="152"/>
      <c r="L773" s="152"/>
      <c r="M773" s="152"/>
      <c r="N773" s="152"/>
      <c r="O773" s="152"/>
      <c r="P773" s="152"/>
      <c r="Q773" s="152"/>
      <c r="R773" s="152"/>
      <c r="S773" s="152"/>
      <c r="T773" s="160"/>
      <c r="U773" s="160"/>
      <c r="V773" s="160"/>
      <c r="W773" s="160"/>
      <c r="X773" s="160"/>
      <c r="Y773" s="160"/>
      <c r="Z773" s="160"/>
      <c r="AA773" s="160"/>
    </row>
    <row r="774" spans="1:27" ht="25.5">
      <c r="A774" s="165"/>
      <c r="B774" s="137" t="s">
        <v>2381</v>
      </c>
      <c r="C774" s="137" t="s">
        <v>2382</v>
      </c>
      <c r="D774" s="137"/>
      <c r="E774" s="137"/>
      <c r="F774" s="137"/>
      <c r="G774" s="151"/>
      <c r="H774" s="151"/>
      <c r="I774" s="151"/>
      <c r="J774" s="151"/>
      <c r="K774" s="151"/>
      <c r="L774" s="151"/>
      <c r="M774" s="151"/>
      <c r="N774" s="151"/>
      <c r="O774" s="151"/>
      <c r="P774" s="151"/>
      <c r="Q774" s="151"/>
      <c r="R774" s="151"/>
      <c r="S774" s="151"/>
      <c r="T774" s="174"/>
      <c r="U774" s="174"/>
      <c r="V774" s="174"/>
      <c r="W774" s="174"/>
      <c r="X774" s="174"/>
      <c r="Y774" s="174"/>
      <c r="Z774" s="174"/>
      <c r="AA774" s="174"/>
    </row>
    <row r="775" spans="1:27" ht="25.5">
      <c r="A775" s="167"/>
      <c r="B775" s="138" t="s">
        <v>2383</v>
      </c>
      <c r="C775" s="138"/>
      <c r="D775" s="138"/>
      <c r="E775" s="138"/>
      <c r="F775" s="138"/>
      <c r="G775" s="152"/>
      <c r="H775" s="152"/>
      <c r="I775" s="152"/>
      <c r="J775" s="152"/>
      <c r="K775" s="152"/>
      <c r="L775" s="152"/>
      <c r="M775" s="152"/>
      <c r="N775" s="152"/>
      <c r="O775" s="152"/>
      <c r="P775" s="152"/>
      <c r="Q775" s="152"/>
      <c r="R775" s="152"/>
      <c r="S775" s="152"/>
      <c r="T775" s="160"/>
      <c r="U775" s="160"/>
      <c r="V775" s="160"/>
      <c r="W775" s="160"/>
      <c r="X775" s="160"/>
      <c r="Y775" s="160"/>
      <c r="Z775" s="160"/>
      <c r="AA775" s="160"/>
    </row>
    <row r="776" spans="1:27" ht="12.75">
      <c r="A776" s="165"/>
      <c r="B776" s="137"/>
      <c r="C776" s="137"/>
      <c r="D776" s="137"/>
      <c r="E776" s="137"/>
      <c r="F776" s="137"/>
      <c r="G776" s="151"/>
      <c r="H776" s="151"/>
      <c r="I776" s="151"/>
      <c r="J776" s="151"/>
      <c r="K776" s="151"/>
      <c r="L776" s="151"/>
      <c r="M776" s="151"/>
      <c r="N776" s="151"/>
      <c r="O776" s="151"/>
      <c r="P776" s="151"/>
      <c r="Q776" s="151"/>
      <c r="R776" s="151"/>
      <c r="S776" s="151"/>
      <c r="T776" s="174"/>
      <c r="U776" s="174"/>
      <c r="V776" s="174"/>
      <c r="W776" s="174"/>
      <c r="X776" s="174"/>
      <c r="Y776" s="174"/>
      <c r="Z776" s="174"/>
      <c r="AA776" s="174"/>
    </row>
    <row r="777" spans="1:27" ht="216.75">
      <c r="A777" s="187"/>
      <c r="B777" s="138" t="s">
        <v>2384</v>
      </c>
      <c r="C777" s="138" t="s">
        <v>2385</v>
      </c>
      <c r="D777" s="138" t="s">
        <v>2386</v>
      </c>
      <c r="E777" s="138" t="s">
        <v>2387</v>
      </c>
      <c r="F777" s="138" t="s">
        <v>2388</v>
      </c>
      <c r="G777" s="138" t="s">
        <v>2389</v>
      </c>
      <c r="H777" s="152"/>
      <c r="I777" s="152"/>
      <c r="J777" s="152"/>
      <c r="K777" s="152"/>
      <c r="L777" s="152"/>
      <c r="M777" s="152"/>
      <c r="N777" s="152"/>
      <c r="O777" s="152"/>
      <c r="P777" s="152"/>
      <c r="Q777" s="152"/>
      <c r="R777" s="152"/>
      <c r="S777" s="152"/>
      <c r="T777" s="160"/>
      <c r="U777" s="160"/>
      <c r="V777" s="160"/>
      <c r="W777" s="160"/>
      <c r="X777" s="160"/>
      <c r="Y777" s="160"/>
      <c r="Z777" s="160"/>
      <c r="AA777" s="160"/>
    </row>
    <row r="778" spans="1:27" ht="63.75">
      <c r="A778" s="165"/>
      <c r="B778" s="137" t="s">
        <v>2390</v>
      </c>
      <c r="C778" s="137" t="s">
        <v>2391</v>
      </c>
      <c r="D778" s="137" t="s">
        <v>2392</v>
      </c>
      <c r="E778" s="137" t="s">
        <v>2393</v>
      </c>
      <c r="F778" s="151"/>
      <c r="G778" s="151"/>
      <c r="H778" s="151"/>
      <c r="I778" s="151"/>
      <c r="J778" s="151"/>
      <c r="K778" s="151"/>
      <c r="L778" s="151"/>
      <c r="M778" s="151"/>
      <c r="N778" s="151"/>
      <c r="O778" s="151"/>
      <c r="P778" s="151"/>
      <c r="Q778" s="151"/>
      <c r="R778" s="151"/>
      <c r="S778" s="151"/>
      <c r="T778" s="174"/>
      <c r="U778" s="174"/>
      <c r="V778" s="174"/>
      <c r="W778" s="174"/>
      <c r="X778" s="174"/>
      <c r="Y778" s="174"/>
      <c r="Z778" s="174"/>
      <c r="AA778" s="174"/>
    </row>
    <row r="779" spans="1:27" ht="51">
      <c r="A779" s="167"/>
      <c r="B779" s="138" t="s">
        <v>2394</v>
      </c>
      <c r="C779" s="138" t="s">
        <v>2395</v>
      </c>
      <c r="D779" s="138"/>
      <c r="E779" s="138"/>
      <c r="F779" s="152"/>
      <c r="G779" s="152"/>
      <c r="H779" s="152"/>
      <c r="I779" s="152"/>
      <c r="J779" s="152"/>
      <c r="K779" s="152"/>
      <c r="L779" s="152"/>
      <c r="M779" s="152"/>
      <c r="N779" s="152"/>
      <c r="O779" s="152"/>
      <c r="P779" s="152"/>
      <c r="Q779" s="152"/>
      <c r="R779" s="152"/>
      <c r="S779" s="152"/>
      <c r="T779" s="160"/>
      <c r="U779" s="160"/>
      <c r="V779" s="160"/>
      <c r="W779" s="160"/>
      <c r="X779" s="160"/>
      <c r="Y779" s="160"/>
      <c r="Z779" s="160"/>
      <c r="AA779" s="160"/>
    </row>
    <row r="780" spans="1:27" ht="63.75">
      <c r="A780" s="165"/>
      <c r="B780" s="137" t="s">
        <v>2396</v>
      </c>
      <c r="C780" s="137" t="s">
        <v>2397</v>
      </c>
      <c r="D780" s="137"/>
      <c r="E780" s="137"/>
      <c r="F780" s="151"/>
      <c r="G780" s="151"/>
      <c r="H780" s="151"/>
      <c r="I780" s="151"/>
      <c r="J780" s="151"/>
      <c r="K780" s="151"/>
      <c r="L780" s="151"/>
      <c r="M780" s="151"/>
      <c r="N780" s="151"/>
      <c r="O780" s="151"/>
      <c r="P780" s="151"/>
      <c r="Q780" s="151"/>
      <c r="R780" s="151"/>
      <c r="S780" s="151"/>
      <c r="T780" s="174"/>
      <c r="U780" s="174"/>
      <c r="V780" s="174"/>
      <c r="W780" s="174"/>
      <c r="X780" s="174"/>
      <c r="Y780" s="174"/>
      <c r="Z780" s="174"/>
      <c r="AA780" s="174"/>
    </row>
    <row r="781" spans="1:27" ht="38.25">
      <c r="A781" s="167"/>
      <c r="B781" s="171" t="s">
        <v>2398</v>
      </c>
      <c r="C781" s="138" t="s">
        <v>2399</v>
      </c>
      <c r="D781" s="138" t="s">
        <v>2400</v>
      </c>
      <c r="E781" s="138" t="s">
        <v>2401</v>
      </c>
      <c r="F781" s="152"/>
      <c r="G781" s="138"/>
      <c r="H781" s="152"/>
      <c r="I781" s="152"/>
      <c r="J781" s="152"/>
      <c r="K781" s="152"/>
      <c r="L781" s="152"/>
      <c r="M781" s="152"/>
      <c r="N781" s="152"/>
      <c r="O781" s="152"/>
      <c r="P781" s="152"/>
      <c r="Q781" s="152"/>
      <c r="R781" s="152"/>
      <c r="S781" s="152"/>
      <c r="T781" s="160"/>
      <c r="U781" s="160"/>
      <c r="V781" s="160"/>
      <c r="W781" s="160"/>
      <c r="X781" s="160"/>
      <c r="Y781" s="160"/>
      <c r="Z781" s="160"/>
      <c r="AA781" s="160"/>
    </row>
    <row r="782" spans="1:27" ht="25.5">
      <c r="A782" s="165"/>
      <c r="B782" s="170" t="s">
        <v>2402</v>
      </c>
      <c r="C782" s="137"/>
      <c r="D782" s="137"/>
      <c r="E782" s="137"/>
      <c r="F782" s="151"/>
      <c r="G782" s="137"/>
      <c r="H782" s="151"/>
      <c r="I782" s="151"/>
      <c r="J782" s="151"/>
      <c r="K782" s="151"/>
      <c r="L782" s="151"/>
      <c r="M782" s="151"/>
      <c r="N782" s="151"/>
      <c r="O782" s="151"/>
      <c r="P782" s="151"/>
      <c r="Q782" s="151"/>
      <c r="R782" s="151"/>
      <c r="S782" s="151"/>
      <c r="T782" s="174"/>
      <c r="U782" s="174"/>
      <c r="V782" s="174"/>
      <c r="W782" s="174"/>
      <c r="X782" s="174"/>
      <c r="Y782" s="174"/>
      <c r="Z782" s="174"/>
      <c r="AA782" s="174"/>
    </row>
    <row r="783" spans="1:27" ht="229.5">
      <c r="A783" s="167"/>
      <c r="B783" s="171" t="s">
        <v>2403</v>
      </c>
      <c r="C783" s="138" t="s">
        <v>2404</v>
      </c>
      <c r="D783" s="138" t="s">
        <v>2405</v>
      </c>
      <c r="E783" s="138" t="s">
        <v>2406</v>
      </c>
      <c r="F783" s="138" t="s">
        <v>2407</v>
      </c>
      <c r="G783" s="138"/>
      <c r="H783" s="152"/>
      <c r="I783" s="152"/>
      <c r="J783" s="152"/>
      <c r="K783" s="152"/>
      <c r="L783" s="152"/>
      <c r="M783" s="152"/>
      <c r="N783" s="152"/>
      <c r="O783" s="152"/>
      <c r="P783" s="152"/>
      <c r="Q783" s="152"/>
      <c r="R783" s="152"/>
      <c r="S783" s="152"/>
      <c r="T783" s="160"/>
      <c r="U783" s="160"/>
      <c r="V783" s="160"/>
      <c r="W783" s="160"/>
      <c r="X783" s="160"/>
      <c r="Y783" s="160"/>
      <c r="Z783" s="160"/>
      <c r="AA783" s="160"/>
    </row>
    <row r="784" spans="1:27" ht="38.25">
      <c r="A784" s="165"/>
      <c r="B784" s="170" t="s">
        <v>2408</v>
      </c>
      <c r="C784" s="137" t="s">
        <v>2409</v>
      </c>
      <c r="D784" s="137" t="s">
        <v>2410</v>
      </c>
      <c r="E784" s="137"/>
      <c r="F784" s="151"/>
      <c r="G784" s="137"/>
      <c r="H784" s="151"/>
      <c r="I784" s="151"/>
      <c r="J784" s="151"/>
      <c r="K784" s="151"/>
      <c r="L784" s="151"/>
      <c r="M784" s="151"/>
      <c r="N784" s="151"/>
      <c r="O784" s="151"/>
      <c r="P784" s="151"/>
      <c r="Q784" s="151"/>
      <c r="R784" s="151"/>
      <c r="S784" s="151"/>
      <c r="T784" s="174"/>
      <c r="U784" s="174"/>
      <c r="V784" s="174"/>
      <c r="W784" s="174"/>
      <c r="X784" s="174"/>
      <c r="Y784" s="174"/>
      <c r="Z784" s="174"/>
      <c r="AA784" s="174"/>
    </row>
    <row r="785" spans="1:27" ht="165.75">
      <c r="A785" s="167"/>
      <c r="B785" s="171" t="s">
        <v>2411</v>
      </c>
      <c r="C785" s="138" t="s">
        <v>2412</v>
      </c>
      <c r="D785" s="138" t="s">
        <v>2413</v>
      </c>
      <c r="E785" s="138" t="s">
        <v>2414</v>
      </c>
      <c r="F785" s="138"/>
      <c r="G785" s="138"/>
      <c r="H785" s="152"/>
      <c r="I785" s="152"/>
      <c r="J785" s="152"/>
      <c r="K785" s="152"/>
      <c r="L785" s="152"/>
      <c r="M785" s="152"/>
      <c r="N785" s="152"/>
      <c r="O785" s="152"/>
      <c r="P785" s="152"/>
      <c r="Q785" s="152"/>
      <c r="R785" s="152"/>
      <c r="S785" s="152"/>
      <c r="T785" s="160"/>
      <c r="U785" s="160"/>
      <c r="V785" s="160"/>
      <c r="W785" s="160"/>
      <c r="X785" s="160"/>
      <c r="Y785" s="160"/>
      <c r="Z785" s="160"/>
      <c r="AA785" s="160"/>
    </row>
    <row r="786" spans="1:27" ht="25.5">
      <c r="A786" s="165"/>
      <c r="B786" s="170" t="s">
        <v>2415</v>
      </c>
      <c r="C786" s="137" t="s">
        <v>2416</v>
      </c>
      <c r="D786" s="137"/>
      <c r="E786" s="137"/>
      <c r="F786" s="151"/>
      <c r="G786" s="137"/>
      <c r="H786" s="151"/>
      <c r="I786" s="151"/>
      <c r="J786" s="151"/>
      <c r="K786" s="151"/>
      <c r="L786" s="151"/>
      <c r="M786" s="151"/>
      <c r="N786" s="151"/>
      <c r="O786" s="151"/>
      <c r="P786" s="151"/>
      <c r="Q786" s="151"/>
      <c r="R786" s="151"/>
      <c r="S786" s="151"/>
      <c r="T786" s="174"/>
      <c r="U786" s="174"/>
      <c r="V786" s="174"/>
      <c r="W786" s="174"/>
      <c r="X786" s="174"/>
      <c r="Y786" s="174"/>
      <c r="Z786" s="174"/>
      <c r="AA786" s="174"/>
    </row>
    <row r="787" spans="1:27" ht="25.5">
      <c r="A787" s="167"/>
      <c r="B787" s="171" t="s">
        <v>2417</v>
      </c>
      <c r="C787" s="171" t="s">
        <v>2417</v>
      </c>
      <c r="D787" s="171" t="s">
        <v>2417</v>
      </c>
      <c r="E787" s="138" t="s">
        <v>2418</v>
      </c>
      <c r="F787" s="152"/>
      <c r="G787" s="138"/>
      <c r="H787" s="152"/>
      <c r="I787" s="152"/>
      <c r="J787" s="152"/>
      <c r="K787" s="152"/>
      <c r="L787" s="152"/>
      <c r="M787" s="152"/>
      <c r="N787" s="152"/>
      <c r="O787" s="152"/>
      <c r="P787" s="152"/>
      <c r="Q787" s="152"/>
      <c r="R787" s="152"/>
      <c r="S787" s="152"/>
      <c r="T787" s="160"/>
      <c r="U787" s="160"/>
      <c r="V787" s="160"/>
      <c r="W787" s="160"/>
      <c r="X787" s="160"/>
      <c r="Y787" s="160"/>
      <c r="Z787" s="160"/>
      <c r="AA787" s="160"/>
    </row>
    <row r="788" spans="1:27" ht="25.5">
      <c r="A788" s="165"/>
      <c r="B788" s="170" t="s">
        <v>2419</v>
      </c>
      <c r="C788" s="137" t="s">
        <v>2420</v>
      </c>
      <c r="D788" s="137"/>
      <c r="E788" s="137"/>
      <c r="F788" s="151"/>
      <c r="G788" s="137"/>
      <c r="H788" s="151"/>
      <c r="I788" s="151"/>
      <c r="J788" s="151"/>
      <c r="K788" s="151"/>
      <c r="L788" s="151"/>
      <c r="M788" s="151"/>
      <c r="N788" s="151"/>
      <c r="O788" s="151"/>
      <c r="P788" s="151"/>
      <c r="Q788" s="151"/>
      <c r="R788" s="151"/>
      <c r="S788" s="151"/>
      <c r="T788" s="174"/>
      <c r="U788" s="174"/>
      <c r="V788" s="174"/>
      <c r="W788" s="174"/>
      <c r="X788" s="174"/>
      <c r="Y788" s="174"/>
      <c r="Z788" s="174"/>
      <c r="AA788" s="174"/>
    </row>
    <row r="789" spans="1:27" ht="25.5">
      <c r="A789" s="167"/>
      <c r="B789" s="171" t="s">
        <v>2421</v>
      </c>
      <c r="C789" s="138" t="s">
        <v>2422</v>
      </c>
      <c r="D789" s="138"/>
      <c r="E789" s="138"/>
      <c r="F789" s="152"/>
      <c r="G789" s="138"/>
      <c r="H789" s="152"/>
      <c r="I789" s="152"/>
      <c r="J789" s="152"/>
      <c r="K789" s="152"/>
      <c r="L789" s="152"/>
      <c r="M789" s="152"/>
      <c r="N789" s="152"/>
      <c r="O789" s="152"/>
      <c r="P789" s="152"/>
      <c r="Q789" s="152"/>
      <c r="R789" s="152"/>
      <c r="S789" s="152"/>
      <c r="T789" s="160"/>
      <c r="U789" s="160"/>
      <c r="V789" s="160"/>
      <c r="W789" s="160"/>
      <c r="X789" s="160"/>
      <c r="Y789" s="160"/>
      <c r="Z789" s="160"/>
      <c r="AA789" s="160"/>
    </row>
    <row r="790" spans="1:27" ht="140.25">
      <c r="A790" s="165"/>
      <c r="B790" s="165"/>
      <c r="C790" s="137" t="s">
        <v>2423</v>
      </c>
      <c r="D790" s="137" t="s">
        <v>2424</v>
      </c>
      <c r="E790" s="137" t="s">
        <v>2425</v>
      </c>
      <c r="F790" s="151"/>
      <c r="G790" s="151"/>
      <c r="H790" s="151"/>
      <c r="I790" s="151"/>
      <c r="J790" s="151"/>
      <c r="K790" s="151"/>
      <c r="L790" s="151"/>
      <c r="M790" s="151"/>
      <c r="N790" s="151"/>
      <c r="O790" s="151"/>
      <c r="P790" s="151"/>
      <c r="Q790" s="151"/>
      <c r="R790" s="174"/>
      <c r="S790" s="174"/>
      <c r="T790" s="174"/>
      <c r="U790" s="174"/>
      <c r="V790" s="174"/>
      <c r="W790" s="174"/>
      <c r="X790" s="174"/>
      <c r="Y790" s="174"/>
      <c r="Z790" s="174"/>
      <c r="AA790" s="174"/>
    </row>
    <row r="791" spans="1:27" ht="89.25">
      <c r="A791" s="167"/>
      <c r="B791" s="169" t="s">
        <v>2426</v>
      </c>
      <c r="C791" s="138" t="s">
        <v>2427</v>
      </c>
      <c r="D791" s="138" t="s">
        <v>2428</v>
      </c>
      <c r="E791" s="138" t="s">
        <v>2429</v>
      </c>
      <c r="F791" s="152"/>
      <c r="G791" s="152"/>
      <c r="H791" s="152"/>
      <c r="I791" s="152"/>
      <c r="J791" s="152"/>
      <c r="K791" s="152"/>
      <c r="L791" s="152"/>
      <c r="M791" s="152"/>
      <c r="N791" s="152"/>
      <c r="O791" s="152"/>
      <c r="P791" s="152"/>
      <c r="Q791" s="152"/>
      <c r="R791" s="152"/>
      <c r="S791" s="152"/>
      <c r="T791" s="160"/>
      <c r="U791" s="160"/>
      <c r="V791" s="160"/>
      <c r="W791" s="160"/>
      <c r="X791" s="160"/>
      <c r="Y791" s="160"/>
      <c r="Z791" s="160"/>
      <c r="AA791" s="160"/>
    </row>
    <row r="792" spans="1:27" ht="38.25">
      <c r="A792" s="165"/>
      <c r="B792" s="137" t="s">
        <v>2430</v>
      </c>
      <c r="C792" s="137" t="s">
        <v>2431</v>
      </c>
      <c r="D792" s="137"/>
      <c r="E792" s="137"/>
      <c r="F792" s="151"/>
      <c r="G792" s="151"/>
      <c r="H792" s="151"/>
      <c r="I792" s="151"/>
      <c r="J792" s="151"/>
      <c r="K792" s="151"/>
      <c r="L792" s="151"/>
      <c r="M792" s="151"/>
      <c r="N792" s="151"/>
      <c r="O792" s="151"/>
      <c r="P792" s="151"/>
      <c r="Q792" s="151"/>
      <c r="R792" s="151"/>
      <c r="S792" s="151"/>
      <c r="T792" s="174"/>
      <c r="U792" s="174"/>
      <c r="V792" s="174"/>
      <c r="W792" s="174"/>
      <c r="X792" s="174"/>
      <c r="Y792" s="174"/>
      <c r="Z792" s="174"/>
      <c r="AA792" s="174"/>
    </row>
    <row r="793" spans="1:27" ht="25.5">
      <c r="A793" s="167"/>
      <c r="B793" s="138" t="s">
        <v>2432</v>
      </c>
      <c r="C793" s="138" t="s">
        <v>2433</v>
      </c>
      <c r="D793" s="138" t="s">
        <v>2434</v>
      </c>
      <c r="E793" s="138" t="s">
        <v>2435</v>
      </c>
      <c r="F793" s="152"/>
      <c r="G793" s="152"/>
      <c r="H793" s="152"/>
      <c r="I793" s="152"/>
      <c r="J793" s="152"/>
      <c r="K793" s="152"/>
      <c r="L793" s="152"/>
      <c r="M793" s="152"/>
      <c r="N793" s="152"/>
      <c r="O793" s="152"/>
      <c r="P793" s="152"/>
      <c r="Q793" s="152"/>
      <c r="R793" s="152"/>
      <c r="S793" s="152"/>
      <c r="T793" s="160"/>
      <c r="U793" s="160"/>
      <c r="V793" s="160"/>
      <c r="W793" s="160"/>
      <c r="X793" s="160"/>
      <c r="Y793" s="160"/>
      <c r="Z793" s="160"/>
      <c r="AA793" s="160"/>
    </row>
    <row r="794" spans="1:27" ht="114.75">
      <c r="A794" s="165">
        <v>44148</v>
      </c>
      <c r="B794" s="137" t="s">
        <v>2436</v>
      </c>
      <c r="C794" s="137"/>
      <c r="D794" s="137"/>
      <c r="E794" s="137"/>
      <c r="F794" s="151"/>
      <c r="G794" s="151"/>
      <c r="H794" s="151"/>
      <c r="I794" s="151"/>
      <c r="J794" s="151"/>
      <c r="K794" s="151"/>
      <c r="L794" s="151"/>
      <c r="M794" s="151"/>
      <c r="N794" s="151"/>
      <c r="O794" s="151"/>
      <c r="P794" s="151"/>
      <c r="Q794" s="151"/>
      <c r="R794" s="151"/>
      <c r="S794" s="151"/>
      <c r="T794" s="174"/>
      <c r="U794" s="174"/>
      <c r="V794" s="174"/>
      <c r="W794" s="174"/>
      <c r="X794" s="174"/>
      <c r="Y794" s="174"/>
      <c r="Z794" s="174"/>
      <c r="AA794" s="174"/>
    </row>
    <row r="795" spans="1:27" ht="12.75">
      <c r="A795" s="167"/>
      <c r="B795" s="138"/>
      <c r="C795" s="160"/>
      <c r="D795" s="138"/>
      <c r="E795" s="138"/>
      <c r="F795" s="152"/>
      <c r="G795" s="152"/>
      <c r="H795" s="152"/>
      <c r="I795" s="152"/>
      <c r="J795" s="152"/>
      <c r="K795" s="152"/>
      <c r="L795" s="152"/>
      <c r="M795" s="152"/>
      <c r="N795" s="152"/>
      <c r="O795" s="152"/>
      <c r="P795" s="152"/>
      <c r="Q795" s="152"/>
      <c r="R795" s="152"/>
      <c r="S795" s="152"/>
      <c r="T795" s="160"/>
      <c r="U795" s="160"/>
      <c r="V795" s="160"/>
      <c r="W795" s="160"/>
      <c r="X795" s="160"/>
      <c r="Y795" s="160"/>
      <c r="Z795" s="160"/>
      <c r="AA795" s="160"/>
    </row>
    <row r="796" spans="1:27" ht="63.75">
      <c r="A796" s="165"/>
      <c r="B796" s="137" t="s">
        <v>2437</v>
      </c>
      <c r="C796" s="137" t="s">
        <v>2438</v>
      </c>
      <c r="D796" s="137"/>
      <c r="E796" s="137"/>
      <c r="F796" s="151"/>
      <c r="G796" s="151"/>
      <c r="H796" s="151"/>
      <c r="I796" s="151"/>
      <c r="J796" s="151"/>
      <c r="K796" s="151"/>
      <c r="L796" s="151"/>
      <c r="M796" s="151"/>
      <c r="N796" s="151"/>
      <c r="O796" s="151"/>
      <c r="P796" s="151"/>
      <c r="Q796" s="151"/>
      <c r="R796" s="151"/>
      <c r="S796" s="151"/>
      <c r="T796" s="174"/>
      <c r="U796" s="174"/>
      <c r="V796" s="174"/>
      <c r="W796" s="174"/>
      <c r="X796" s="174"/>
      <c r="Y796" s="174"/>
      <c r="Z796" s="174"/>
      <c r="AA796" s="174"/>
    </row>
    <row r="797" spans="1:27" ht="25.5">
      <c r="A797" s="167"/>
      <c r="B797" s="173" t="s">
        <v>2439</v>
      </c>
      <c r="C797" s="138" t="s">
        <v>2440</v>
      </c>
      <c r="D797" s="138"/>
      <c r="E797" s="138"/>
      <c r="F797" s="152"/>
      <c r="G797" s="152"/>
      <c r="H797" s="152"/>
      <c r="I797" s="152"/>
      <c r="J797" s="152"/>
      <c r="K797" s="152"/>
      <c r="L797" s="152"/>
      <c r="M797" s="152"/>
      <c r="N797" s="152"/>
      <c r="O797" s="152"/>
      <c r="P797" s="152"/>
      <c r="Q797" s="152"/>
      <c r="R797" s="152"/>
      <c r="S797" s="152"/>
      <c r="T797" s="160"/>
      <c r="U797" s="160"/>
      <c r="V797" s="160"/>
      <c r="W797" s="160"/>
      <c r="X797" s="160"/>
      <c r="Y797" s="160"/>
      <c r="Z797" s="160"/>
      <c r="AA797" s="160"/>
    </row>
    <row r="798" spans="1:27" ht="25.5">
      <c r="A798" s="165"/>
      <c r="B798" s="137" t="s">
        <v>2441</v>
      </c>
      <c r="C798" s="137"/>
      <c r="D798" s="137" t="s">
        <v>2442</v>
      </c>
      <c r="E798" s="137"/>
      <c r="F798" s="151"/>
      <c r="G798" s="151"/>
      <c r="H798" s="151"/>
      <c r="I798" s="151"/>
      <c r="J798" s="151"/>
      <c r="K798" s="151"/>
      <c r="L798" s="151"/>
      <c r="M798" s="151"/>
      <c r="N798" s="151"/>
      <c r="O798" s="151"/>
      <c r="P798" s="151"/>
      <c r="Q798" s="151"/>
      <c r="R798" s="151"/>
      <c r="S798" s="151"/>
      <c r="T798" s="174"/>
      <c r="U798" s="174"/>
      <c r="V798" s="174"/>
      <c r="W798" s="174"/>
      <c r="X798" s="174"/>
      <c r="Y798" s="174"/>
      <c r="Z798" s="174"/>
      <c r="AA798" s="174"/>
    </row>
    <row r="799" spans="1:27" ht="89.25">
      <c r="A799" s="167"/>
      <c r="B799" s="138" t="s">
        <v>2443</v>
      </c>
      <c r="C799" s="138" t="s">
        <v>2444</v>
      </c>
      <c r="D799" s="138"/>
      <c r="E799" s="138"/>
      <c r="F799" s="152"/>
      <c r="G799" s="152"/>
      <c r="H799" s="152"/>
      <c r="I799" s="152"/>
      <c r="J799" s="152"/>
      <c r="K799" s="152"/>
      <c r="L799" s="152"/>
      <c r="M799" s="152"/>
      <c r="N799" s="152"/>
      <c r="O799" s="152"/>
      <c r="P799" s="152"/>
      <c r="Q799" s="152"/>
      <c r="R799" s="152"/>
      <c r="S799" s="152"/>
      <c r="T799" s="160"/>
      <c r="U799" s="160"/>
      <c r="V799" s="160"/>
      <c r="W799" s="160"/>
      <c r="X799" s="160"/>
      <c r="Y799" s="160"/>
      <c r="Z799" s="160"/>
      <c r="AA799" s="160"/>
    </row>
    <row r="800" spans="1:27" ht="63.75">
      <c r="A800" s="165"/>
      <c r="B800" s="137" t="s">
        <v>2445</v>
      </c>
      <c r="C800" s="137"/>
      <c r="D800" s="137" t="s">
        <v>2446</v>
      </c>
      <c r="E800" s="137" t="s">
        <v>2447</v>
      </c>
      <c r="F800" s="151"/>
      <c r="G800" s="151"/>
      <c r="H800" s="151"/>
      <c r="I800" s="151"/>
      <c r="J800" s="151"/>
      <c r="K800" s="151"/>
      <c r="L800" s="151"/>
      <c r="M800" s="151"/>
      <c r="N800" s="151"/>
      <c r="O800" s="151"/>
      <c r="P800" s="151"/>
      <c r="Q800" s="151"/>
      <c r="R800" s="151"/>
      <c r="S800" s="151"/>
      <c r="T800" s="174"/>
      <c r="U800" s="174"/>
      <c r="V800" s="174"/>
      <c r="W800" s="174"/>
      <c r="X800" s="174"/>
      <c r="Y800" s="174"/>
      <c r="Z800" s="174"/>
      <c r="AA800" s="174"/>
    </row>
    <row r="801" spans="1:27" ht="25.5">
      <c r="A801" s="167"/>
      <c r="B801" s="138" t="s">
        <v>2448</v>
      </c>
      <c r="C801" s="138" t="s">
        <v>737</v>
      </c>
      <c r="D801" s="138" t="s">
        <v>2449</v>
      </c>
      <c r="E801" s="138"/>
      <c r="F801" s="152"/>
      <c r="G801" s="152"/>
      <c r="H801" s="152"/>
      <c r="I801" s="152"/>
      <c r="J801" s="152"/>
      <c r="K801" s="152"/>
      <c r="L801" s="152"/>
      <c r="M801" s="152"/>
      <c r="N801" s="152"/>
      <c r="O801" s="152"/>
      <c r="P801" s="152"/>
      <c r="Q801" s="152"/>
      <c r="R801" s="152"/>
      <c r="S801" s="152"/>
      <c r="T801" s="160"/>
      <c r="U801" s="160"/>
      <c r="V801" s="160"/>
      <c r="W801" s="160"/>
      <c r="X801" s="160"/>
      <c r="Y801" s="160"/>
      <c r="Z801" s="160"/>
      <c r="AA801" s="160"/>
    </row>
    <row r="802" spans="1:27" ht="51">
      <c r="A802" s="165"/>
      <c r="B802" s="137" t="s">
        <v>2450</v>
      </c>
      <c r="C802" s="137" t="s">
        <v>2451</v>
      </c>
      <c r="D802" s="137"/>
      <c r="E802" s="137"/>
      <c r="F802" s="151"/>
      <c r="G802" s="151"/>
      <c r="H802" s="151"/>
      <c r="I802" s="151"/>
      <c r="J802" s="151"/>
      <c r="K802" s="151"/>
      <c r="L802" s="151"/>
      <c r="M802" s="151"/>
      <c r="N802" s="151"/>
      <c r="O802" s="151"/>
      <c r="P802" s="151"/>
      <c r="Q802" s="151"/>
      <c r="R802" s="151"/>
      <c r="S802" s="151"/>
      <c r="T802" s="174"/>
      <c r="U802" s="174"/>
      <c r="V802" s="174"/>
      <c r="W802" s="174"/>
      <c r="X802" s="174"/>
      <c r="Y802" s="174"/>
      <c r="Z802" s="174"/>
      <c r="AA802" s="174"/>
    </row>
    <row r="803" spans="1:27" ht="89.25">
      <c r="A803" s="167"/>
      <c r="B803" s="138" t="s">
        <v>2452</v>
      </c>
      <c r="C803" s="138" t="s">
        <v>2453</v>
      </c>
      <c r="D803" s="169" t="s">
        <v>2454</v>
      </c>
      <c r="E803" s="138"/>
      <c r="F803" s="152"/>
      <c r="G803" s="152"/>
      <c r="H803" s="152"/>
      <c r="I803" s="152"/>
      <c r="J803" s="152"/>
      <c r="K803" s="152"/>
      <c r="L803" s="152"/>
      <c r="M803" s="152"/>
      <c r="N803" s="152"/>
      <c r="O803" s="152"/>
      <c r="P803" s="152"/>
      <c r="Q803" s="152"/>
      <c r="R803" s="152"/>
      <c r="S803" s="152"/>
      <c r="T803" s="160"/>
      <c r="U803" s="160"/>
      <c r="V803" s="160"/>
      <c r="W803" s="160"/>
      <c r="X803" s="160"/>
      <c r="Y803" s="160"/>
      <c r="Z803" s="160"/>
      <c r="AA803" s="160"/>
    </row>
    <row r="804" spans="1:27" ht="76.5">
      <c r="A804" s="165"/>
      <c r="B804" s="137" t="s">
        <v>2455</v>
      </c>
      <c r="C804" s="137" t="s">
        <v>2456</v>
      </c>
      <c r="D804" s="137" t="s">
        <v>2457</v>
      </c>
      <c r="E804" s="137"/>
      <c r="F804" s="151"/>
      <c r="G804" s="151"/>
      <c r="H804" s="151"/>
      <c r="I804" s="151"/>
      <c r="J804" s="151"/>
      <c r="K804" s="151"/>
      <c r="L804" s="151"/>
      <c r="M804" s="151"/>
      <c r="N804" s="151"/>
      <c r="O804" s="151"/>
      <c r="P804" s="151"/>
      <c r="Q804" s="151"/>
      <c r="R804" s="151"/>
      <c r="S804" s="151"/>
      <c r="T804" s="174"/>
      <c r="U804" s="174"/>
      <c r="V804" s="174"/>
      <c r="W804" s="174"/>
      <c r="X804" s="174"/>
      <c r="Y804" s="174"/>
      <c r="Z804" s="174"/>
      <c r="AA804" s="174"/>
    </row>
    <row r="805" spans="1:27" ht="25.5">
      <c r="A805" s="167"/>
      <c r="B805" s="138" t="s">
        <v>2458</v>
      </c>
      <c r="C805" s="138" t="s">
        <v>2459</v>
      </c>
      <c r="D805" s="138"/>
      <c r="E805" s="138"/>
      <c r="F805" s="152"/>
      <c r="G805" s="152"/>
      <c r="H805" s="152"/>
      <c r="I805" s="152"/>
      <c r="J805" s="152"/>
      <c r="K805" s="152"/>
      <c r="L805" s="152"/>
      <c r="M805" s="152"/>
      <c r="N805" s="152"/>
      <c r="O805" s="152"/>
      <c r="P805" s="152"/>
      <c r="Q805" s="152"/>
      <c r="R805" s="152"/>
      <c r="S805" s="152"/>
      <c r="T805" s="160"/>
      <c r="U805" s="160"/>
      <c r="V805" s="160"/>
      <c r="W805" s="160"/>
      <c r="X805" s="160"/>
      <c r="Y805" s="160"/>
      <c r="Z805" s="160"/>
      <c r="AA805" s="160"/>
    </row>
    <row r="806" spans="1:27" ht="76.5">
      <c r="A806" s="165"/>
      <c r="B806" s="137" t="s">
        <v>2460</v>
      </c>
      <c r="C806" s="137" t="s">
        <v>2461</v>
      </c>
      <c r="D806" s="137"/>
      <c r="E806" s="137"/>
      <c r="F806" s="151"/>
      <c r="G806" s="151"/>
      <c r="H806" s="151"/>
      <c r="I806" s="151"/>
      <c r="J806" s="151"/>
      <c r="K806" s="151"/>
      <c r="L806" s="151"/>
      <c r="M806" s="151"/>
      <c r="N806" s="151"/>
      <c r="O806" s="151"/>
      <c r="P806" s="151"/>
      <c r="Q806" s="151"/>
      <c r="R806" s="151"/>
      <c r="S806" s="151"/>
      <c r="T806" s="174"/>
      <c r="U806" s="174"/>
      <c r="V806" s="174"/>
      <c r="W806" s="174"/>
      <c r="X806" s="174"/>
      <c r="Y806" s="174"/>
      <c r="Z806" s="174"/>
      <c r="AA806" s="174"/>
    </row>
    <row r="807" spans="1:27" ht="89.25">
      <c r="A807" s="167"/>
      <c r="B807" s="138" t="s">
        <v>2462</v>
      </c>
      <c r="C807" s="138" t="s">
        <v>2463</v>
      </c>
      <c r="D807" s="138" t="s">
        <v>2464</v>
      </c>
      <c r="E807" s="138"/>
      <c r="F807" s="152"/>
      <c r="G807" s="152"/>
      <c r="H807" s="152"/>
      <c r="I807" s="152"/>
      <c r="J807" s="152"/>
      <c r="K807" s="152"/>
      <c r="L807" s="152"/>
      <c r="M807" s="152"/>
      <c r="N807" s="152"/>
      <c r="O807" s="152"/>
      <c r="P807" s="152"/>
      <c r="Q807" s="152"/>
      <c r="R807" s="152"/>
      <c r="S807" s="152"/>
      <c r="T807" s="160"/>
      <c r="U807" s="160"/>
      <c r="V807" s="160"/>
      <c r="W807" s="160"/>
      <c r="X807" s="160"/>
      <c r="Y807" s="160"/>
      <c r="Z807" s="160"/>
      <c r="AA807" s="160"/>
    </row>
    <row r="808" spans="1:27" ht="102">
      <c r="A808" s="165"/>
      <c r="B808" s="137" t="s">
        <v>2465</v>
      </c>
      <c r="C808" s="137" t="s">
        <v>2466</v>
      </c>
      <c r="D808" s="137" t="s">
        <v>2467</v>
      </c>
      <c r="E808" s="137"/>
      <c r="F808" s="151"/>
      <c r="G808" s="151"/>
      <c r="H808" s="151"/>
      <c r="I808" s="151"/>
      <c r="J808" s="151"/>
      <c r="K808" s="151"/>
      <c r="L808" s="151"/>
      <c r="M808" s="151"/>
      <c r="N808" s="151"/>
      <c r="O808" s="151"/>
      <c r="P808" s="151"/>
      <c r="Q808" s="151"/>
      <c r="R808" s="151"/>
      <c r="S808" s="151"/>
      <c r="T808" s="174"/>
      <c r="U808" s="174"/>
      <c r="V808" s="174"/>
      <c r="W808" s="174"/>
      <c r="X808" s="174"/>
      <c r="Y808" s="174"/>
      <c r="Z808" s="174"/>
      <c r="AA808" s="174"/>
    </row>
    <row r="809" spans="1:27" ht="102">
      <c r="A809" s="167"/>
      <c r="B809" s="138" t="s">
        <v>2468</v>
      </c>
      <c r="C809" s="138" t="s">
        <v>2469</v>
      </c>
      <c r="D809" s="138" t="s">
        <v>2470</v>
      </c>
      <c r="E809" s="138" t="s">
        <v>2470</v>
      </c>
      <c r="F809" s="152"/>
      <c r="G809" s="152"/>
      <c r="H809" s="152"/>
      <c r="I809" s="152"/>
      <c r="J809" s="152"/>
      <c r="K809" s="152"/>
      <c r="L809" s="152"/>
      <c r="M809" s="152"/>
      <c r="N809" s="152"/>
      <c r="O809" s="152"/>
      <c r="P809" s="152"/>
      <c r="Q809" s="152"/>
      <c r="R809" s="152"/>
      <c r="S809" s="152"/>
      <c r="T809" s="160"/>
      <c r="U809" s="160"/>
      <c r="V809" s="160"/>
      <c r="W809" s="160"/>
      <c r="X809" s="160"/>
      <c r="Y809" s="160"/>
      <c r="Z809" s="160"/>
      <c r="AA809" s="160"/>
    </row>
    <row r="810" spans="1:27" ht="153">
      <c r="A810" s="165"/>
      <c r="B810" s="137" t="s">
        <v>2471</v>
      </c>
      <c r="C810" s="137" t="s">
        <v>2472</v>
      </c>
      <c r="D810" s="137" t="s">
        <v>2473</v>
      </c>
      <c r="E810" s="137" t="s">
        <v>2474</v>
      </c>
      <c r="F810" s="151"/>
      <c r="G810" s="151"/>
      <c r="H810" s="151"/>
      <c r="I810" s="151"/>
      <c r="J810" s="151"/>
      <c r="K810" s="151"/>
      <c r="L810" s="151"/>
      <c r="M810" s="151"/>
      <c r="N810" s="151"/>
      <c r="O810" s="151"/>
      <c r="P810" s="151"/>
      <c r="Q810" s="151"/>
      <c r="R810" s="151"/>
      <c r="S810" s="151"/>
      <c r="T810" s="174"/>
      <c r="U810" s="174"/>
      <c r="V810" s="174"/>
      <c r="W810" s="174"/>
      <c r="X810" s="174"/>
      <c r="Y810" s="174"/>
      <c r="Z810" s="174"/>
      <c r="AA810" s="174"/>
    </row>
    <row r="811" spans="1:27" ht="76.5">
      <c r="A811" s="138"/>
      <c r="B811" s="138" t="s">
        <v>2475</v>
      </c>
      <c r="C811" s="138" t="s">
        <v>2476</v>
      </c>
      <c r="D811" s="138" t="s">
        <v>2477</v>
      </c>
      <c r="E811" s="138"/>
      <c r="F811" s="152"/>
      <c r="G811" s="152"/>
      <c r="H811" s="152"/>
      <c r="I811" s="152"/>
      <c r="J811" s="152"/>
      <c r="K811" s="152"/>
      <c r="L811" s="152"/>
      <c r="M811" s="152"/>
      <c r="N811" s="152"/>
      <c r="O811" s="152"/>
      <c r="P811" s="152"/>
      <c r="Q811" s="152"/>
      <c r="R811" s="152"/>
      <c r="S811" s="152"/>
      <c r="T811" s="160"/>
      <c r="U811" s="160"/>
      <c r="V811" s="160"/>
      <c r="W811" s="160"/>
      <c r="X811" s="160"/>
      <c r="Y811" s="160"/>
      <c r="Z811" s="160"/>
      <c r="AA811" s="160"/>
    </row>
    <row r="812" spans="1:27" ht="63.75">
      <c r="A812" s="137"/>
      <c r="B812" s="137" t="s">
        <v>2478</v>
      </c>
      <c r="C812" s="137" t="s">
        <v>2479</v>
      </c>
      <c r="D812" s="137" t="s">
        <v>2480</v>
      </c>
      <c r="E812" s="137"/>
      <c r="F812" s="151"/>
      <c r="G812" s="151"/>
      <c r="H812" s="151"/>
      <c r="I812" s="151"/>
      <c r="J812" s="151"/>
      <c r="K812" s="151"/>
      <c r="L812" s="151"/>
      <c r="M812" s="151"/>
      <c r="N812" s="151"/>
      <c r="O812" s="151"/>
      <c r="P812" s="151"/>
      <c r="Q812" s="151"/>
      <c r="R812" s="151"/>
      <c r="S812" s="151"/>
      <c r="T812" s="174"/>
      <c r="U812" s="174"/>
      <c r="V812" s="174"/>
      <c r="W812" s="174"/>
      <c r="X812" s="174"/>
      <c r="Y812" s="174"/>
      <c r="Z812" s="174"/>
      <c r="AA812" s="174"/>
    </row>
    <row r="813" spans="1:27" ht="12.75">
      <c r="A813" s="167"/>
      <c r="B813" s="138" t="s">
        <v>2481</v>
      </c>
      <c r="C813" s="138" t="s">
        <v>2482</v>
      </c>
      <c r="D813" s="138"/>
      <c r="E813" s="138"/>
      <c r="F813" s="152"/>
      <c r="G813" s="152"/>
      <c r="H813" s="152"/>
      <c r="I813" s="152"/>
      <c r="J813" s="152"/>
      <c r="K813" s="152"/>
      <c r="L813" s="152"/>
      <c r="M813" s="152"/>
      <c r="N813" s="152"/>
      <c r="O813" s="152"/>
      <c r="P813" s="152"/>
      <c r="Q813" s="152"/>
      <c r="R813" s="152"/>
      <c r="S813" s="152"/>
      <c r="T813" s="160"/>
      <c r="U813" s="160"/>
      <c r="V813" s="160"/>
      <c r="W813" s="160"/>
      <c r="X813" s="160"/>
      <c r="Y813" s="160"/>
      <c r="Z813" s="160"/>
      <c r="AA813" s="160"/>
    </row>
    <row r="814" spans="1:27" ht="76.5">
      <c r="A814" s="165"/>
      <c r="B814" s="137" t="s">
        <v>2483</v>
      </c>
      <c r="C814" s="137" t="s">
        <v>2484</v>
      </c>
      <c r="D814" s="137"/>
      <c r="E814" s="137"/>
      <c r="F814" s="151"/>
      <c r="G814" s="151"/>
      <c r="H814" s="151"/>
      <c r="I814" s="151"/>
      <c r="J814" s="151"/>
      <c r="K814" s="151"/>
      <c r="L814" s="151"/>
      <c r="M814" s="151"/>
      <c r="N814" s="151"/>
      <c r="O814" s="151"/>
      <c r="P814" s="151"/>
      <c r="Q814" s="151"/>
      <c r="R814" s="151"/>
      <c r="S814" s="151"/>
      <c r="T814" s="174"/>
      <c r="U814" s="174"/>
      <c r="V814" s="174"/>
      <c r="W814" s="174"/>
      <c r="X814" s="174"/>
      <c r="Y814" s="174"/>
      <c r="Z814" s="174"/>
      <c r="AA814" s="174"/>
    </row>
    <row r="815" spans="1:27" ht="38.25">
      <c r="A815" s="167"/>
      <c r="B815" s="138" t="s">
        <v>2485</v>
      </c>
      <c r="C815" s="138"/>
      <c r="D815" s="138"/>
      <c r="E815" s="138"/>
      <c r="F815" s="152"/>
      <c r="G815" s="152"/>
      <c r="H815" s="152"/>
      <c r="I815" s="152"/>
      <c r="J815" s="152"/>
      <c r="K815" s="152"/>
      <c r="L815" s="152"/>
      <c r="M815" s="152"/>
      <c r="N815" s="152"/>
      <c r="O815" s="152"/>
      <c r="P815" s="152"/>
      <c r="Q815" s="152"/>
      <c r="R815" s="152"/>
      <c r="S815" s="152"/>
      <c r="T815" s="160"/>
      <c r="U815" s="160"/>
      <c r="V815" s="160"/>
      <c r="W815" s="160"/>
      <c r="X815" s="160"/>
      <c r="Y815" s="160"/>
      <c r="Z815" s="160"/>
      <c r="AA815" s="160"/>
    </row>
    <row r="816" spans="1:27" ht="63.75">
      <c r="A816" s="165"/>
      <c r="B816" s="137" t="s">
        <v>2486</v>
      </c>
      <c r="C816" s="137" t="s">
        <v>2487</v>
      </c>
      <c r="D816" s="137" t="s">
        <v>2488</v>
      </c>
      <c r="E816" s="137"/>
      <c r="F816" s="151"/>
      <c r="G816" s="151"/>
      <c r="H816" s="151"/>
      <c r="I816" s="151"/>
      <c r="J816" s="151"/>
      <c r="K816" s="151"/>
      <c r="L816" s="151"/>
      <c r="M816" s="151"/>
      <c r="N816" s="151"/>
      <c r="O816" s="151"/>
      <c r="P816" s="151"/>
      <c r="Q816" s="151"/>
      <c r="R816" s="151"/>
      <c r="S816" s="151"/>
      <c r="T816" s="174"/>
      <c r="U816" s="174"/>
      <c r="V816" s="174"/>
      <c r="W816" s="174"/>
      <c r="X816" s="174"/>
      <c r="Y816" s="174"/>
      <c r="Z816" s="174"/>
      <c r="AA816" s="174"/>
    </row>
    <row r="817" spans="1:27" ht="51">
      <c r="A817" s="167"/>
      <c r="B817" s="138" t="s">
        <v>2489</v>
      </c>
      <c r="C817" s="138" t="s">
        <v>2490</v>
      </c>
      <c r="D817" s="138"/>
      <c r="E817" s="138"/>
      <c r="F817" s="152"/>
      <c r="G817" s="152"/>
      <c r="H817" s="152"/>
      <c r="I817" s="152"/>
      <c r="J817" s="152"/>
      <c r="K817" s="152"/>
      <c r="L817" s="152"/>
      <c r="M817" s="152"/>
      <c r="N817" s="152"/>
      <c r="O817" s="152"/>
      <c r="P817" s="152"/>
      <c r="Q817" s="152"/>
      <c r="R817" s="152"/>
      <c r="S817" s="152"/>
      <c r="T817" s="160"/>
      <c r="U817" s="160"/>
      <c r="V817" s="160"/>
      <c r="W817" s="160"/>
      <c r="X817" s="160"/>
      <c r="Y817" s="160"/>
      <c r="Z817" s="160"/>
      <c r="AA817" s="160"/>
    </row>
    <row r="818" spans="1:27" ht="204">
      <c r="A818" s="165"/>
      <c r="B818" s="137" t="s">
        <v>2491</v>
      </c>
      <c r="C818" s="137" t="s">
        <v>2492</v>
      </c>
      <c r="D818" s="137" t="s">
        <v>2493</v>
      </c>
      <c r="E818" s="137" t="s">
        <v>2494</v>
      </c>
      <c r="F818" s="151"/>
      <c r="G818" s="151"/>
      <c r="H818" s="151"/>
      <c r="I818" s="151"/>
      <c r="J818" s="151"/>
      <c r="K818" s="151"/>
      <c r="L818" s="151"/>
      <c r="M818" s="151"/>
      <c r="N818" s="151"/>
      <c r="O818" s="151"/>
      <c r="P818" s="151"/>
      <c r="Q818" s="151"/>
      <c r="R818" s="151"/>
      <c r="S818" s="151"/>
      <c r="T818" s="174"/>
      <c r="U818" s="174"/>
      <c r="V818" s="174"/>
      <c r="W818" s="174"/>
      <c r="X818" s="174"/>
      <c r="Y818" s="174"/>
      <c r="Z818" s="174"/>
      <c r="AA818" s="174"/>
    </row>
    <row r="819" spans="1:27" ht="102">
      <c r="A819" s="167"/>
      <c r="B819" s="138" t="s">
        <v>2495</v>
      </c>
      <c r="C819" s="138" t="s">
        <v>2496</v>
      </c>
      <c r="D819" s="138" t="s">
        <v>2497</v>
      </c>
      <c r="E819" s="138"/>
      <c r="F819" s="152"/>
      <c r="G819" s="152"/>
      <c r="H819" s="152"/>
      <c r="I819" s="152"/>
      <c r="J819" s="152"/>
      <c r="K819" s="152"/>
      <c r="L819" s="152"/>
      <c r="M819" s="152"/>
      <c r="N819" s="152"/>
      <c r="O819" s="152"/>
      <c r="P819" s="152"/>
      <c r="Q819" s="152"/>
      <c r="R819" s="152"/>
      <c r="S819" s="152"/>
      <c r="T819" s="160"/>
      <c r="U819" s="160"/>
      <c r="V819" s="160"/>
      <c r="W819" s="160"/>
      <c r="X819" s="160"/>
      <c r="Y819" s="160"/>
      <c r="Z819" s="160"/>
      <c r="AA819" s="160"/>
    </row>
    <row r="820" spans="1:27" ht="76.5">
      <c r="A820" s="165"/>
      <c r="B820" s="137" t="s">
        <v>2498</v>
      </c>
      <c r="C820" s="137" t="s">
        <v>2499</v>
      </c>
      <c r="D820" s="137"/>
      <c r="E820" s="137"/>
      <c r="F820" s="151"/>
      <c r="G820" s="151"/>
      <c r="H820" s="151"/>
      <c r="I820" s="151"/>
      <c r="J820" s="151"/>
      <c r="K820" s="151"/>
      <c r="L820" s="151"/>
      <c r="M820" s="151"/>
      <c r="N820" s="151"/>
      <c r="O820" s="151"/>
      <c r="P820" s="151"/>
      <c r="Q820" s="151"/>
      <c r="R820" s="151"/>
      <c r="S820" s="151"/>
      <c r="T820" s="174"/>
      <c r="U820" s="174"/>
      <c r="V820" s="174"/>
      <c r="W820" s="174"/>
      <c r="X820" s="174"/>
      <c r="Y820" s="174"/>
      <c r="Z820" s="174"/>
      <c r="AA820" s="174"/>
    </row>
    <row r="821" spans="1:27" ht="140.25">
      <c r="A821" s="167"/>
      <c r="B821" s="138" t="s">
        <v>2500</v>
      </c>
      <c r="C821" s="138" t="s">
        <v>2501</v>
      </c>
      <c r="D821" s="138" t="s">
        <v>2502</v>
      </c>
      <c r="E821" s="138"/>
      <c r="F821" s="138"/>
      <c r="G821" s="152"/>
      <c r="H821" s="152"/>
      <c r="I821" s="152"/>
      <c r="J821" s="152"/>
      <c r="K821" s="152"/>
      <c r="L821" s="152"/>
      <c r="M821" s="152"/>
      <c r="N821" s="152"/>
      <c r="O821" s="152"/>
      <c r="P821" s="152"/>
      <c r="Q821" s="152"/>
      <c r="R821" s="152"/>
      <c r="S821" s="152"/>
      <c r="T821" s="160"/>
      <c r="U821" s="160"/>
      <c r="V821" s="160"/>
      <c r="W821" s="160"/>
      <c r="X821" s="160"/>
      <c r="Y821" s="160"/>
      <c r="Z821" s="160"/>
      <c r="AA821" s="160"/>
    </row>
    <row r="822" spans="1:27" ht="51">
      <c r="A822" s="165"/>
      <c r="B822" s="137" t="s">
        <v>2503</v>
      </c>
      <c r="C822" s="137"/>
      <c r="D822" s="137"/>
      <c r="E822" s="137"/>
      <c r="F822" s="137"/>
      <c r="G822" s="151"/>
      <c r="H822" s="151"/>
      <c r="I822" s="151"/>
      <c r="J822" s="151"/>
      <c r="K822" s="151"/>
      <c r="L822" s="151"/>
      <c r="M822" s="151"/>
      <c r="N822" s="151"/>
      <c r="O822" s="151"/>
      <c r="P822" s="151"/>
      <c r="Q822" s="151"/>
      <c r="R822" s="151"/>
      <c r="S822" s="151"/>
      <c r="T822" s="174"/>
      <c r="U822" s="174"/>
      <c r="V822" s="174"/>
      <c r="W822" s="174"/>
      <c r="X822" s="174"/>
      <c r="Y822" s="174"/>
      <c r="Z822" s="174"/>
      <c r="AA822" s="174"/>
    </row>
    <row r="823" spans="1:27" ht="165.75">
      <c r="A823" s="167"/>
      <c r="B823" s="138" t="s">
        <v>2504</v>
      </c>
      <c r="C823" s="138" t="s">
        <v>2505</v>
      </c>
      <c r="D823" s="138" t="s">
        <v>2506</v>
      </c>
      <c r="E823" s="138" t="s">
        <v>2507</v>
      </c>
      <c r="F823" s="138" t="s">
        <v>2508</v>
      </c>
      <c r="G823" s="152"/>
      <c r="H823" s="152"/>
      <c r="I823" s="152"/>
      <c r="J823" s="152"/>
      <c r="K823" s="152"/>
      <c r="L823" s="152"/>
      <c r="M823" s="152"/>
      <c r="N823" s="152"/>
      <c r="O823" s="152"/>
      <c r="P823" s="152"/>
      <c r="Q823" s="152"/>
      <c r="R823" s="152"/>
      <c r="S823" s="152"/>
      <c r="T823" s="160"/>
      <c r="U823" s="160"/>
      <c r="V823" s="160"/>
      <c r="W823" s="160"/>
      <c r="X823" s="160"/>
      <c r="Y823" s="160"/>
      <c r="Z823" s="160"/>
      <c r="AA823" s="160"/>
    </row>
    <row r="824" spans="1:27" ht="255">
      <c r="A824" s="165"/>
      <c r="B824" s="137" t="s">
        <v>2509</v>
      </c>
      <c r="C824" s="137" t="s">
        <v>2510</v>
      </c>
      <c r="D824" s="181" t="s">
        <v>2511</v>
      </c>
      <c r="E824" s="181" t="s">
        <v>2512</v>
      </c>
      <c r="F824" s="181" t="s">
        <v>2513</v>
      </c>
      <c r="G824" s="181" t="s">
        <v>2514</v>
      </c>
      <c r="H824" s="181" t="s">
        <v>2515</v>
      </c>
      <c r="I824" s="181" t="s">
        <v>2516</v>
      </c>
      <c r="J824" s="181" t="s">
        <v>2517</v>
      </c>
      <c r="K824" s="181" t="s">
        <v>2518</v>
      </c>
      <c r="L824" s="181" t="s">
        <v>2519</v>
      </c>
      <c r="M824" s="151"/>
      <c r="N824" s="151"/>
      <c r="O824" s="151"/>
      <c r="P824" s="151"/>
      <c r="Q824" s="151"/>
      <c r="R824" s="151"/>
      <c r="S824" s="151"/>
      <c r="T824" s="174"/>
      <c r="U824" s="174"/>
      <c r="V824" s="174"/>
      <c r="W824" s="174"/>
      <c r="X824" s="174"/>
      <c r="Y824" s="174"/>
      <c r="Z824" s="174"/>
      <c r="AA824" s="174"/>
    </row>
    <row r="825" spans="1:27" ht="51">
      <c r="A825" s="167"/>
      <c r="B825" s="138" t="s">
        <v>2520</v>
      </c>
      <c r="C825" s="138" t="s">
        <v>2521</v>
      </c>
      <c r="D825" s="152"/>
      <c r="E825" s="152"/>
      <c r="F825" s="152"/>
      <c r="G825" s="152"/>
      <c r="H825" s="152"/>
      <c r="I825" s="152"/>
      <c r="J825" s="152"/>
      <c r="K825" s="152"/>
      <c r="L825" s="152"/>
      <c r="M825" s="152"/>
      <c r="N825" s="152"/>
      <c r="O825" s="152"/>
      <c r="P825" s="152"/>
      <c r="Q825" s="152"/>
      <c r="R825" s="152"/>
      <c r="S825" s="152"/>
      <c r="T825" s="160"/>
      <c r="U825" s="160"/>
      <c r="V825" s="160"/>
      <c r="W825" s="160"/>
      <c r="X825" s="160"/>
      <c r="Y825" s="160"/>
      <c r="Z825" s="160"/>
      <c r="AA825" s="160"/>
    </row>
    <row r="826" spans="1:27" ht="38.25">
      <c r="A826" s="165"/>
      <c r="B826" s="137" t="s">
        <v>2522</v>
      </c>
      <c r="C826" s="137"/>
      <c r="D826" s="137"/>
      <c r="E826" s="137"/>
      <c r="F826" s="151"/>
      <c r="G826" s="151"/>
      <c r="H826" s="151"/>
      <c r="I826" s="151"/>
      <c r="J826" s="151"/>
      <c r="K826" s="151"/>
      <c r="L826" s="151"/>
      <c r="M826" s="151"/>
      <c r="N826" s="151"/>
      <c r="O826" s="151"/>
      <c r="P826" s="151"/>
      <c r="Q826" s="151"/>
      <c r="R826" s="151"/>
      <c r="S826" s="151"/>
      <c r="T826" s="174"/>
      <c r="U826" s="174"/>
      <c r="V826" s="174"/>
      <c r="W826" s="174"/>
      <c r="X826" s="174"/>
      <c r="Y826" s="174"/>
      <c r="Z826" s="174"/>
      <c r="AA826" s="174"/>
    </row>
    <row r="827" spans="1:27" ht="12.75">
      <c r="A827" s="167"/>
      <c r="B827" s="138" t="s">
        <v>2523</v>
      </c>
      <c r="C827" s="138" t="s">
        <v>2524</v>
      </c>
      <c r="D827" s="138"/>
      <c r="E827" s="138"/>
      <c r="F827" s="152"/>
      <c r="G827" s="152"/>
      <c r="H827" s="152"/>
      <c r="I827" s="152"/>
      <c r="J827" s="152"/>
      <c r="K827" s="152"/>
      <c r="L827" s="152"/>
      <c r="M827" s="152"/>
      <c r="N827" s="152"/>
      <c r="O827" s="152"/>
      <c r="P827" s="152"/>
      <c r="Q827" s="152"/>
      <c r="R827" s="152"/>
      <c r="S827" s="152"/>
      <c r="T827" s="160"/>
      <c r="U827" s="160"/>
      <c r="V827" s="160"/>
      <c r="W827" s="160"/>
      <c r="X827" s="160"/>
      <c r="Y827" s="160"/>
      <c r="Z827" s="160"/>
      <c r="AA827" s="160"/>
    </row>
    <row r="828" spans="1:27" ht="114.75">
      <c r="A828" s="165"/>
      <c r="B828" s="137" t="s">
        <v>2525</v>
      </c>
      <c r="C828" s="137" t="s">
        <v>2526</v>
      </c>
      <c r="D828" s="137"/>
      <c r="E828" s="137"/>
      <c r="F828" s="151"/>
      <c r="G828" s="151"/>
      <c r="H828" s="151"/>
      <c r="I828" s="151"/>
      <c r="J828" s="151"/>
      <c r="K828" s="151"/>
      <c r="L828" s="151"/>
      <c r="M828" s="151"/>
      <c r="N828" s="151"/>
      <c r="O828" s="151"/>
      <c r="P828" s="151"/>
      <c r="Q828" s="151"/>
      <c r="R828" s="151"/>
      <c r="S828" s="151"/>
      <c r="T828" s="174"/>
      <c r="U828" s="174"/>
      <c r="V828" s="174"/>
      <c r="W828" s="174"/>
      <c r="X828" s="174"/>
      <c r="Y828" s="174"/>
      <c r="Z828" s="174"/>
      <c r="AA828" s="174"/>
    </row>
    <row r="829" spans="1:27" ht="51">
      <c r="A829" s="167"/>
      <c r="B829" s="138" t="s">
        <v>2527</v>
      </c>
      <c r="C829" s="138" t="s">
        <v>2528</v>
      </c>
      <c r="D829" s="138" t="s">
        <v>2529</v>
      </c>
      <c r="E829" s="138"/>
      <c r="F829" s="152"/>
      <c r="G829" s="152"/>
      <c r="H829" s="152"/>
      <c r="I829" s="152"/>
      <c r="J829" s="152"/>
      <c r="K829" s="152"/>
      <c r="L829" s="152"/>
      <c r="M829" s="152"/>
      <c r="N829" s="152"/>
      <c r="O829" s="152"/>
      <c r="P829" s="152"/>
      <c r="Q829" s="152"/>
      <c r="R829" s="152"/>
      <c r="S829" s="152"/>
      <c r="T829" s="160"/>
      <c r="U829" s="160"/>
      <c r="V829" s="160"/>
      <c r="W829" s="160"/>
      <c r="X829" s="160"/>
      <c r="Y829" s="160"/>
      <c r="Z829" s="160"/>
      <c r="AA829" s="160"/>
    </row>
    <row r="830" spans="1:27" ht="89.25">
      <c r="A830" s="165"/>
      <c r="B830" s="137" t="s">
        <v>2530</v>
      </c>
      <c r="C830" s="137" t="s">
        <v>2531</v>
      </c>
      <c r="D830" s="137" t="s">
        <v>2532</v>
      </c>
      <c r="E830" s="137" t="s">
        <v>2533</v>
      </c>
      <c r="F830" s="151"/>
      <c r="G830" s="151"/>
      <c r="H830" s="151"/>
      <c r="I830" s="151"/>
      <c r="J830" s="151"/>
      <c r="K830" s="151"/>
      <c r="L830" s="151"/>
      <c r="M830" s="151"/>
      <c r="N830" s="151"/>
      <c r="O830" s="151"/>
      <c r="P830" s="151"/>
      <c r="Q830" s="151"/>
      <c r="R830" s="151"/>
      <c r="S830" s="151"/>
      <c r="T830" s="174"/>
      <c r="U830" s="174"/>
      <c r="V830" s="174"/>
      <c r="W830" s="174"/>
      <c r="X830" s="174"/>
      <c r="Y830" s="174"/>
      <c r="Z830" s="174"/>
      <c r="AA830" s="174"/>
    </row>
    <row r="831" spans="1:27" ht="12.75">
      <c r="A831" s="167"/>
      <c r="B831" s="138" t="s">
        <v>2534</v>
      </c>
      <c r="C831" s="138" t="s">
        <v>2535</v>
      </c>
      <c r="D831" s="138"/>
      <c r="E831" s="138"/>
      <c r="F831" s="152"/>
      <c r="G831" s="152"/>
      <c r="H831" s="152"/>
      <c r="I831" s="152"/>
      <c r="J831" s="152"/>
      <c r="K831" s="152"/>
      <c r="L831" s="152"/>
      <c r="M831" s="152"/>
      <c r="N831" s="152"/>
      <c r="O831" s="152"/>
      <c r="P831" s="152"/>
      <c r="Q831" s="152"/>
      <c r="R831" s="152"/>
      <c r="S831" s="152"/>
      <c r="T831" s="160"/>
      <c r="U831" s="160"/>
      <c r="V831" s="160"/>
      <c r="W831" s="160"/>
      <c r="X831" s="160"/>
      <c r="Y831" s="160"/>
      <c r="Z831" s="160"/>
      <c r="AA831" s="160"/>
    </row>
    <row r="832" spans="1:27" ht="153">
      <c r="A832" s="165"/>
      <c r="B832" s="137" t="s">
        <v>2536</v>
      </c>
      <c r="C832" s="137" t="s">
        <v>2537</v>
      </c>
      <c r="D832" s="137" t="s">
        <v>2538</v>
      </c>
      <c r="E832" s="137" t="s">
        <v>2539</v>
      </c>
      <c r="F832" s="151"/>
      <c r="G832" s="151"/>
      <c r="H832" s="151"/>
      <c r="I832" s="151"/>
      <c r="J832" s="151"/>
      <c r="K832" s="151"/>
      <c r="L832" s="151"/>
      <c r="M832" s="151"/>
      <c r="N832" s="151"/>
      <c r="O832" s="151"/>
      <c r="P832" s="151"/>
      <c r="Q832" s="151"/>
      <c r="R832" s="151"/>
      <c r="S832" s="151"/>
      <c r="T832" s="174"/>
      <c r="U832" s="174"/>
      <c r="V832" s="174"/>
      <c r="W832" s="174"/>
      <c r="X832" s="174"/>
      <c r="Y832" s="174"/>
      <c r="Z832" s="174"/>
      <c r="AA832" s="174"/>
    </row>
    <row r="833" spans="1:27" ht="51">
      <c r="A833" s="167"/>
      <c r="B833" s="138" t="s">
        <v>2540</v>
      </c>
      <c r="C833" s="138" t="s">
        <v>2541</v>
      </c>
      <c r="D833" s="138"/>
      <c r="E833" s="138"/>
      <c r="F833" s="152"/>
      <c r="G833" s="152"/>
      <c r="H833" s="152"/>
      <c r="I833" s="152"/>
      <c r="J833" s="152"/>
      <c r="K833" s="152"/>
      <c r="L833" s="152"/>
      <c r="M833" s="152"/>
      <c r="N833" s="152"/>
      <c r="O833" s="152"/>
      <c r="P833" s="152"/>
      <c r="Q833" s="152"/>
      <c r="R833" s="152"/>
      <c r="S833" s="152"/>
      <c r="T833" s="160"/>
      <c r="U833" s="160"/>
      <c r="V833" s="160"/>
      <c r="W833" s="160"/>
      <c r="X833" s="160"/>
      <c r="Y833" s="160"/>
      <c r="Z833" s="160"/>
      <c r="AA833" s="160"/>
    </row>
    <row r="834" spans="1:27" ht="38.25">
      <c r="A834" s="165"/>
      <c r="B834" s="137" t="s">
        <v>2542</v>
      </c>
      <c r="C834" s="137"/>
      <c r="D834" s="137"/>
      <c r="E834" s="137"/>
      <c r="F834" s="151"/>
      <c r="G834" s="151"/>
      <c r="H834" s="151"/>
      <c r="I834" s="151"/>
      <c r="J834" s="151"/>
      <c r="K834" s="151"/>
      <c r="L834" s="151"/>
      <c r="M834" s="151"/>
      <c r="N834" s="151"/>
      <c r="O834" s="151"/>
      <c r="P834" s="151"/>
      <c r="Q834" s="151"/>
      <c r="R834" s="151"/>
      <c r="S834" s="151"/>
      <c r="T834" s="174"/>
      <c r="U834" s="174"/>
      <c r="V834" s="174"/>
      <c r="W834" s="174"/>
      <c r="X834" s="174"/>
      <c r="Y834" s="174"/>
      <c r="Z834" s="174"/>
      <c r="AA834" s="174"/>
    </row>
    <row r="835" spans="1:27" ht="114.75">
      <c r="A835" s="167"/>
      <c r="B835" s="138" t="s">
        <v>2543</v>
      </c>
      <c r="C835" s="138" t="s">
        <v>2544</v>
      </c>
      <c r="D835" s="138" t="s">
        <v>2545</v>
      </c>
      <c r="E835" s="138" t="s">
        <v>2546</v>
      </c>
      <c r="F835" s="152"/>
      <c r="G835" s="152"/>
      <c r="H835" s="152"/>
      <c r="I835" s="152"/>
      <c r="J835" s="152"/>
      <c r="K835" s="152"/>
      <c r="L835" s="152"/>
      <c r="M835" s="152"/>
      <c r="N835" s="152"/>
      <c r="O835" s="152"/>
      <c r="P835" s="152"/>
      <c r="Q835" s="152"/>
      <c r="R835" s="152"/>
      <c r="S835" s="152"/>
      <c r="T835" s="160"/>
      <c r="U835" s="160"/>
      <c r="V835" s="160"/>
      <c r="W835" s="160"/>
      <c r="X835" s="160"/>
      <c r="Y835" s="160"/>
      <c r="Z835" s="160"/>
      <c r="AA835" s="160"/>
    </row>
    <row r="836" spans="1:27" ht="102">
      <c r="A836" s="165"/>
      <c r="B836" s="137" t="s">
        <v>2547</v>
      </c>
      <c r="C836" s="137" t="s">
        <v>2548</v>
      </c>
      <c r="D836" s="137" t="s">
        <v>2549</v>
      </c>
      <c r="E836" s="137"/>
      <c r="F836" s="151"/>
      <c r="G836" s="151"/>
      <c r="H836" s="151"/>
      <c r="I836" s="151"/>
      <c r="J836" s="151"/>
      <c r="K836" s="151"/>
      <c r="L836" s="151"/>
      <c r="M836" s="151"/>
      <c r="N836" s="151"/>
      <c r="O836" s="151"/>
      <c r="P836" s="151"/>
      <c r="Q836" s="151"/>
      <c r="R836" s="151"/>
      <c r="S836" s="151"/>
      <c r="T836" s="174"/>
      <c r="U836" s="174"/>
      <c r="V836" s="174"/>
      <c r="W836" s="174"/>
      <c r="X836" s="174"/>
      <c r="Y836" s="174"/>
      <c r="Z836" s="174"/>
      <c r="AA836" s="174"/>
    </row>
    <row r="837" spans="1:27" ht="25.5">
      <c r="A837" s="167"/>
      <c r="B837" s="138" t="s">
        <v>2550</v>
      </c>
      <c r="C837" s="138" t="s">
        <v>2551</v>
      </c>
      <c r="D837" s="138"/>
      <c r="E837" s="138"/>
      <c r="F837" s="152"/>
      <c r="G837" s="152"/>
      <c r="H837" s="152"/>
      <c r="I837" s="152"/>
      <c r="J837" s="152"/>
      <c r="K837" s="152"/>
      <c r="L837" s="152"/>
      <c r="M837" s="152"/>
      <c r="N837" s="152"/>
      <c r="O837" s="152"/>
      <c r="P837" s="152"/>
      <c r="Q837" s="152"/>
      <c r="R837" s="152"/>
      <c r="S837" s="152"/>
      <c r="T837" s="160"/>
      <c r="U837" s="160"/>
      <c r="V837" s="160"/>
      <c r="W837" s="160"/>
      <c r="X837" s="160"/>
      <c r="Y837" s="160"/>
      <c r="Z837" s="160"/>
      <c r="AA837" s="160"/>
    </row>
    <row r="838" spans="1:27" ht="153">
      <c r="A838" s="165"/>
      <c r="B838" s="137" t="s">
        <v>2552</v>
      </c>
      <c r="C838" s="137" t="s">
        <v>2553</v>
      </c>
      <c r="D838" s="137"/>
      <c r="E838" s="137"/>
      <c r="F838" s="151"/>
      <c r="G838" s="151"/>
      <c r="H838" s="151"/>
      <c r="I838" s="151"/>
      <c r="J838" s="151"/>
      <c r="K838" s="151"/>
      <c r="L838" s="151"/>
      <c r="M838" s="151"/>
      <c r="N838" s="151"/>
      <c r="O838" s="151"/>
      <c r="P838" s="151"/>
      <c r="Q838" s="151"/>
      <c r="R838" s="151"/>
      <c r="S838" s="151"/>
      <c r="T838" s="174"/>
      <c r="U838" s="174"/>
      <c r="V838" s="174"/>
      <c r="W838" s="174"/>
      <c r="X838" s="174"/>
      <c r="Y838" s="174"/>
      <c r="Z838" s="174"/>
      <c r="AA838" s="174"/>
    </row>
    <row r="839" spans="1:27" ht="38.25">
      <c r="A839" s="167"/>
      <c r="B839" s="138" t="s">
        <v>2554</v>
      </c>
      <c r="C839" s="138"/>
      <c r="D839" s="138"/>
      <c r="E839" s="138"/>
      <c r="F839" s="152"/>
      <c r="G839" s="152"/>
      <c r="H839" s="152"/>
      <c r="I839" s="152"/>
      <c r="J839" s="152"/>
      <c r="K839" s="152"/>
      <c r="L839" s="152"/>
      <c r="M839" s="152"/>
      <c r="N839" s="152"/>
      <c r="O839" s="152"/>
      <c r="P839" s="152"/>
      <c r="Q839" s="152"/>
      <c r="R839" s="152"/>
      <c r="S839" s="152"/>
      <c r="T839" s="160"/>
      <c r="U839" s="160"/>
      <c r="V839" s="160"/>
      <c r="W839" s="160"/>
      <c r="X839" s="160"/>
      <c r="Y839" s="160"/>
      <c r="Z839" s="160"/>
      <c r="AA839" s="160"/>
    </row>
    <row r="840" spans="1:27" ht="76.5">
      <c r="A840" s="165"/>
      <c r="B840" s="137" t="s">
        <v>2555</v>
      </c>
      <c r="C840" s="137" t="s">
        <v>2556</v>
      </c>
      <c r="D840" s="137" t="s">
        <v>2557</v>
      </c>
      <c r="E840" s="137" t="s">
        <v>2558</v>
      </c>
      <c r="F840" s="151"/>
      <c r="G840" s="151"/>
      <c r="H840" s="151"/>
      <c r="I840" s="151"/>
      <c r="J840" s="151"/>
      <c r="K840" s="151"/>
      <c r="L840" s="151"/>
      <c r="M840" s="151"/>
      <c r="N840" s="151"/>
      <c r="O840" s="151"/>
      <c r="P840" s="151"/>
      <c r="Q840" s="151"/>
      <c r="R840" s="151"/>
      <c r="S840" s="151"/>
      <c r="T840" s="174"/>
      <c r="U840" s="174"/>
      <c r="V840" s="174"/>
      <c r="W840" s="174"/>
      <c r="X840" s="174"/>
      <c r="Y840" s="174"/>
      <c r="Z840" s="174"/>
      <c r="AA840" s="174"/>
    </row>
    <row r="841" spans="1:27" ht="63.75">
      <c r="A841" s="167"/>
      <c r="B841" s="138" t="s">
        <v>2559</v>
      </c>
      <c r="C841" s="138" t="s">
        <v>2560</v>
      </c>
      <c r="D841" s="138"/>
      <c r="E841" s="138"/>
      <c r="F841" s="152"/>
      <c r="G841" s="152"/>
      <c r="H841" s="152"/>
      <c r="I841" s="152"/>
      <c r="J841" s="152"/>
      <c r="K841" s="152"/>
      <c r="L841" s="152"/>
      <c r="M841" s="152"/>
      <c r="N841" s="152"/>
      <c r="O841" s="152"/>
      <c r="P841" s="152"/>
      <c r="Q841" s="152"/>
      <c r="R841" s="152"/>
      <c r="S841" s="152"/>
      <c r="T841" s="160"/>
      <c r="U841" s="160"/>
      <c r="V841" s="160"/>
      <c r="W841" s="160"/>
      <c r="X841" s="160"/>
      <c r="Y841" s="160"/>
      <c r="Z841" s="160"/>
      <c r="AA841" s="160"/>
    </row>
    <row r="842" spans="1:27" ht="12.75">
      <c r="A842" s="165"/>
      <c r="B842" s="137"/>
      <c r="C842" s="137"/>
      <c r="D842" s="137"/>
      <c r="E842" s="137"/>
      <c r="F842" s="151"/>
      <c r="G842" s="151"/>
      <c r="H842" s="151"/>
      <c r="I842" s="151"/>
      <c r="J842" s="151"/>
      <c r="K842" s="151"/>
      <c r="L842" s="151"/>
      <c r="M842" s="151"/>
      <c r="N842" s="151"/>
      <c r="O842" s="151"/>
      <c r="P842" s="151"/>
      <c r="Q842" s="151"/>
      <c r="R842" s="151"/>
      <c r="S842" s="151"/>
      <c r="T842" s="174"/>
      <c r="U842" s="174"/>
      <c r="V842" s="174"/>
      <c r="W842" s="174"/>
      <c r="X842" s="174"/>
      <c r="Y842" s="174"/>
      <c r="Z842" s="174"/>
      <c r="AA842" s="174"/>
    </row>
    <row r="843" spans="1:27" ht="89.25">
      <c r="A843" s="167"/>
      <c r="B843" s="138" t="s">
        <v>2561</v>
      </c>
      <c r="C843" s="138" t="s">
        <v>2562</v>
      </c>
      <c r="D843" s="138" t="s">
        <v>2563</v>
      </c>
      <c r="E843" s="138" t="s">
        <v>2564</v>
      </c>
      <c r="F843" s="152"/>
      <c r="G843" s="152"/>
      <c r="H843" s="152"/>
      <c r="I843" s="152"/>
      <c r="J843" s="152"/>
      <c r="K843" s="152"/>
      <c r="L843" s="152"/>
      <c r="M843" s="152"/>
      <c r="N843" s="152"/>
      <c r="O843" s="152"/>
      <c r="P843" s="152"/>
      <c r="Q843" s="152"/>
      <c r="R843" s="152"/>
      <c r="S843" s="152"/>
      <c r="T843" s="160"/>
      <c r="U843" s="160"/>
      <c r="V843" s="160"/>
      <c r="W843" s="160"/>
      <c r="X843" s="160"/>
      <c r="Y843" s="160"/>
      <c r="Z843" s="160"/>
      <c r="AA843" s="160"/>
    </row>
    <row r="844" spans="1:27" ht="25.5">
      <c r="A844" s="165"/>
      <c r="B844" s="137" t="s">
        <v>2565</v>
      </c>
      <c r="C844" s="137" t="s">
        <v>2566</v>
      </c>
      <c r="D844" s="137"/>
      <c r="E844" s="137"/>
      <c r="F844" s="151"/>
      <c r="G844" s="151"/>
      <c r="H844" s="151"/>
      <c r="I844" s="151"/>
      <c r="J844" s="151"/>
      <c r="K844" s="151"/>
      <c r="L844" s="151"/>
      <c r="M844" s="151"/>
      <c r="N844" s="151"/>
      <c r="O844" s="151"/>
      <c r="P844" s="151"/>
      <c r="Q844" s="151"/>
      <c r="R844" s="151"/>
      <c r="S844" s="151"/>
      <c r="T844" s="174"/>
      <c r="U844" s="174"/>
      <c r="V844" s="174"/>
      <c r="W844" s="174"/>
      <c r="X844" s="174"/>
      <c r="Y844" s="174"/>
      <c r="Z844" s="174"/>
      <c r="AA844" s="174"/>
    </row>
    <row r="845" spans="1:27" ht="38.25">
      <c r="A845" s="167"/>
      <c r="B845" s="138" t="s">
        <v>2567</v>
      </c>
      <c r="C845" s="138"/>
      <c r="D845" s="138"/>
      <c r="E845" s="138"/>
      <c r="F845" s="152"/>
      <c r="G845" s="152"/>
      <c r="H845" s="152"/>
      <c r="I845" s="152"/>
      <c r="J845" s="152"/>
      <c r="K845" s="152"/>
      <c r="L845" s="152"/>
      <c r="M845" s="152"/>
      <c r="N845" s="152"/>
      <c r="O845" s="152"/>
      <c r="P845" s="152"/>
      <c r="Q845" s="152"/>
      <c r="R845" s="152"/>
      <c r="S845" s="152"/>
      <c r="T845" s="160"/>
      <c r="U845" s="160"/>
      <c r="V845" s="160"/>
      <c r="W845" s="160"/>
      <c r="X845" s="160"/>
      <c r="Y845" s="160"/>
      <c r="Z845" s="160"/>
      <c r="AA845" s="160"/>
    </row>
    <row r="846" spans="1:27" ht="51">
      <c r="A846" s="165"/>
      <c r="B846" s="137" t="s">
        <v>2568</v>
      </c>
      <c r="C846" s="137" t="s">
        <v>2569</v>
      </c>
      <c r="D846" s="137" t="s">
        <v>2570</v>
      </c>
      <c r="E846" s="137"/>
      <c r="F846" s="151"/>
      <c r="G846" s="151"/>
      <c r="H846" s="151"/>
      <c r="I846" s="151"/>
      <c r="J846" s="151"/>
      <c r="K846" s="151"/>
      <c r="L846" s="151"/>
      <c r="M846" s="151"/>
      <c r="N846" s="151"/>
      <c r="O846" s="151"/>
      <c r="P846" s="151"/>
      <c r="Q846" s="151"/>
      <c r="R846" s="151"/>
      <c r="S846" s="151"/>
      <c r="T846" s="174"/>
      <c r="U846" s="174"/>
      <c r="V846" s="174"/>
      <c r="W846" s="174"/>
      <c r="X846" s="174"/>
      <c r="Y846" s="174"/>
      <c r="Z846" s="174"/>
      <c r="AA846" s="174"/>
    </row>
    <row r="847" spans="1:27" ht="76.5">
      <c r="A847" s="167"/>
      <c r="B847" s="138" t="s">
        <v>2571</v>
      </c>
      <c r="C847" s="138" t="s">
        <v>2572</v>
      </c>
      <c r="D847" s="138" t="s">
        <v>2573</v>
      </c>
      <c r="E847" s="138"/>
      <c r="F847" s="152"/>
      <c r="G847" s="152"/>
      <c r="H847" s="152"/>
      <c r="I847" s="152"/>
      <c r="J847" s="152"/>
      <c r="K847" s="152"/>
      <c r="L847" s="152"/>
      <c r="M847" s="152"/>
      <c r="N847" s="152"/>
      <c r="O847" s="152"/>
      <c r="P847" s="152"/>
      <c r="Q847" s="152"/>
      <c r="R847" s="152"/>
      <c r="S847" s="152"/>
      <c r="T847" s="160"/>
      <c r="U847" s="160"/>
      <c r="V847" s="160"/>
      <c r="W847" s="160"/>
      <c r="X847" s="160"/>
      <c r="Y847" s="160"/>
      <c r="Z847" s="160"/>
      <c r="AA847" s="160"/>
    </row>
    <row r="848" spans="1:27" ht="204">
      <c r="A848" s="165"/>
      <c r="B848" s="137" t="s">
        <v>2574</v>
      </c>
      <c r="C848" s="137" t="s">
        <v>2575</v>
      </c>
      <c r="D848" s="137" t="s">
        <v>2576</v>
      </c>
      <c r="E848" s="137" t="s">
        <v>2577</v>
      </c>
      <c r="F848" s="151"/>
      <c r="G848" s="151"/>
      <c r="H848" s="151"/>
      <c r="I848" s="151"/>
      <c r="J848" s="151"/>
      <c r="K848" s="151"/>
      <c r="L848" s="151"/>
      <c r="M848" s="151"/>
      <c r="N848" s="151"/>
      <c r="O848" s="151"/>
      <c r="P848" s="151"/>
      <c r="Q848" s="151"/>
      <c r="R848" s="151"/>
      <c r="S848" s="151"/>
      <c r="T848" s="174"/>
      <c r="U848" s="174"/>
      <c r="V848" s="174"/>
      <c r="W848" s="174"/>
      <c r="X848" s="174"/>
      <c r="Y848" s="174"/>
      <c r="Z848" s="174"/>
      <c r="AA848" s="174"/>
    </row>
    <row r="849" spans="1:27" ht="63.75">
      <c r="A849" s="167"/>
      <c r="B849" s="138" t="s">
        <v>2578</v>
      </c>
      <c r="C849" s="138"/>
      <c r="D849" s="138"/>
      <c r="E849" s="138"/>
      <c r="F849" s="152"/>
      <c r="G849" s="152"/>
      <c r="H849" s="152"/>
      <c r="I849" s="152"/>
      <c r="J849" s="152"/>
      <c r="K849" s="152"/>
      <c r="L849" s="152"/>
      <c r="M849" s="152"/>
      <c r="N849" s="152"/>
      <c r="O849" s="152"/>
      <c r="P849" s="152"/>
      <c r="Q849" s="152"/>
      <c r="R849" s="152"/>
      <c r="S849" s="152"/>
      <c r="T849" s="160"/>
      <c r="U849" s="160"/>
      <c r="V849" s="160"/>
      <c r="W849" s="160"/>
      <c r="X849" s="160"/>
      <c r="Y849" s="160"/>
      <c r="Z849" s="160"/>
      <c r="AA849" s="160"/>
    </row>
    <row r="850" spans="1:27" ht="51">
      <c r="A850" s="165"/>
      <c r="B850" s="137" t="s">
        <v>2579</v>
      </c>
      <c r="C850" s="137"/>
      <c r="D850" s="137"/>
      <c r="E850" s="137"/>
      <c r="F850" s="151"/>
      <c r="G850" s="151"/>
      <c r="H850" s="151"/>
      <c r="I850" s="151"/>
      <c r="J850" s="151"/>
      <c r="K850" s="151"/>
      <c r="L850" s="151"/>
      <c r="M850" s="151"/>
      <c r="N850" s="151"/>
      <c r="O850" s="151"/>
      <c r="P850" s="151"/>
      <c r="Q850" s="151"/>
      <c r="R850" s="151"/>
      <c r="S850" s="151"/>
      <c r="T850" s="174"/>
      <c r="U850" s="174"/>
      <c r="V850" s="174"/>
      <c r="W850" s="174"/>
      <c r="X850" s="174"/>
      <c r="Y850" s="174"/>
      <c r="Z850" s="174"/>
      <c r="AA850" s="174"/>
    </row>
    <row r="851" spans="1:27" ht="38.25">
      <c r="A851" s="167"/>
      <c r="B851" s="138" t="s">
        <v>2580</v>
      </c>
      <c r="C851" s="138" t="s">
        <v>2581</v>
      </c>
      <c r="D851" s="138" t="s">
        <v>2582</v>
      </c>
      <c r="E851" s="138" t="s">
        <v>2583</v>
      </c>
      <c r="F851" s="138" t="s">
        <v>2584</v>
      </c>
      <c r="G851" s="152"/>
      <c r="H851" s="152"/>
      <c r="I851" s="152"/>
      <c r="J851" s="152"/>
      <c r="K851" s="152"/>
      <c r="L851" s="152"/>
      <c r="M851" s="152"/>
      <c r="N851" s="152"/>
      <c r="O851" s="152"/>
      <c r="P851" s="152"/>
      <c r="Q851" s="152"/>
      <c r="R851" s="152"/>
      <c r="S851" s="152"/>
      <c r="T851" s="160"/>
      <c r="U851" s="160"/>
      <c r="V851" s="160"/>
      <c r="W851" s="160"/>
      <c r="X851" s="160"/>
      <c r="Y851" s="160"/>
      <c r="Z851" s="160"/>
      <c r="AA851" s="160"/>
    </row>
    <row r="852" spans="1:27" ht="51">
      <c r="A852" s="165"/>
      <c r="B852" s="137" t="s">
        <v>2585</v>
      </c>
      <c r="C852" s="137" t="s">
        <v>2586</v>
      </c>
      <c r="D852" s="137" t="s">
        <v>2587</v>
      </c>
      <c r="E852" s="137"/>
      <c r="F852" s="151"/>
      <c r="G852" s="151"/>
      <c r="H852" s="151"/>
      <c r="I852" s="151"/>
      <c r="J852" s="151"/>
      <c r="K852" s="151"/>
      <c r="L852" s="151"/>
      <c r="M852" s="151"/>
      <c r="N852" s="151"/>
      <c r="O852" s="151"/>
      <c r="P852" s="151"/>
      <c r="Q852" s="151"/>
      <c r="R852" s="151"/>
      <c r="S852" s="151"/>
      <c r="T852" s="174"/>
      <c r="U852" s="174"/>
      <c r="V852" s="174"/>
      <c r="W852" s="174"/>
      <c r="X852" s="174"/>
      <c r="Y852" s="174"/>
      <c r="Z852" s="174"/>
      <c r="AA852" s="174"/>
    </row>
    <row r="853" spans="1:27" ht="76.5">
      <c r="A853" s="167"/>
      <c r="B853" s="138" t="s">
        <v>2588</v>
      </c>
      <c r="C853" s="138" t="s">
        <v>2589</v>
      </c>
      <c r="D853" s="138"/>
      <c r="E853" s="138"/>
      <c r="F853" s="152"/>
      <c r="G853" s="152"/>
      <c r="H853" s="152"/>
      <c r="I853" s="152"/>
      <c r="J853" s="152"/>
      <c r="K853" s="152"/>
      <c r="L853" s="152"/>
      <c r="M853" s="152"/>
      <c r="N853" s="152"/>
      <c r="O853" s="152"/>
      <c r="P853" s="152"/>
      <c r="Q853" s="152"/>
      <c r="R853" s="152"/>
      <c r="S853" s="152"/>
      <c r="T853" s="160"/>
      <c r="U853" s="160"/>
      <c r="V853" s="160"/>
      <c r="W853" s="160"/>
      <c r="X853" s="160"/>
      <c r="Y853" s="160"/>
      <c r="Z853" s="160"/>
      <c r="AA853" s="160"/>
    </row>
    <row r="854" spans="1:27" ht="51">
      <c r="A854" s="165"/>
      <c r="B854" s="137" t="s">
        <v>2590</v>
      </c>
      <c r="C854" s="137" t="s">
        <v>2591</v>
      </c>
      <c r="D854" s="137" t="s">
        <v>2592</v>
      </c>
      <c r="E854" s="137"/>
      <c r="F854" s="151"/>
      <c r="G854" s="151"/>
      <c r="H854" s="151"/>
      <c r="I854" s="151"/>
      <c r="J854" s="151"/>
      <c r="K854" s="151"/>
      <c r="L854" s="151"/>
      <c r="M854" s="151"/>
      <c r="N854" s="151"/>
      <c r="O854" s="151"/>
      <c r="P854" s="151"/>
      <c r="Q854" s="151"/>
      <c r="R854" s="151"/>
      <c r="S854" s="151"/>
      <c r="T854" s="174"/>
      <c r="U854" s="174"/>
      <c r="V854" s="174"/>
      <c r="W854" s="174"/>
      <c r="X854" s="174"/>
      <c r="Y854" s="174"/>
      <c r="Z854" s="174"/>
      <c r="AA854" s="174"/>
    </row>
    <row r="855" spans="1:27" ht="12.75">
      <c r="A855" s="167"/>
      <c r="B855" s="138" t="s">
        <v>2593</v>
      </c>
      <c r="C855" s="138"/>
      <c r="D855" s="138"/>
      <c r="E855" s="138"/>
      <c r="F855" s="152"/>
      <c r="G855" s="152"/>
      <c r="H855" s="152"/>
      <c r="I855" s="152"/>
      <c r="J855" s="152"/>
      <c r="K855" s="152"/>
      <c r="L855" s="152"/>
      <c r="M855" s="152"/>
      <c r="N855" s="152"/>
      <c r="O855" s="152"/>
      <c r="P855" s="152"/>
      <c r="Q855" s="152"/>
      <c r="R855" s="152"/>
      <c r="S855" s="152"/>
      <c r="T855" s="160"/>
      <c r="U855" s="160"/>
      <c r="V855" s="160"/>
      <c r="W855" s="160"/>
      <c r="X855" s="160"/>
      <c r="Y855" s="160"/>
      <c r="Z855" s="160"/>
      <c r="AA855" s="160"/>
    </row>
    <row r="856" spans="1:27" ht="267.75">
      <c r="A856" s="165"/>
      <c r="B856" s="137" t="s">
        <v>2594</v>
      </c>
      <c r="C856" s="137" t="s">
        <v>2595</v>
      </c>
      <c r="D856" s="137" t="s">
        <v>2596</v>
      </c>
      <c r="E856" s="137" t="s">
        <v>2597</v>
      </c>
      <c r="F856" s="137" t="s">
        <v>2598</v>
      </c>
      <c r="G856" s="137" t="s">
        <v>2599</v>
      </c>
      <c r="H856" s="151"/>
      <c r="I856" s="151"/>
      <c r="J856" s="151"/>
      <c r="K856" s="151"/>
      <c r="L856" s="151"/>
      <c r="M856" s="151"/>
      <c r="N856" s="151"/>
      <c r="O856" s="151"/>
      <c r="P856" s="151"/>
      <c r="Q856" s="151"/>
      <c r="R856" s="151"/>
      <c r="S856" s="151"/>
      <c r="T856" s="174"/>
      <c r="U856" s="174"/>
      <c r="V856" s="174"/>
      <c r="W856" s="174"/>
      <c r="X856" s="174"/>
      <c r="Y856" s="174"/>
      <c r="Z856" s="174"/>
      <c r="AA856" s="174"/>
    </row>
    <row r="857" spans="1:27" ht="25.5">
      <c r="A857" s="167"/>
      <c r="B857" s="138" t="s">
        <v>2600</v>
      </c>
      <c r="C857" s="138" t="s">
        <v>2601</v>
      </c>
      <c r="D857" s="138"/>
      <c r="E857" s="138"/>
      <c r="F857" s="152"/>
      <c r="G857" s="152"/>
      <c r="H857" s="152"/>
      <c r="I857" s="152"/>
      <c r="J857" s="152"/>
      <c r="K857" s="152"/>
      <c r="L857" s="152"/>
      <c r="M857" s="152"/>
      <c r="N857" s="152"/>
      <c r="O857" s="152"/>
      <c r="P857" s="152"/>
      <c r="Q857" s="152"/>
      <c r="R857" s="152"/>
      <c r="S857" s="152"/>
      <c r="T857" s="160"/>
      <c r="U857" s="160"/>
      <c r="V857" s="160"/>
      <c r="W857" s="160"/>
      <c r="X857" s="160"/>
      <c r="Y857" s="160"/>
      <c r="Z857" s="160"/>
      <c r="AA857" s="160"/>
    </row>
    <row r="858" spans="1:27" ht="25.5">
      <c r="A858" s="165"/>
      <c r="B858" s="137" t="s">
        <v>2602</v>
      </c>
      <c r="C858" s="137" t="s">
        <v>2603</v>
      </c>
      <c r="D858" s="137"/>
      <c r="E858" s="137"/>
      <c r="F858" s="151"/>
      <c r="G858" s="151"/>
      <c r="H858" s="151"/>
      <c r="I858" s="151"/>
      <c r="J858" s="151"/>
      <c r="K858" s="151"/>
      <c r="L858" s="151"/>
      <c r="M858" s="151"/>
      <c r="N858" s="151"/>
      <c r="O858" s="151"/>
      <c r="P858" s="151"/>
      <c r="Q858" s="151"/>
      <c r="R858" s="151"/>
      <c r="S858" s="151"/>
      <c r="T858" s="174"/>
      <c r="U858" s="174"/>
      <c r="V858" s="174"/>
      <c r="W858" s="174"/>
      <c r="X858" s="174"/>
      <c r="Y858" s="174"/>
      <c r="Z858" s="174"/>
      <c r="AA858" s="174"/>
    </row>
    <row r="859" spans="1:27" ht="25.5">
      <c r="A859" s="167"/>
      <c r="B859" s="138" t="s">
        <v>2604</v>
      </c>
      <c r="C859" s="138" t="s">
        <v>2605</v>
      </c>
      <c r="D859" s="138"/>
      <c r="E859" s="138"/>
      <c r="F859" s="152"/>
      <c r="G859" s="152"/>
      <c r="H859" s="152"/>
      <c r="I859" s="152"/>
      <c r="J859" s="152"/>
      <c r="K859" s="152"/>
      <c r="L859" s="152"/>
      <c r="M859" s="152"/>
      <c r="N859" s="152"/>
      <c r="O859" s="152"/>
      <c r="P859" s="152"/>
      <c r="Q859" s="152"/>
      <c r="R859" s="152"/>
      <c r="S859" s="152"/>
      <c r="T859" s="160"/>
      <c r="U859" s="160"/>
      <c r="V859" s="160"/>
      <c r="W859" s="160"/>
      <c r="X859" s="160"/>
      <c r="Y859" s="160"/>
      <c r="Z859" s="160"/>
      <c r="AA859" s="160"/>
    </row>
    <row r="860" spans="1:27" ht="63.75">
      <c r="A860" s="165"/>
      <c r="B860" s="137" t="s">
        <v>2606</v>
      </c>
      <c r="C860" s="137" t="s">
        <v>2607</v>
      </c>
      <c r="D860" s="137" t="s">
        <v>2608</v>
      </c>
      <c r="E860" s="137"/>
      <c r="F860" s="151"/>
      <c r="G860" s="151"/>
      <c r="H860" s="151"/>
      <c r="I860" s="151"/>
      <c r="J860" s="151"/>
      <c r="K860" s="151"/>
      <c r="L860" s="151"/>
      <c r="M860" s="151"/>
      <c r="N860" s="151"/>
      <c r="O860" s="151"/>
      <c r="P860" s="151"/>
      <c r="Q860" s="151"/>
      <c r="R860" s="151"/>
      <c r="S860" s="151"/>
      <c r="T860" s="174"/>
      <c r="U860" s="174"/>
      <c r="V860" s="174"/>
      <c r="W860" s="174"/>
      <c r="X860" s="174"/>
      <c r="Y860" s="174"/>
      <c r="Z860" s="174"/>
      <c r="AA860" s="174"/>
    </row>
    <row r="861" spans="1:27" ht="25.5">
      <c r="A861" s="167"/>
      <c r="B861" s="138" t="s">
        <v>2609</v>
      </c>
      <c r="C861" s="138"/>
      <c r="D861" s="138"/>
      <c r="E861" s="138"/>
      <c r="F861" s="152"/>
      <c r="G861" s="152"/>
      <c r="H861" s="152"/>
      <c r="I861" s="152"/>
      <c r="J861" s="152"/>
      <c r="K861" s="152"/>
      <c r="L861" s="152"/>
      <c r="M861" s="152"/>
      <c r="N861" s="152"/>
      <c r="O861" s="152"/>
      <c r="P861" s="152"/>
      <c r="Q861" s="152"/>
      <c r="R861" s="152"/>
      <c r="S861" s="152"/>
      <c r="T861" s="160"/>
      <c r="U861" s="160"/>
      <c r="V861" s="160"/>
      <c r="W861" s="160"/>
      <c r="X861" s="160"/>
      <c r="Y861" s="160"/>
      <c r="Z861" s="160"/>
      <c r="AA861" s="160"/>
    </row>
    <row r="862" spans="1:27" ht="25.5">
      <c r="A862" s="165"/>
      <c r="B862" s="137" t="s">
        <v>2610</v>
      </c>
      <c r="C862" s="137" t="s">
        <v>2611</v>
      </c>
      <c r="D862" s="137"/>
      <c r="E862" s="137"/>
      <c r="F862" s="151"/>
      <c r="G862" s="151"/>
      <c r="H862" s="151"/>
      <c r="I862" s="151"/>
      <c r="J862" s="151"/>
      <c r="K862" s="151"/>
      <c r="L862" s="151"/>
      <c r="M862" s="151"/>
      <c r="N862" s="151"/>
      <c r="O862" s="151"/>
      <c r="P862" s="151"/>
      <c r="Q862" s="151"/>
      <c r="R862" s="151"/>
      <c r="S862" s="151"/>
      <c r="T862" s="174"/>
      <c r="U862" s="174"/>
      <c r="V862" s="174"/>
      <c r="W862" s="174"/>
      <c r="X862" s="174"/>
      <c r="Y862" s="174"/>
      <c r="Z862" s="174"/>
      <c r="AA862" s="174"/>
    </row>
    <row r="863" spans="1:27" ht="127.5">
      <c r="A863" s="167"/>
      <c r="B863" s="138" t="s">
        <v>2612</v>
      </c>
      <c r="C863" s="138" t="s">
        <v>2613</v>
      </c>
      <c r="D863" s="138"/>
      <c r="E863" s="138"/>
      <c r="F863" s="152"/>
      <c r="G863" s="152"/>
      <c r="H863" s="152"/>
      <c r="I863" s="152"/>
      <c r="J863" s="152"/>
      <c r="K863" s="152"/>
      <c r="L863" s="152"/>
      <c r="M863" s="152"/>
      <c r="N863" s="152"/>
      <c r="O863" s="152"/>
      <c r="P863" s="152"/>
      <c r="Q863" s="152"/>
      <c r="R863" s="152"/>
      <c r="S863" s="152"/>
      <c r="T863" s="160"/>
      <c r="U863" s="160"/>
      <c r="V863" s="160"/>
      <c r="W863" s="160"/>
      <c r="X863" s="160"/>
      <c r="Y863" s="160"/>
      <c r="Z863" s="160"/>
      <c r="AA863" s="160"/>
    </row>
    <row r="864" spans="1:27" ht="38.25">
      <c r="A864" s="165"/>
      <c r="B864" s="137" t="s">
        <v>2614</v>
      </c>
      <c r="C864" s="137"/>
      <c r="D864" s="137"/>
      <c r="E864" s="137"/>
      <c r="F864" s="151"/>
      <c r="G864" s="151"/>
      <c r="H864" s="151"/>
      <c r="I864" s="151"/>
      <c r="J864" s="151"/>
      <c r="K864" s="151"/>
      <c r="L864" s="151"/>
      <c r="M864" s="151"/>
      <c r="N864" s="151"/>
      <c r="O864" s="151"/>
      <c r="P864" s="151"/>
      <c r="Q864" s="151"/>
      <c r="R864" s="151"/>
      <c r="S864" s="151"/>
      <c r="T864" s="174"/>
      <c r="U864" s="174"/>
      <c r="V864" s="174"/>
      <c r="W864" s="174"/>
      <c r="X864" s="174"/>
      <c r="Y864" s="174"/>
      <c r="Z864" s="174"/>
      <c r="AA864" s="174"/>
    </row>
    <row r="865" spans="1:27" ht="12.75">
      <c r="A865" s="167"/>
      <c r="B865" s="138" t="s">
        <v>2615</v>
      </c>
      <c r="C865" s="138" t="s">
        <v>2616</v>
      </c>
      <c r="D865" s="138"/>
      <c r="E865" s="138"/>
      <c r="F865" s="152"/>
      <c r="G865" s="152"/>
      <c r="H865" s="152"/>
      <c r="I865" s="152"/>
      <c r="J865" s="152"/>
      <c r="K865" s="152"/>
      <c r="L865" s="152"/>
      <c r="M865" s="152"/>
      <c r="N865" s="152"/>
      <c r="O865" s="152"/>
      <c r="P865" s="152"/>
      <c r="Q865" s="152"/>
      <c r="R865" s="152"/>
      <c r="S865" s="152"/>
      <c r="T865" s="160"/>
      <c r="U865" s="160"/>
      <c r="V865" s="160"/>
      <c r="W865" s="160"/>
      <c r="X865" s="160"/>
      <c r="Y865" s="160"/>
      <c r="Z865" s="160"/>
      <c r="AA865" s="160"/>
    </row>
    <row r="866" spans="1:27" ht="38.25">
      <c r="A866" s="165"/>
      <c r="B866" s="137" t="s">
        <v>2617</v>
      </c>
      <c r="C866" s="137" t="s">
        <v>2618</v>
      </c>
      <c r="D866" s="137" t="s">
        <v>2619</v>
      </c>
      <c r="E866" s="137" t="s">
        <v>2620</v>
      </c>
      <c r="F866" s="151"/>
      <c r="G866" s="151"/>
      <c r="H866" s="151"/>
      <c r="I866" s="151"/>
      <c r="J866" s="151"/>
      <c r="K866" s="151"/>
      <c r="L866" s="151"/>
      <c r="M866" s="151"/>
      <c r="N866" s="151"/>
      <c r="O866" s="151"/>
      <c r="P866" s="151"/>
      <c r="Q866" s="151"/>
      <c r="R866" s="151"/>
      <c r="S866" s="151"/>
      <c r="T866" s="174"/>
      <c r="U866" s="174"/>
      <c r="V866" s="174"/>
      <c r="W866" s="174"/>
      <c r="X866" s="174"/>
      <c r="Y866" s="174"/>
      <c r="Z866" s="174"/>
      <c r="AA866" s="174"/>
    </row>
    <row r="867" spans="1:27" ht="51">
      <c r="A867" s="167"/>
      <c r="B867" s="138" t="s">
        <v>2621</v>
      </c>
      <c r="C867" s="138" t="s">
        <v>2622</v>
      </c>
      <c r="D867" s="138" t="s">
        <v>2623</v>
      </c>
      <c r="E867" s="138" t="s">
        <v>2624</v>
      </c>
      <c r="F867" s="152"/>
      <c r="G867" s="152"/>
      <c r="H867" s="152"/>
      <c r="I867" s="152"/>
      <c r="J867" s="152"/>
      <c r="K867" s="152"/>
      <c r="L867" s="152"/>
      <c r="M867" s="152"/>
      <c r="N867" s="152"/>
      <c r="O867" s="152"/>
      <c r="P867" s="152"/>
      <c r="Q867" s="152"/>
      <c r="R867" s="152"/>
      <c r="S867" s="152"/>
      <c r="T867" s="160"/>
      <c r="U867" s="160"/>
      <c r="V867" s="160"/>
      <c r="W867" s="160"/>
      <c r="X867" s="160"/>
      <c r="Y867" s="160"/>
      <c r="Z867" s="160"/>
      <c r="AA867" s="160"/>
    </row>
    <row r="868" spans="1:27" ht="12.75">
      <c r="A868" s="165"/>
      <c r="B868" s="137" t="s">
        <v>2625</v>
      </c>
      <c r="C868" s="111" t="s">
        <v>2626</v>
      </c>
      <c r="D868" s="137"/>
      <c r="E868" s="137"/>
      <c r="F868" s="151"/>
      <c r="G868" s="151"/>
      <c r="H868" s="151"/>
      <c r="I868" s="151"/>
      <c r="J868" s="151"/>
      <c r="K868" s="151"/>
      <c r="L868" s="151"/>
      <c r="M868" s="151"/>
      <c r="N868" s="151"/>
      <c r="O868" s="151"/>
      <c r="P868" s="151"/>
      <c r="Q868" s="151"/>
      <c r="R868" s="151"/>
      <c r="S868" s="151"/>
      <c r="T868" s="174"/>
      <c r="U868" s="174"/>
      <c r="V868" s="174"/>
      <c r="W868" s="174"/>
      <c r="X868" s="174"/>
      <c r="Y868" s="174"/>
      <c r="Z868" s="174"/>
      <c r="AA868" s="174"/>
    </row>
    <row r="869" spans="1:27" ht="51">
      <c r="A869" s="167"/>
      <c r="B869" s="138" t="s">
        <v>2627</v>
      </c>
      <c r="C869" s="60" t="s">
        <v>2628</v>
      </c>
      <c r="D869" s="138" t="s">
        <v>344</v>
      </c>
      <c r="E869" s="138"/>
      <c r="F869" s="152"/>
      <c r="G869" s="152"/>
      <c r="H869" s="152"/>
      <c r="I869" s="152"/>
      <c r="J869" s="152"/>
      <c r="K869" s="152"/>
      <c r="L869" s="152"/>
      <c r="M869" s="152"/>
      <c r="N869" s="152"/>
      <c r="O869" s="152"/>
      <c r="P869" s="152"/>
      <c r="Q869" s="152"/>
      <c r="R869" s="152"/>
      <c r="S869" s="152"/>
      <c r="T869" s="160"/>
      <c r="U869" s="160"/>
      <c r="V869" s="160"/>
      <c r="W869" s="160"/>
      <c r="X869" s="160"/>
      <c r="Y869" s="160"/>
      <c r="Z869" s="160"/>
      <c r="AA869" s="160"/>
    </row>
    <row r="870" spans="1:27" ht="51">
      <c r="A870" s="165"/>
      <c r="B870" s="137" t="s">
        <v>2629</v>
      </c>
      <c r="C870" s="111" t="s">
        <v>2630</v>
      </c>
      <c r="D870" s="137" t="s">
        <v>2631</v>
      </c>
      <c r="E870" s="137"/>
      <c r="F870" s="151"/>
      <c r="G870" s="151"/>
      <c r="H870" s="151"/>
      <c r="I870" s="151"/>
      <c r="J870" s="151"/>
      <c r="K870" s="151"/>
      <c r="L870" s="151"/>
      <c r="M870" s="151"/>
      <c r="N870" s="151"/>
      <c r="O870" s="151"/>
      <c r="P870" s="151"/>
      <c r="Q870" s="151"/>
      <c r="R870" s="151"/>
      <c r="S870" s="151"/>
      <c r="T870" s="174"/>
      <c r="U870" s="174"/>
      <c r="V870" s="174"/>
      <c r="W870" s="174"/>
      <c r="X870" s="174"/>
      <c r="Y870" s="174"/>
      <c r="Z870" s="174"/>
      <c r="AA870" s="174"/>
    </row>
    <row r="871" spans="1:27" ht="89.25">
      <c r="A871" s="167"/>
      <c r="B871" s="138" t="s">
        <v>2632</v>
      </c>
      <c r="C871" s="173" t="s">
        <v>2633</v>
      </c>
      <c r="D871" s="138" t="s">
        <v>2634</v>
      </c>
      <c r="E871" s="138"/>
      <c r="F871" s="152"/>
      <c r="G871" s="152"/>
      <c r="H871" s="152"/>
      <c r="I871" s="152"/>
      <c r="J871" s="152"/>
      <c r="K871" s="152"/>
      <c r="L871" s="152"/>
      <c r="M871" s="152"/>
      <c r="N871" s="152"/>
      <c r="O871" s="152"/>
      <c r="P871" s="152"/>
      <c r="Q871" s="152"/>
      <c r="R871" s="152"/>
      <c r="S871" s="152"/>
      <c r="T871" s="160"/>
      <c r="U871" s="160"/>
      <c r="V871" s="160"/>
      <c r="W871" s="160"/>
      <c r="X871" s="160"/>
      <c r="Y871" s="160"/>
      <c r="Z871" s="160"/>
      <c r="AA871" s="160"/>
    </row>
    <row r="872" spans="1:27" ht="25.5">
      <c r="A872" s="165"/>
      <c r="B872" s="137" t="s">
        <v>2635</v>
      </c>
      <c r="C872" s="137" t="s">
        <v>2636</v>
      </c>
      <c r="D872" s="140" t="s">
        <v>2637</v>
      </c>
      <c r="E872" s="137"/>
      <c r="F872" s="151"/>
      <c r="G872" s="151"/>
      <c r="H872" s="151"/>
      <c r="I872" s="151"/>
      <c r="J872" s="151"/>
      <c r="K872" s="151"/>
      <c r="L872" s="151"/>
      <c r="M872" s="151"/>
      <c r="N872" s="151"/>
      <c r="O872" s="151"/>
      <c r="P872" s="151"/>
      <c r="Q872" s="151"/>
      <c r="R872" s="151"/>
      <c r="S872" s="151"/>
      <c r="T872" s="174"/>
      <c r="U872" s="174"/>
      <c r="V872" s="174"/>
      <c r="W872" s="174"/>
      <c r="X872" s="174"/>
      <c r="Y872" s="174"/>
      <c r="Z872" s="174"/>
      <c r="AA872" s="174"/>
    </row>
    <row r="873" spans="1:27" ht="102">
      <c r="A873" s="167"/>
      <c r="B873" s="138" t="s">
        <v>2638</v>
      </c>
      <c r="C873" s="138" t="s">
        <v>2639</v>
      </c>
      <c r="D873" s="138"/>
      <c r="E873" s="138"/>
      <c r="F873" s="152"/>
      <c r="G873" s="152"/>
      <c r="H873" s="152"/>
      <c r="I873" s="152"/>
      <c r="J873" s="152"/>
      <c r="K873" s="152"/>
      <c r="L873" s="152"/>
      <c r="M873" s="152"/>
      <c r="N873" s="152"/>
      <c r="O873" s="152"/>
      <c r="P873" s="152"/>
      <c r="Q873" s="152"/>
      <c r="R873" s="152"/>
      <c r="S873" s="152"/>
      <c r="T873" s="160"/>
      <c r="U873" s="160"/>
      <c r="V873" s="160"/>
      <c r="W873" s="160"/>
      <c r="X873" s="160"/>
      <c r="Y873" s="160"/>
      <c r="Z873" s="160"/>
      <c r="AA873" s="160"/>
    </row>
    <row r="874" spans="1:27" ht="25.5">
      <c r="A874" s="165"/>
      <c r="B874" s="137" t="s">
        <v>2640</v>
      </c>
      <c r="C874" s="137"/>
      <c r="D874" s="137"/>
      <c r="E874" s="137"/>
      <c r="F874" s="151"/>
      <c r="G874" s="151"/>
      <c r="H874" s="151"/>
      <c r="I874" s="151"/>
      <c r="J874" s="151"/>
      <c r="K874" s="151"/>
      <c r="L874" s="151"/>
      <c r="M874" s="151"/>
      <c r="N874" s="151"/>
      <c r="O874" s="151"/>
      <c r="P874" s="151"/>
      <c r="Q874" s="151"/>
      <c r="R874" s="151"/>
      <c r="S874" s="151"/>
      <c r="T874" s="174"/>
      <c r="U874" s="174"/>
      <c r="V874" s="174"/>
      <c r="W874" s="174"/>
      <c r="X874" s="174"/>
      <c r="Y874" s="174"/>
      <c r="Z874" s="174"/>
      <c r="AA874" s="174"/>
    </row>
    <row r="875" spans="1:27" ht="114.75">
      <c r="A875" s="167"/>
      <c r="B875" s="138" t="s">
        <v>2641</v>
      </c>
      <c r="C875" s="138"/>
      <c r="D875" s="138"/>
      <c r="E875" s="138"/>
      <c r="F875" s="152"/>
      <c r="G875" s="152"/>
      <c r="H875" s="152"/>
      <c r="I875" s="152"/>
      <c r="J875" s="152"/>
      <c r="K875" s="152"/>
      <c r="L875" s="152"/>
      <c r="M875" s="152"/>
      <c r="N875" s="152"/>
      <c r="O875" s="152"/>
      <c r="P875" s="152"/>
      <c r="Q875" s="152"/>
      <c r="R875" s="152"/>
      <c r="S875" s="152"/>
      <c r="T875" s="160"/>
      <c r="U875" s="160"/>
      <c r="V875" s="160"/>
      <c r="W875" s="160"/>
      <c r="X875" s="160"/>
      <c r="Y875" s="160"/>
      <c r="Z875" s="160"/>
      <c r="AA875" s="160"/>
    </row>
    <row r="876" spans="1:27" ht="25.5">
      <c r="A876" s="165"/>
      <c r="B876" s="137" t="s">
        <v>2635</v>
      </c>
      <c r="C876" s="137" t="s">
        <v>2642</v>
      </c>
      <c r="D876" s="137" t="s">
        <v>2521</v>
      </c>
      <c r="E876" s="137"/>
      <c r="F876" s="151"/>
      <c r="G876" s="151"/>
      <c r="H876" s="151"/>
      <c r="I876" s="151"/>
      <c r="J876" s="151"/>
      <c r="K876" s="151"/>
      <c r="L876" s="151"/>
      <c r="M876" s="151"/>
      <c r="N876" s="151"/>
      <c r="O876" s="151"/>
      <c r="P876" s="151"/>
      <c r="Q876" s="151"/>
      <c r="R876" s="151"/>
      <c r="S876" s="151"/>
      <c r="T876" s="174"/>
      <c r="U876" s="174"/>
      <c r="V876" s="174"/>
      <c r="W876" s="174"/>
      <c r="X876" s="174"/>
      <c r="Y876" s="174"/>
      <c r="Z876" s="174"/>
      <c r="AA876" s="174"/>
    </row>
    <row r="877" spans="1:27" ht="12.75">
      <c r="A877" s="167"/>
      <c r="B877" s="138" t="s">
        <v>2643</v>
      </c>
      <c r="C877" s="138" t="s">
        <v>2644</v>
      </c>
      <c r="D877" s="138"/>
      <c r="E877" s="138"/>
      <c r="F877" s="152"/>
      <c r="G877" s="152"/>
      <c r="H877" s="152"/>
      <c r="I877" s="152"/>
      <c r="J877" s="152"/>
      <c r="K877" s="152"/>
      <c r="L877" s="152"/>
      <c r="M877" s="152"/>
      <c r="N877" s="152"/>
      <c r="O877" s="152"/>
      <c r="P877" s="152"/>
      <c r="Q877" s="152"/>
      <c r="R877" s="152"/>
      <c r="S877" s="152"/>
      <c r="T877" s="160"/>
      <c r="U877" s="160"/>
      <c r="V877" s="160"/>
      <c r="W877" s="160"/>
      <c r="X877" s="160"/>
      <c r="Y877" s="160"/>
      <c r="Z877" s="160"/>
      <c r="AA877" s="160"/>
    </row>
    <row r="878" spans="1:27" ht="25.5">
      <c r="A878" s="165"/>
      <c r="B878" s="137" t="s">
        <v>2645</v>
      </c>
      <c r="C878" s="137"/>
      <c r="D878" s="137"/>
      <c r="E878" s="137"/>
      <c r="F878" s="151"/>
      <c r="G878" s="151"/>
      <c r="H878" s="151"/>
      <c r="I878" s="151"/>
      <c r="J878" s="151"/>
      <c r="K878" s="151"/>
      <c r="L878" s="151"/>
      <c r="M878" s="151"/>
      <c r="N878" s="151"/>
      <c r="O878" s="151"/>
      <c r="P878" s="151"/>
      <c r="Q878" s="151"/>
      <c r="R878" s="151"/>
      <c r="S878" s="151"/>
      <c r="T878" s="174"/>
      <c r="U878" s="174"/>
      <c r="V878" s="174"/>
      <c r="W878" s="174"/>
      <c r="X878" s="174"/>
      <c r="Y878" s="174"/>
      <c r="Z878" s="174"/>
      <c r="AA878" s="174"/>
    </row>
    <row r="879" spans="1:27" ht="76.5">
      <c r="A879" s="167"/>
      <c r="B879" s="138" t="s">
        <v>2646</v>
      </c>
      <c r="C879" s="138" t="s">
        <v>2647</v>
      </c>
      <c r="D879" s="138"/>
      <c r="E879" s="138"/>
      <c r="F879" s="152"/>
      <c r="G879" s="152"/>
      <c r="H879" s="152"/>
      <c r="I879" s="152"/>
      <c r="J879" s="152"/>
      <c r="K879" s="152"/>
      <c r="L879" s="152"/>
      <c r="M879" s="152"/>
      <c r="N879" s="152"/>
      <c r="O879" s="152"/>
      <c r="P879" s="152"/>
      <c r="Q879" s="152"/>
      <c r="R879" s="152"/>
      <c r="S879" s="152"/>
      <c r="T879" s="160"/>
      <c r="U879" s="160"/>
      <c r="V879" s="160"/>
      <c r="W879" s="160"/>
      <c r="X879" s="160"/>
      <c r="Y879" s="160"/>
      <c r="Z879" s="160"/>
      <c r="AA879" s="160"/>
    </row>
    <row r="880" spans="1:27" ht="25.5">
      <c r="A880" s="165"/>
      <c r="B880" s="137" t="s">
        <v>2648</v>
      </c>
      <c r="C880" s="137" t="s">
        <v>2649</v>
      </c>
      <c r="D880" s="137"/>
      <c r="E880" s="137"/>
      <c r="F880" s="151"/>
      <c r="G880" s="151"/>
      <c r="H880" s="151"/>
      <c r="I880" s="151"/>
      <c r="J880" s="151"/>
      <c r="K880" s="151"/>
      <c r="L880" s="151"/>
      <c r="M880" s="151"/>
      <c r="N880" s="151"/>
      <c r="O880" s="151"/>
      <c r="P880" s="151"/>
      <c r="Q880" s="151"/>
      <c r="R880" s="151"/>
      <c r="S880" s="151"/>
      <c r="T880" s="174"/>
      <c r="U880" s="174"/>
      <c r="V880" s="174"/>
      <c r="W880" s="174"/>
      <c r="X880" s="174"/>
      <c r="Y880" s="174"/>
      <c r="Z880" s="174"/>
      <c r="AA880" s="174"/>
    </row>
    <row r="881" spans="1:27" ht="38.25">
      <c r="A881" s="167"/>
      <c r="B881" s="138" t="s">
        <v>2650</v>
      </c>
      <c r="C881" s="138" t="s">
        <v>2651</v>
      </c>
      <c r="D881" s="138" t="s">
        <v>2652</v>
      </c>
      <c r="E881" s="138"/>
      <c r="F881" s="152"/>
      <c r="G881" s="152"/>
      <c r="H881" s="152"/>
      <c r="I881" s="152"/>
      <c r="J881" s="152"/>
      <c r="K881" s="152"/>
      <c r="L881" s="152"/>
      <c r="M881" s="152"/>
      <c r="N881" s="152"/>
      <c r="O881" s="152"/>
      <c r="P881" s="152"/>
      <c r="Q881" s="152"/>
      <c r="R881" s="152"/>
      <c r="S881" s="152"/>
      <c r="T881" s="160"/>
      <c r="U881" s="160"/>
      <c r="V881" s="160"/>
      <c r="W881" s="160"/>
      <c r="X881" s="160"/>
      <c r="Y881" s="160"/>
      <c r="Z881" s="160"/>
      <c r="AA881" s="160"/>
    </row>
    <row r="882" spans="1:27" ht="89.25">
      <c r="A882" s="165"/>
      <c r="B882" s="137" t="s">
        <v>2653</v>
      </c>
      <c r="C882" s="137" t="s">
        <v>2654</v>
      </c>
      <c r="D882" s="137" t="s">
        <v>2655</v>
      </c>
      <c r="E882" s="137"/>
      <c r="F882" s="151"/>
      <c r="G882" s="151"/>
      <c r="H882" s="151"/>
      <c r="I882" s="151"/>
      <c r="J882" s="151"/>
      <c r="K882" s="151"/>
      <c r="L882" s="151"/>
      <c r="M882" s="151"/>
      <c r="N882" s="151"/>
      <c r="O882" s="151"/>
      <c r="P882" s="151"/>
      <c r="Q882" s="151"/>
      <c r="R882" s="151"/>
      <c r="S882" s="151"/>
      <c r="T882" s="174"/>
      <c r="U882" s="174"/>
      <c r="V882" s="174"/>
      <c r="W882" s="174"/>
      <c r="X882" s="174"/>
      <c r="Y882" s="174"/>
      <c r="Z882" s="174"/>
      <c r="AA882" s="174"/>
    </row>
    <row r="883" spans="1:27" ht="51">
      <c r="A883" s="167"/>
      <c r="B883" s="138" t="s">
        <v>2656</v>
      </c>
      <c r="C883" s="138"/>
      <c r="D883" s="138"/>
      <c r="E883" s="138"/>
      <c r="F883" s="152"/>
      <c r="G883" s="152"/>
      <c r="H883" s="152"/>
      <c r="I883" s="152"/>
      <c r="J883" s="152"/>
      <c r="K883" s="152"/>
      <c r="L883" s="152"/>
      <c r="M883" s="152"/>
      <c r="N883" s="152"/>
      <c r="O883" s="152"/>
      <c r="P883" s="152"/>
      <c r="Q883" s="152"/>
      <c r="R883" s="152"/>
      <c r="S883" s="152"/>
      <c r="T883" s="160"/>
      <c r="U883" s="160"/>
      <c r="V883" s="160"/>
      <c r="W883" s="160"/>
      <c r="X883" s="160"/>
      <c r="Y883" s="160"/>
      <c r="Z883" s="160"/>
      <c r="AA883" s="160"/>
    </row>
    <row r="884" spans="1:27" ht="51">
      <c r="A884" s="165"/>
      <c r="B884" s="137" t="s">
        <v>2657</v>
      </c>
      <c r="C884" s="137" t="s">
        <v>2658</v>
      </c>
      <c r="D884" s="137" t="s">
        <v>2659</v>
      </c>
      <c r="E884" s="137" t="s">
        <v>2660</v>
      </c>
      <c r="F884" s="151"/>
      <c r="G884" s="151"/>
      <c r="H884" s="151"/>
      <c r="I884" s="151"/>
      <c r="J884" s="151"/>
      <c r="K884" s="151"/>
      <c r="L884" s="151"/>
      <c r="M884" s="151"/>
      <c r="N884" s="151"/>
      <c r="O884" s="151"/>
      <c r="P884" s="151"/>
      <c r="Q884" s="151"/>
      <c r="R884" s="151"/>
      <c r="S884" s="151"/>
      <c r="T884" s="174"/>
      <c r="U884" s="174"/>
      <c r="V884" s="174"/>
      <c r="W884" s="174"/>
      <c r="X884" s="174"/>
      <c r="Y884" s="174"/>
      <c r="Z884" s="174"/>
      <c r="AA884" s="174"/>
    </row>
    <row r="885" spans="1:27" ht="25.5">
      <c r="A885" s="167"/>
      <c r="B885" s="138" t="s">
        <v>2661</v>
      </c>
      <c r="C885" s="138" t="s">
        <v>2662</v>
      </c>
      <c r="D885" s="138" t="s">
        <v>2663</v>
      </c>
      <c r="E885" s="138"/>
      <c r="F885" s="152"/>
      <c r="G885" s="152"/>
      <c r="H885" s="152"/>
      <c r="I885" s="152"/>
      <c r="J885" s="152"/>
      <c r="K885" s="152"/>
      <c r="L885" s="152"/>
      <c r="M885" s="152"/>
      <c r="N885" s="152"/>
      <c r="O885" s="152"/>
      <c r="P885" s="152"/>
      <c r="Q885" s="152"/>
      <c r="R885" s="152"/>
      <c r="S885" s="152"/>
      <c r="T885" s="160"/>
      <c r="U885" s="160"/>
      <c r="V885" s="160"/>
      <c r="W885" s="160"/>
      <c r="X885" s="160"/>
      <c r="Y885" s="160"/>
      <c r="Z885" s="160"/>
      <c r="AA885" s="160"/>
    </row>
    <row r="886" spans="1:27" ht="25.5">
      <c r="A886" s="165"/>
      <c r="B886" s="137" t="s">
        <v>2664</v>
      </c>
      <c r="C886" s="137" t="s">
        <v>2665</v>
      </c>
      <c r="D886" s="137"/>
      <c r="E886" s="137"/>
      <c r="F886" s="151"/>
      <c r="G886" s="151"/>
      <c r="H886" s="151"/>
      <c r="I886" s="151"/>
      <c r="J886" s="151"/>
      <c r="K886" s="151"/>
      <c r="L886" s="151"/>
      <c r="M886" s="151"/>
      <c r="N886" s="151"/>
      <c r="O886" s="151"/>
      <c r="P886" s="151"/>
      <c r="Q886" s="151"/>
      <c r="R886" s="151"/>
      <c r="S886" s="151"/>
      <c r="T886" s="174"/>
      <c r="U886" s="174"/>
      <c r="V886" s="174"/>
      <c r="W886" s="174"/>
      <c r="X886" s="174"/>
      <c r="Y886" s="174"/>
      <c r="Z886" s="174"/>
      <c r="AA886" s="174"/>
    </row>
    <row r="887" spans="1:27" ht="63.75">
      <c r="A887" s="167"/>
      <c r="B887" s="138" t="s">
        <v>2666</v>
      </c>
      <c r="C887" s="138" t="s">
        <v>2667</v>
      </c>
      <c r="D887" s="138" t="s">
        <v>2668</v>
      </c>
      <c r="E887" s="138"/>
      <c r="F887" s="152"/>
      <c r="G887" s="152"/>
      <c r="H887" s="152"/>
      <c r="I887" s="152"/>
      <c r="J887" s="152"/>
      <c r="K887" s="152"/>
      <c r="L887" s="152"/>
      <c r="M887" s="152"/>
      <c r="N887" s="152"/>
      <c r="O887" s="152"/>
      <c r="P887" s="152"/>
      <c r="Q887" s="152"/>
      <c r="R887" s="152"/>
      <c r="S887" s="152"/>
      <c r="T887" s="160"/>
      <c r="U887" s="160"/>
      <c r="V887" s="160"/>
      <c r="W887" s="160"/>
      <c r="X887" s="160"/>
      <c r="Y887" s="160"/>
      <c r="Z887" s="160"/>
      <c r="AA887" s="160"/>
    </row>
    <row r="888" spans="1:27" ht="63.75">
      <c r="A888" s="165"/>
      <c r="B888" s="137" t="s">
        <v>2669</v>
      </c>
      <c r="C888" s="137" t="s">
        <v>2670</v>
      </c>
      <c r="D888" s="137" t="s">
        <v>2671</v>
      </c>
      <c r="E888" s="137" t="s">
        <v>2672</v>
      </c>
      <c r="F888" s="151"/>
      <c r="G888" s="151"/>
      <c r="H888" s="151"/>
      <c r="I888" s="151"/>
      <c r="J888" s="151"/>
      <c r="K888" s="151"/>
      <c r="L888" s="151"/>
      <c r="M888" s="151"/>
      <c r="N888" s="151"/>
      <c r="O888" s="151"/>
      <c r="P888" s="151"/>
      <c r="Q888" s="151"/>
      <c r="R888" s="151"/>
      <c r="S888" s="151"/>
      <c r="T888" s="174"/>
      <c r="U888" s="174"/>
      <c r="V888" s="174"/>
      <c r="W888" s="174"/>
      <c r="X888" s="174"/>
      <c r="Y888" s="174"/>
      <c r="Z888" s="174"/>
      <c r="AA888" s="174"/>
    </row>
    <row r="889" spans="1:27" ht="76.5">
      <c r="A889" s="167"/>
      <c r="B889" s="138" t="s">
        <v>2673</v>
      </c>
      <c r="C889" s="138" t="s">
        <v>2674</v>
      </c>
      <c r="D889" s="138" t="s">
        <v>2675</v>
      </c>
      <c r="E889" s="138" t="s">
        <v>2676</v>
      </c>
      <c r="F889" s="152"/>
      <c r="G889" s="152"/>
      <c r="H889" s="152"/>
      <c r="I889" s="152"/>
      <c r="J889" s="152"/>
      <c r="K889" s="152"/>
      <c r="L889" s="152"/>
      <c r="M889" s="152"/>
      <c r="N889" s="152"/>
      <c r="O889" s="152"/>
      <c r="P889" s="152"/>
      <c r="Q889" s="152"/>
      <c r="R889" s="152"/>
      <c r="S889" s="152"/>
      <c r="T889" s="160"/>
      <c r="U889" s="160"/>
      <c r="V889" s="160"/>
      <c r="W889" s="160"/>
      <c r="X889" s="160"/>
      <c r="Y889" s="160"/>
      <c r="Z889" s="160"/>
      <c r="AA889" s="160"/>
    </row>
    <row r="890" spans="1:27" ht="25.5">
      <c r="A890" s="165"/>
      <c r="B890" s="137" t="s">
        <v>2677</v>
      </c>
      <c r="C890" s="137" t="s">
        <v>2678</v>
      </c>
      <c r="D890" s="137"/>
      <c r="E890" s="137"/>
      <c r="F890" s="151"/>
      <c r="G890" s="151"/>
      <c r="H890" s="151"/>
      <c r="I890" s="151"/>
      <c r="J890" s="151"/>
      <c r="K890" s="151"/>
      <c r="L890" s="151"/>
      <c r="M890" s="151"/>
      <c r="N890" s="151"/>
      <c r="O890" s="151"/>
      <c r="P890" s="151"/>
      <c r="Q890" s="151"/>
      <c r="R890" s="151"/>
      <c r="S890" s="151"/>
      <c r="T890" s="174"/>
      <c r="U890" s="174"/>
      <c r="V890" s="174"/>
      <c r="W890" s="174"/>
      <c r="X890" s="174"/>
      <c r="Y890" s="174"/>
      <c r="Z890" s="174"/>
      <c r="AA890" s="174"/>
    </row>
    <row r="891" spans="1:27" ht="114.75">
      <c r="A891" s="167"/>
      <c r="B891" s="138" t="s">
        <v>2679</v>
      </c>
      <c r="C891" s="138" t="s">
        <v>2680</v>
      </c>
      <c r="D891" s="138" t="s">
        <v>2681</v>
      </c>
      <c r="E891" s="138" t="s">
        <v>2682</v>
      </c>
      <c r="F891" s="138" t="s">
        <v>2683</v>
      </c>
      <c r="G891" s="138" t="s">
        <v>2684</v>
      </c>
      <c r="H891" s="152"/>
      <c r="I891" s="152"/>
      <c r="J891" s="152"/>
      <c r="K891" s="152"/>
      <c r="L891" s="152"/>
      <c r="M891" s="152"/>
      <c r="N891" s="152"/>
      <c r="O891" s="152"/>
      <c r="P891" s="152"/>
      <c r="Q891" s="152"/>
      <c r="R891" s="152"/>
      <c r="S891" s="152"/>
      <c r="T891" s="160"/>
      <c r="U891" s="160"/>
      <c r="V891" s="160"/>
      <c r="W891" s="160"/>
      <c r="X891" s="160"/>
      <c r="Y891" s="160"/>
      <c r="Z891" s="160"/>
      <c r="AA891" s="160"/>
    </row>
    <row r="892" spans="1:27" ht="25.5">
      <c r="A892" s="165"/>
      <c r="B892" s="137" t="s">
        <v>2685</v>
      </c>
      <c r="C892" s="137" t="s">
        <v>2686</v>
      </c>
      <c r="D892" s="137"/>
      <c r="E892" s="137"/>
      <c r="F892" s="151"/>
      <c r="G892" s="151"/>
      <c r="H892" s="151"/>
      <c r="I892" s="151"/>
      <c r="J892" s="151"/>
      <c r="K892" s="151"/>
      <c r="L892" s="151"/>
      <c r="M892" s="151"/>
      <c r="N892" s="151"/>
      <c r="O892" s="151"/>
      <c r="P892" s="151"/>
      <c r="Q892" s="151"/>
      <c r="R892" s="151"/>
      <c r="S892" s="151"/>
      <c r="T892" s="174"/>
      <c r="U892" s="174"/>
      <c r="V892" s="174"/>
      <c r="W892" s="174"/>
      <c r="X892" s="174"/>
      <c r="Y892" s="174"/>
      <c r="Z892" s="174"/>
      <c r="AA892" s="174"/>
    </row>
    <row r="893" spans="1:27" ht="25.5">
      <c r="A893" s="167"/>
      <c r="B893" s="138" t="s">
        <v>2687</v>
      </c>
      <c r="C893" s="138" t="s">
        <v>2688</v>
      </c>
      <c r="D893" s="138"/>
      <c r="E893" s="138"/>
      <c r="F893" s="152"/>
      <c r="G893" s="152"/>
      <c r="H893" s="152"/>
      <c r="I893" s="152"/>
      <c r="J893" s="152"/>
      <c r="K893" s="152"/>
      <c r="L893" s="152"/>
      <c r="M893" s="152"/>
      <c r="N893" s="152"/>
      <c r="O893" s="152"/>
      <c r="P893" s="152"/>
      <c r="Q893" s="152"/>
      <c r="R893" s="152"/>
      <c r="S893" s="152"/>
      <c r="T893" s="160"/>
      <c r="U893" s="160"/>
      <c r="V893" s="160"/>
      <c r="W893" s="160"/>
      <c r="X893" s="160"/>
      <c r="Y893" s="160"/>
      <c r="Z893" s="160"/>
      <c r="AA893" s="160"/>
    </row>
    <row r="894" spans="1:27" ht="76.5">
      <c r="A894" s="165"/>
      <c r="B894" s="137" t="s">
        <v>2689</v>
      </c>
      <c r="C894" s="137" t="s">
        <v>2690</v>
      </c>
      <c r="D894" s="137" t="s">
        <v>2691</v>
      </c>
      <c r="E894" s="137"/>
      <c r="F894" s="151"/>
      <c r="G894" s="151"/>
      <c r="H894" s="151"/>
      <c r="I894" s="151"/>
      <c r="J894" s="151"/>
      <c r="K894" s="151"/>
      <c r="L894" s="151"/>
      <c r="M894" s="151"/>
      <c r="N894" s="151"/>
      <c r="O894" s="151"/>
      <c r="P894" s="151"/>
      <c r="Q894" s="151"/>
      <c r="R894" s="151"/>
      <c r="S894" s="151"/>
      <c r="T894" s="174"/>
      <c r="U894" s="174"/>
      <c r="V894" s="174"/>
      <c r="W894" s="174"/>
      <c r="X894" s="174"/>
      <c r="Y894" s="174"/>
      <c r="Z894" s="174"/>
      <c r="AA894" s="174"/>
    </row>
    <row r="895" spans="1:27" ht="63.75">
      <c r="A895" s="167"/>
      <c r="B895" s="138" t="s">
        <v>2692</v>
      </c>
      <c r="C895" s="138" t="s">
        <v>2693</v>
      </c>
      <c r="D895" s="138"/>
      <c r="E895" s="138"/>
      <c r="F895" s="152"/>
      <c r="G895" s="152"/>
      <c r="H895" s="152"/>
      <c r="I895" s="152"/>
      <c r="J895" s="152"/>
      <c r="K895" s="152"/>
      <c r="L895" s="152"/>
      <c r="M895" s="152"/>
      <c r="N895" s="152"/>
      <c r="O895" s="152"/>
      <c r="P895" s="152"/>
      <c r="Q895" s="152"/>
      <c r="R895" s="152"/>
      <c r="S895" s="152"/>
      <c r="T895" s="160"/>
      <c r="U895" s="160"/>
      <c r="V895" s="160"/>
      <c r="W895" s="160"/>
      <c r="X895" s="160"/>
      <c r="Y895" s="160"/>
      <c r="Z895" s="160"/>
      <c r="AA895" s="160"/>
    </row>
    <row r="896" spans="1:27" ht="89.25">
      <c r="A896" s="165"/>
      <c r="B896" s="137" t="s">
        <v>2694</v>
      </c>
      <c r="C896" s="137" t="s">
        <v>2695</v>
      </c>
      <c r="D896" s="137" t="s">
        <v>2696</v>
      </c>
      <c r="E896" s="137" t="s">
        <v>2697</v>
      </c>
      <c r="F896" s="151"/>
      <c r="G896" s="151"/>
      <c r="H896" s="151"/>
      <c r="I896" s="151"/>
      <c r="J896" s="151"/>
      <c r="K896" s="151"/>
      <c r="L896" s="151"/>
      <c r="M896" s="151"/>
      <c r="N896" s="151"/>
      <c r="O896" s="151"/>
      <c r="P896" s="151"/>
      <c r="Q896" s="151"/>
      <c r="R896" s="151"/>
      <c r="S896" s="151"/>
      <c r="T896" s="174"/>
      <c r="U896" s="174"/>
      <c r="V896" s="174"/>
      <c r="W896" s="174"/>
      <c r="X896" s="174"/>
      <c r="Y896" s="174"/>
      <c r="Z896" s="174"/>
      <c r="AA896" s="174"/>
    </row>
    <row r="897" spans="1:27" ht="25.5">
      <c r="A897" s="167"/>
      <c r="B897" s="138" t="s">
        <v>2698</v>
      </c>
      <c r="C897" s="138" t="s">
        <v>2699</v>
      </c>
      <c r="D897" s="138"/>
      <c r="E897" s="138"/>
      <c r="F897" s="152"/>
      <c r="G897" s="152"/>
      <c r="H897" s="152"/>
      <c r="I897" s="152"/>
      <c r="J897" s="152"/>
      <c r="K897" s="152"/>
      <c r="L897" s="152"/>
      <c r="M897" s="152"/>
      <c r="N897" s="152"/>
      <c r="O897" s="152"/>
      <c r="P897" s="152"/>
      <c r="Q897" s="152"/>
      <c r="R897" s="152"/>
      <c r="S897" s="152"/>
      <c r="T897" s="160"/>
      <c r="U897" s="160"/>
      <c r="V897" s="160"/>
      <c r="W897" s="160"/>
      <c r="X897" s="160"/>
      <c r="Y897" s="160"/>
      <c r="Z897" s="160"/>
      <c r="AA897" s="160"/>
    </row>
    <row r="898" spans="1:27" ht="38.25">
      <c r="A898" s="165"/>
      <c r="B898" s="137" t="s">
        <v>2700</v>
      </c>
      <c r="C898" s="137" t="s">
        <v>2701</v>
      </c>
      <c r="D898" s="137" t="s">
        <v>2702</v>
      </c>
      <c r="E898" s="137" t="s">
        <v>2703</v>
      </c>
      <c r="F898" s="151"/>
      <c r="G898" s="151"/>
      <c r="H898" s="151"/>
      <c r="I898" s="151"/>
      <c r="J898" s="151"/>
      <c r="K898" s="151"/>
      <c r="L898" s="151"/>
      <c r="M898" s="151"/>
      <c r="N898" s="151"/>
      <c r="O898" s="151"/>
      <c r="P898" s="151"/>
      <c r="Q898" s="151"/>
      <c r="R898" s="151"/>
      <c r="S898" s="151"/>
      <c r="T898" s="174"/>
      <c r="U898" s="174"/>
      <c r="V898" s="174"/>
      <c r="W898" s="174"/>
      <c r="X898" s="174"/>
      <c r="Y898" s="174"/>
      <c r="Z898" s="174"/>
      <c r="AA898" s="174"/>
    </row>
    <row r="899" spans="1:27" ht="102">
      <c r="A899" s="167"/>
      <c r="B899" s="169" t="s">
        <v>2704</v>
      </c>
      <c r="C899" s="169" t="s">
        <v>2705</v>
      </c>
      <c r="D899" s="138" t="s">
        <v>2706</v>
      </c>
      <c r="E899" s="138" t="s">
        <v>2707</v>
      </c>
      <c r="F899" s="152"/>
      <c r="G899" s="152"/>
      <c r="H899" s="152"/>
      <c r="I899" s="152"/>
      <c r="J899" s="152"/>
      <c r="K899" s="152"/>
      <c r="L899" s="152"/>
      <c r="M899" s="152"/>
      <c r="N899" s="152"/>
      <c r="O899" s="152"/>
      <c r="P899" s="152"/>
      <c r="Q899" s="152"/>
      <c r="R899" s="152"/>
      <c r="S899" s="152"/>
      <c r="T899" s="160"/>
      <c r="U899" s="160"/>
      <c r="V899" s="160"/>
      <c r="W899" s="160"/>
      <c r="X899" s="160"/>
      <c r="Y899" s="160"/>
      <c r="Z899" s="160"/>
      <c r="AA899" s="160"/>
    </row>
    <row r="900" spans="1:27" ht="127.5">
      <c r="A900" s="165"/>
      <c r="B900" s="172" t="s">
        <v>2708</v>
      </c>
      <c r="C900" s="137" t="s">
        <v>2709</v>
      </c>
      <c r="D900" s="137" t="s">
        <v>2710</v>
      </c>
      <c r="E900" s="137"/>
      <c r="F900" s="151"/>
      <c r="G900" s="151"/>
      <c r="H900" s="151"/>
      <c r="I900" s="151"/>
      <c r="J900" s="151"/>
      <c r="K900" s="151"/>
      <c r="L900" s="151"/>
      <c r="M900" s="151"/>
      <c r="N900" s="151"/>
      <c r="O900" s="151"/>
      <c r="P900" s="151"/>
      <c r="Q900" s="151"/>
      <c r="R900" s="151"/>
      <c r="S900" s="151"/>
      <c r="T900" s="174"/>
      <c r="U900" s="174"/>
      <c r="V900" s="174"/>
      <c r="W900" s="174"/>
      <c r="X900" s="174"/>
      <c r="Y900" s="174"/>
      <c r="Z900" s="174"/>
      <c r="AA900" s="174"/>
    </row>
    <row r="901" spans="1:27" ht="25.5">
      <c r="A901" s="167"/>
      <c r="B901" s="138" t="s">
        <v>2711</v>
      </c>
      <c r="C901" s="138"/>
      <c r="D901" s="138"/>
      <c r="E901" s="138"/>
      <c r="F901" s="152"/>
      <c r="G901" s="152"/>
      <c r="H901" s="152"/>
      <c r="I901" s="152"/>
      <c r="J901" s="152"/>
      <c r="K901" s="152"/>
      <c r="L901" s="152"/>
      <c r="M901" s="152"/>
      <c r="N901" s="152"/>
      <c r="O901" s="152"/>
      <c r="P901" s="152"/>
      <c r="Q901" s="152"/>
      <c r="R901" s="152"/>
      <c r="S901" s="152"/>
      <c r="T901" s="160"/>
      <c r="U901" s="160"/>
      <c r="V901" s="160"/>
      <c r="W901" s="160"/>
      <c r="X901" s="160"/>
      <c r="Y901" s="160"/>
      <c r="Z901" s="160"/>
      <c r="AA901" s="160"/>
    </row>
    <row r="902" spans="1:27" ht="102">
      <c r="A902" s="165"/>
      <c r="B902" s="137" t="s">
        <v>2712</v>
      </c>
      <c r="C902" s="137"/>
      <c r="D902" s="137" t="s">
        <v>2713</v>
      </c>
      <c r="E902" s="137"/>
      <c r="F902" s="151"/>
      <c r="G902" s="151"/>
      <c r="H902" s="151"/>
      <c r="I902" s="151"/>
      <c r="J902" s="151"/>
      <c r="K902" s="151"/>
      <c r="L902" s="151"/>
      <c r="M902" s="151"/>
      <c r="N902" s="151"/>
      <c r="O902" s="151"/>
      <c r="P902" s="151"/>
      <c r="Q902" s="151"/>
      <c r="R902" s="151"/>
      <c r="S902" s="151"/>
      <c r="T902" s="174"/>
      <c r="U902" s="174"/>
      <c r="V902" s="174"/>
      <c r="W902" s="174"/>
      <c r="X902" s="174"/>
      <c r="Y902" s="174"/>
      <c r="Z902" s="174"/>
      <c r="AA902" s="174"/>
    </row>
    <row r="903" spans="1:27" ht="102">
      <c r="A903" s="167"/>
      <c r="B903" s="138" t="s">
        <v>2712</v>
      </c>
      <c r="C903" s="138" t="s">
        <v>2714</v>
      </c>
      <c r="D903" s="138"/>
      <c r="E903" s="138" t="s">
        <v>2715</v>
      </c>
      <c r="F903" s="152"/>
      <c r="G903" s="152"/>
      <c r="H903" s="152"/>
      <c r="I903" s="152"/>
      <c r="J903" s="152"/>
      <c r="K903" s="152"/>
      <c r="L903" s="152"/>
      <c r="M903" s="152"/>
      <c r="N903" s="152"/>
      <c r="O903" s="152"/>
      <c r="P903" s="152"/>
      <c r="Q903" s="152"/>
      <c r="R903" s="152"/>
      <c r="S903" s="152"/>
      <c r="T903" s="160"/>
      <c r="U903" s="160"/>
      <c r="V903" s="160"/>
      <c r="W903" s="160"/>
      <c r="X903" s="160"/>
      <c r="Y903" s="160"/>
      <c r="Z903" s="160"/>
      <c r="AA903" s="160"/>
    </row>
    <row r="904" spans="1:27" ht="63.75">
      <c r="A904" s="165"/>
      <c r="B904" s="137" t="s">
        <v>2716</v>
      </c>
      <c r="C904" s="137" t="s">
        <v>2717</v>
      </c>
      <c r="D904" s="137"/>
      <c r="E904" s="137"/>
      <c r="F904" s="151"/>
      <c r="G904" s="151"/>
      <c r="H904" s="151"/>
      <c r="I904" s="151"/>
      <c r="J904" s="151"/>
      <c r="K904" s="151"/>
      <c r="L904" s="151"/>
      <c r="M904" s="151"/>
      <c r="N904" s="151"/>
      <c r="O904" s="151"/>
      <c r="P904" s="151"/>
      <c r="Q904" s="151"/>
      <c r="R904" s="151"/>
      <c r="S904" s="151"/>
      <c r="T904" s="174"/>
      <c r="U904" s="174"/>
      <c r="V904" s="174"/>
      <c r="W904" s="174"/>
      <c r="X904" s="174"/>
      <c r="Y904" s="174"/>
      <c r="Z904" s="174"/>
      <c r="AA904" s="174"/>
    </row>
    <row r="905" spans="1:27" ht="76.5">
      <c r="A905" s="167"/>
      <c r="B905" s="138" t="s">
        <v>2718</v>
      </c>
      <c r="C905" s="138" t="s">
        <v>2719</v>
      </c>
      <c r="D905" s="138"/>
      <c r="E905" s="138" t="s">
        <v>344</v>
      </c>
      <c r="F905" s="152"/>
      <c r="G905" s="152"/>
      <c r="H905" s="152"/>
      <c r="I905" s="152"/>
      <c r="J905" s="152"/>
      <c r="K905" s="152"/>
      <c r="L905" s="152"/>
      <c r="M905" s="152"/>
      <c r="N905" s="152"/>
      <c r="O905" s="152"/>
      <c r="P905" s="152"/>
      <c r="Q905" s="152"/>
      <c r="R905" s="152"/>
      <c r="S905" s="152"/>
      <c r="T905" s="160"/>
      <c r="U905" s="160"/>
      <c r="V905" s="160"/>
      <c r="W905" s="160"/>
      <c r="X905" s="160"/>
      <c r="Y905" s="160"/>
      <c r="Z905" s="160"/>
      <c r="AA905" s="160"/>
    </row>
    <row r="906" spans="1:27" ht="76.5">
      <c r="A906" s="165"/>
      <c r="B906" s="137" t="s">
        <v>2720</v>
      </c>
      <c r="C906" s="137" t="s">
        <v>2721</v>
      </c>
      <c r="D906" s="137"/>
      <c r="E906" s="137"/>
      <c r="F906" s="151"/>
      <c r="G906" s="151"/>
      <c r="H906" s="151"/>
      <c r="I906" s="151"/>
      <c r="J906" s="151"/>
      <c r="K906" s="151"/>
      <c r="L906" s="151"/>
      <c r="M906" s="151"/>
      <c r="N906" s="151"/>
      <c r="O906" s="151"/>
      <c r="P906" s="151"/>
      <c r="Q906" s="151"/>
      <c r="R906" s="151"/>
      <c r="S906" s="151"/>
      <c r="T906" s="174"/>
      <c r="U906" s="174"/>
      <c r="V906" s="174"/>
      <c r="W906" s="174"/>
      <c r="X906" s="174"/>
      <c r="Y906" s="174"/>
      <c r="Z906" s="174"/>
      <c r="AA906" s="174"/>
    </row>
    <row r="907" spans="1:27" ht="25.5">
      <c r="A907" s="167"/>
      <c r="B907" s="138" t="s">
        <v>2722</v>
      </c>
      <c r="C907" s="138"/>
      <c r="D907" s="138"/>
      <c r="E907" s="138"/>
      <c r="F907" s="152"/>
      <c r="G907" s="152"/>
      <c r="H907" s="152"/>
      <c r="I907" s="152"/>
      <c r="J907" s="152"/>
      <c r="K907" s="152"/>
      <c r="L907" s="152"/>
      <c r="M907" s="152"/>
      <c r="N907" s="152"/>
      <c r="O907" s="152"/>
      <c r="P907" s="152"/>
      <c r="Q907" s="152"/>
      <c r="R907" s="152"/>
      <c r="S907" s="152"/>
      <c r="T907" s="160"/>
      <c r="U907" s="160"/>
      <c r="V907" s="160"/>
      <c r="W907" s="160"/>
      <c r="X907" s="160"/>
      <c r="Y907" s="160"/>
      <c r="Z907" s="160"/>
      <c r="AA907" s="160"/>
    </row>
    <row r="908" spans="1:27" ht="102">
      <c r="A908" s="165"/>
      <c r="B908" s="137" t="s">
        <v>2723</v>
      </c>
      <c r="C908" s="137" t="s">
        <v>2724</v>
      </c>
      <c r="D908" s="137" t="s">
        <v>2725</v>
      </c>
      <c r="E908" s="137" t="s">
        <v>2726</v>
      </c>
      <c r="F908" s="151"/>
      <c r="G908" s="151"/>
      <c r="H908" s="151"/>
      <c r="I908" s="151"/>
      <c r="J908" s="151"/>
      <c r="K908" s="151"/>
      <c r="L908" s="151"/>
      <c r="M908" s="151"/>
      <c r="N908" s="151"/>
      <c r="O908" s="151"/>
      <c r="P908" s="151"/>
      <c r="Q908" s="151"/>
      <c r="R908" s="151"/>
      <c r="S908" s="151"/>
      <c r="T908" s="174"/>
      <c r="U908" s="174"/>
      <c r="V908" s="174"/>
      <c r="W908" s="174"/>
      <c r="X908" s="174"/>
      <c r="Y908" s="174"/>
      <c r="Z908" s="174"/>
      <c r="AA908" s="174"/>
    </row>
    <row r="909" spans="1:27" ht="38.25">
      <c r="A909" s="167"/>
      <c r="B909" s="138" t="s">
        <v>2727</v>
      </c>
      <c r="C909" s="138" t="s">
        <v>2728</v>
      </c>
      <c r="D909" s="138"/>
      <c r="E909" s="138"/>
      <c r="F909" s="152"/>
      <c r="G909" s="152"/>
      <c r="H909" s="152"/>
      <c r="I909" s="152"/>
      <c r="J909" s="152"/>
      <c r="K909" s="152"/>
      <c r="L909" s="152"/>
      <c r="M909" s="152"/>
      <c r="N909" s="152"/>
      <c r="O909" s="152"/>
      <c r="P909" s="152"/>
      <c r="Q909" s="152"/>
      <c r="R909" s="152"/>
      <c r="S909" s="152"/>
      <c r="T909" s="160"/>
      <c r="U909" s="160"/>
      <c r="V909" s="160"/>
      <c r="W909" s="160"/>
      <c r="X909" s="160"/>
      <c r="Y909" s="160"/>
      <c r="Z909" s="160"/>
      <c r="AA909" s="160"/>
    </row>
    <row r="910" spans="1:27" ht="38.25">
      <c r="A910" s="165"/>
      <c r="B910" s="137" t="s">
        <v>2729</v>
      </c>
      <c r="C910" s="137" t="s">
        <v>2730</v>
      </c>
      <c r="D910" s="137"/>
      <c r="E910" s="137"/>
      <c r="F910" s="151"/>
      <c r="G910" s="151"/>
      <c r="H910" s="151"/>
      <c r="I910" s="151"/>
      <c r="J910" s="151"/>
      <c r="K910" s="151"/>
      <c r="L910" s="151"/>
      <c r="M910" s="151"/>
      <c r="N910" s="151"/>
      <c r="O910" s="151"/>
      <c r="P910" s="151"/>
      <c r="Q910" s="151"/>
      <c r="R910" s="151"/>
      <c r="S910" s="151"/>
      <c r="T910" s="174"/>
      <c r="U910" s="174"/>
      <c r="V910" s="174"/>
      <c r="W910" s="174"/>
      <c r="X910" s="174"/>
      <c r="Y910" s="174"/>
      <c r="Z910" s="174"/>
      <c r="AA910" s="174"/>
    </row>
    <row r="911" spans="1:27" ht="89.25">
      <c r="A911" s="167"/>
      <c r="B911" s="138" t="s">
        <v>2731</v>
      </c>
      <c r="C911" s="138" t="s">
        <v>2732</v>
      </c>
      <c r="D911" s="138" t="s">
        <v>2733</v>
      </c>
      <c r="E911" s="138"/>
      <c r="F911" s="138" t="s">
        <v>2734</v>
      </c>
      <c r="G911" s="138"/>
      <c r="H911" s="152"/>
      <c r="I911" s="152"/>
      <c r="J911" s="152"/>
      <c r="K911" s="152"/>
      <c r="L911" s="152"/>
      <c r="M911" s="152"/>
      <c r="N911" s="152"/>
      <c r="O911" s="152"/>
      <c r="P911" s="152"/>
      <c r="Q911" s="152"/>
      <c r="R911" s="152"/>
      <c r="S911" s="152"/>
      <c r="T911" s="160"/>
      <c r="U911" s="160"/>
      <c r="V911" s="160"/>
      <c r="W911" s="160"/>
      <c r="X911" s="160"/>
      <c r="Y911" s="160"/>
      <c r="Z911" s="160"/>
      <c r="AA911" s="160"/>
    </row>
    <row r="912" spans="1:27" ht="76.5">
      <c r="A912" s="165"/>
      <c r="B912" s="137" t="s">
        <v>2735</v>
      </c>
      <c r="C912" s="137" t="s">
        <v>2736</v>
      </c>
      <c r="D912" s="137" t="s">
        <v>2737</v>
      </c>
      <c r="E912" s="137" t="s">
        <v>2738</v>
      </c>
      <c r="F912" s="151"/>
      <c r="G912" s="151"/>
      <c r="H912" s="151"/>
      <c r="I912" s="151"/>
      <c r="J912" s="151"/>
      <c r="K912" s="151"/>
      <c r="L912" s="151"/>
      <c r="M912" s="151"/>
      <c r="N912" s="151"/>
      <c r="O912" s="151"/>
      <c r="P912" s="151"/>
      <c r="Q912" s="151"/>
      <c r="R912" s="151"/>
      <c r="S912" s="151"/>
      <c r="T912" s="174"/>
      <c r="U912" s="174"/>
      <c r="V912" s="174"/>
      <c r="W912" s="174"/>
      <c r="X912" s="174"/>
      <c r="Y912" s="174"/>
      <c r="Z912" s="174"/>
      <c r="AA912" s="174"/>
    </row>
    <row r="913" spans="1:27" ht="38.25">
      <c r="A913" s="167"/>
      <c r="B913" s="138" t="s">
        <v>2739</v>
      </c>
      <c r="C913" s="138" t="s">
        <v>2740</v>
      </c>
      <c r="D913" s="138"/>
      <c r="E913" s="138"/>
      <c r="F913" s="152"/>
      <c r="G913" s="152"/>
      <c r="H913" s="152"/>
      <c r="I913" s="152"/>
      <c r="J913" s="152"/>
      <c r="K913" s="152"/>
      <c r="L913" s="152"/>
      <c r="M913" s="152"/>
      <c r="N913" s="152"/>
      <c r="O913" s="152"/>
      <c r="P913" s="152"/>
      <c r="Q913" s="152"/>
      <c r="R913" s="152"/>
      <c r="S913" s="152"/>
      <c r="T913" s="160"/>
      <c r="U913" s="160"/>
      <c r="V913" s="160"/>
      <c r="W913" s="160"/>
      <c r="X913" s="160"/>
      <c r="Y913" s="160"/>
      <c r="Z913" s="160"/>
      <c r="AA913" s="160"/>
    </row>
    <row r="914" spans="1:27" ht="38.25">
      <c r="A914" s="165"/>
      <c r="B914" s="137" t="s">
        <v>2741</v>
      </c>
      <c r="C914" s="137" t="s">
        <v>2742</v>
      </c>
      <c r="D914" s="137"/>
      <c r="E914" s="137"/>
      <c r="F914" s="151"/>
      <c r="G914" s="151"/>
      <c r="H914" s="151"/>
      <c r="I914" s="151"/>
      <c r="J914" s="151"/>
      <c r="K914" s="151"/>
      <c r="L914" s="151"/>
      <c r="M914" s="151"/>
      <c r="N914" s="151"/>
      <c r="O914" s="151"/>
      <c r="P914" s="151"/>
      <c r="Q914" s="151"/>
      <c r="R914" s="151"/>
      <c r="S914" s="151"/>
      <c r="T914" s="174"/>
      <c r="U914" s="174"/>
      <c r="V914" s="174"/>
      <c r="W914" s="174"/>
      <c r="X914" s="174"/>
      <c r="Y914" s="174"/>
      <c r="Z914" s="174"/>
      <c r="AA914" s="174"/>
    </row>
    <row r="915" spans="1:27" ht="76.5">
      <c r="A915" s="167"/>
      <c r="B915" s="138" t="s">
        <v>2743</v>
      </c>
      <c r="C915" s="138"/>
      <c r="D915" s="138"/>
      <c r="E915" s="138"/>
      <c r="F915" s="152"/>
      <c r="G915" s="152"/>
      <c r="H915" s="152"/>
      <c r="I915" s="152"/>
      <c r="J915" s="152"/>
      <c r="K915" s="152"/>
      <c r="L915" s="152"/>
      <c r="M915" s="152"/>
      <c r="N915" s="152"/>
      <c r="O915" s="152"/>
      <c r="P915" s="152"/>
      <c r="Q915" s="152"/>
      <c r="R915" s="152"/>
      <c r="S915" s="152"/>
      <c r="T915" s="160"/>
      <c r="U915" s="160"/>
      <c r="V915" s="160"/>
      <c r="W915" s="160"/>
      <c r="X915" s="160"/>
      <c r="Y915" s="160"/>
      <c r="Z915" s="160"/>
      <c r="AA915" s="160"/>
    </row>
    <row r="916" spans="1:27" ht="25.5">
      <c r="A916" s="165"/>
      <c r="B916" s="137" t="s">
        <v>2744</v>
      </c>
      <c r="C916" s="137" t="s">
        <v>2745</v>
      </c>
      <c r="D916" s="137" t="s">
        <v>2746</v>
      </c>
      <c r="E916" s="137"/>
      <c r="F916" s="151"/>
      <c r="G916" s="151"/>
      <c r="H916" s="151"/>
      <c r="I916" s="151"/>
      <c r="J916" s="151"/>
      <c r="K916" s="151"/>
      <c r="L916" s="151"/>
      <c r="M916" s="151"/>
      <c r="N916" s="151"/>
      <c r="O916" s="151"/>
      <c r="P916" s="151"/>
      <c r="Q916" s="151"/>
      <c r="R916" s="151"/>
      <c r="S916" s="151"/>
      <c r="T916" s="174"/>
      <c r="U916" s="174"/>
      <c r="V916" s="174"/>
      <c r="W916" s="174"/>
      <c r="X916" s="174"/>
      <c r="Y916" s="174"/>
      <c r="Z916" s="174"/>
      <c r="AA916" s="174"/>
    </row>
    <row r="917" spans="1:27" ht="25.5">
      <c r="A917" s="167"/>
      <c r="B917" s="138" t="s">
        <v>2747</v>
      </c>
      <c r="C917" s="138"/>
      <c r="D917" s="138"/>
      <c r="E917" s="138"/>
      <c r="F917" s="152"/>
      <c r="G917" s="152"/>
      <c r="H917" s="152"/>
      <c r="I917" s="152"/>
      <c r="J917" s="152"/>
      <c r="K917" s="152"/>
      <c r="L917" s="152"/>
      <c r="M917" s="152"/>
      <c r="N917" s="152"/>
      <c r="O917" s="152"/>
      <c r="P917" s="152"/>
      <c r="Q917" s="152"/>
      <c r="R917" s="152"/>
      <c r="S917" s="152"/>
      <c r="T917" s="160"/>
      <c r="U917" s="160"/>
      <c r="V917" s="160"/>
      <c r="W917" s="160"/>
      <c r="X917" s="160"/>
      <c r="Y917" s="160"/>
      <c r="Z917" s="160"/>
      <c r="AA917" s="160"/>
    </row>
    <row r="918" spans="1:27" ht="51">
      <c r="A918" s="165"/>
      <c r="B918" s="137" t="s">
        <v>2748</v>
      </c>
      <c r="C918" s="137" t="s">
        <v>2749</v>
      </c>
      <c r="D918" s="137"/>
      <c r="E918" s="137"/>
      <c r="F918" s="151"/>
      <c r="G918" s="151"/>
      <c r="H918" s="151"/>
      <c r="I918" s="151"/>
      <c r="J918" s="151"/>
      <c r="K918" s="151"/>
      <c r="L918" s="151"/>
      <c r="M918" s="151"/>
      <c r="N918" s="151"/>
      <c r="O918" s="151"/>
      <c r="P918" s="151"/>
      <c r="Q918" s="151"/>
      <c r="R918" s="151"/>
      <c r="S918" s="151"/>
      <c r="T918" s="174"/>
      <c r="U918" s="174"/>
      <c r="V918" s="174"/>
      <c r="W918" s="174"/>
      <c r="X918" s="174"/>
      <c r="Y918" s="174"/>
      <c r="Z918" s="174"/>
      <c r="AA918" s="174"/>
    </row>
    <row r="919" spans="1:27" ht="12.75">
      <c r="A919" s="167"/>
      <c r="B919" s="138" t="s">
        <v>2750</v>
      </c>
      <c r="C919" s="138" t="s">
        <v>2751</v>
      </c>
      <c r="D919" s="138"/>
      <c r="E919" s="138"/>
      <c r="F919" s="152"/>
      <c r="G919" s="152"/>
      <c r="H919" s="152"/>
      <c r="I919" s="152"/>
      <c r="J919" s="152"/>
      <c r="K919" s="152"/>
      <c r="L919" s="152"/>
      <c r="M919" s="152"/>
      <c r="N919" s="152"/>
      <c r="O919" s="152"/>
      <c r="P919" s="152"/>
      <c r="Q919" s="152"/>
      <c r="R919" s="152"/>
      <c r="S919" s="152"/>
      <c r="T919" s="160"/>
      <c r="U919" s="160"/>
      <c r="V919" s="160"/>
      <c r="W919" s="160"/>
      <c r="X919" s="160"/>
      <c r="Y919" s="160"/>
      <c r="Z919" s="160"/>
      <c r="AA919" s="160"/>
    </row>
    <row r="920" spans="1:27" ht="165.75">
      <c r="A920" s="165"/>
      <c r="B920" s="137" t="s">
        <v>2752</v>
      </c>
      <c r="C920" s="137" t="s">
        <v>2753</v>
      </c>
      <c r="D920" s="137" t="s">
        <v>2754</v>
      </c>
      <c r="E920" s="137" t="s">
        <v>2755</v>
      </c>
      <c r="F920" s="137" t="s">
        <v>2756</v>
      </c>
      <c r="G920" s="137" t="s">
        <v>2757</v>
      </c>
      <c r="H920" s="137" t="s">
        <v>2758</v>
      </c>
      <c r="I920" s="137" t="s">
        <v>2759</v>
      </c>
      <c r="J920" s="151"/>
      <c r="K920" s="151"/>
      <c r="L920" s="151"/>
      <c r="M920" s="151"/>
      <c r="N920" s="151"/>
      <c r="O920" s="151"/>
      <c r="P920" s="151"/>
      <c r="Q920" s="151"/>
      <c r="R920" s="151"/>
      <c r="S920" s="151"/>
      <c r="T920" s="174"/>
      <c r="U920" s="174"/>
      <c r="V920" s="174"/>
      <c r="W920" s="174"/>
      <c r="X920" s="174"/>
      <c r="Y920" s="174"/>
      <c r="Z920" s="174"/>
      <c r="AA920" s="174"/>
    </row>
    <row r="921" spans="1:27" ht="63.75">
      <c r="A921" s="167"/>
      <c r="B921" s="138" t="s">
        <v>2760</v>
      </c>
      <c r="C921" s="138" t="s">
        <v>2761</v>
      </c>
      <c r="D921" s="138" t="s">
        <v>2762</v>
      </c>
      <c r="E921" s="138"/>
      <c r="F921" s="152"/>
      <c r="G921" s="152"/>
      <c r="H921" s="152"/>
      <c r="I921" s="152"/>
      <c r="J921" s="152"/>
      <c r="K921" s="152"/>
      <c r="L921" s="152"/>
      <c r="M921" s="152"/>
      <c r="N921" s="152"/>
      <c r="O921" s="152"/>
      <c r="P921" s="152"/>
      <c r="Q921" s="152"/>
      <c r="R921" s="152"/>
      <c r="S921" s="152"/>
      <c r="T921" s="160"/>
      <c r="U921" s="160"/>
      <c r="V921" s="160"/>
      <c r="W921" s="160"/>
      <c r="X921" s="160"/>
      <c r="Y921" s="160"/>
      <c r="Z921" s="160"/>
      <c r="AA921" s="160"/>
    </row>
    <row r="922" spans="1:27" ht="178.5">
      <c r="A922" s="165"/>
      <c r="B922" s="137" t="s">
        <v>2763</v>
      </c>
      <c r="C922" s="137" t="s">
        <v>2764</v>
      </c>
      <c r="D922" s="137" t="s">
        <v>2765</v>
      </c>
      <c r="E922" s="137" t="s">
        <v>2766</v>
      </c>
      <c r="F922" s="137" t="s">
        <v>2767</v>
      </c>
      <c r="G922" s="151"/>
      <c r="H922" s="151"/>
      <c r="I922" s="151"/>
      <c r="J922" s="151"/>
      <c r="K922" s="151"/>
      <c r="L922" s="151"/>
      <c r="M922" s="151"/>
      <c r="N922" s="151"/>
      <c r="O922" s="151"/>
      <c r="P922" s="151"/>
      <c r="Q922" s="151"/>
      <c r="R922" s="151"/>
      <c r="S922" s="151"/>
      <c r="T922" s="174"/>
      <c r="U922" s="174"/>
      <c r="V922" s="174"/>
      <c r="W922" s="174"/>
      <c r="X922" s="174"/>
      <c r="Y922" s="174"/>
      <c r="Z922" s="174"/>
      <c r="AA922" s="174"/>
    </row>
    <row r="923" spans="1:27" ht="153">
      <c r="A923" s="167"/>
      <c r="B923" s="138" t="s">
        <v>2768</v>
      </c>
      <c r="C923" s="138" t="s">
        <v>2769</v>
      </c>
      <c r="D923" s="138"/>
      <c r="E923" s="138"/>
      <c r="F923" s="152"/>
      <c r="G923" s="152"/>
      <c r="H923" s="152"/>
      <c r="I923" s="152"/>
      <c r="J923" s="152"/>
      <c r="K923" s="152"/>
      <c r="L923" s="152"/>
      <c r="M923" s="152"/>
      <c r="N923" s="152"/>
      <c r="O923" s="152"/>
      <c r="P923" s="152"/>
      <c r="Q923" s="152"/>
      <c r="R923" s="152"/>
      <c r="S923" s="152"/>
      <c r="T923" s="160"/>
      <c r="U923" s="160"/>
      <c r="V923" s="160"/>
      <c r="W923" s="160"/>
      <c r="X923" s="160"/>
      <c r="Y923" s="160"/>
      <c r="Z923" s="160"/>
      <c r="AA923" s="160"/>
    </row>
    <row r="924" spans="1:27" ht="76.5">
      <c r="A924" s="165"/>
      <c r="B924" s="137" t="s">
        <v>2770</v>
      </c>
      <c r="C924" s="137" t="s">
        <v>2771</v>
      </c>
      <c r="D924" s="137"/>
      <c r="E924" s="137"/>
      <c r="F924" s="151"/>
      <c r="G924" s="151"/>
      <c r="H924" s="151"/>
      <c r="I924" s="151"/>
      <c r="J924" s="151"/>
      <c r="K924" s="151"/>
      <c r="L924" s="151"/>
      <c r="M924" s="151"/>
      <c r="N924" s="151"/>
      <c r="O924" s="151"/>
      <c r="P924" s="151"/>
      <c r="Q924" s="151"/>
      <c r="R924" s="151"/>
      <c r="S924" s="151"/>
      <c r="T924" s="174"/>
      <c r="U924" s="174"/>
      <c r="V924" s="174"/>
      <c r="W924" s="174"/>
      <c r="X924" s="174"/>
      <c r="Y924" s="174"/>
      <c r="Z924" s="174"/>
      <c r="AA924" s="174"/>
    </row>
    <row r="925" spans="1:27" ht="25.5">
      <c r="A925" s="167"/>
      <c r="B925" s="138" t="s">
        <v>2772</v>
      </c>
      <c r="C925" s="138" t="s">
        <v>2773</v>
      </c>
      <c r="D925" s="138" t="s">
        <v>2774</v>
      </c>
      <c r="E925" s="138"/>
      <c r="F925" s="152"/>
      <c r="G925" s="152"/>
      <c r="H925" s="152"/>
      <c r="I925" s="152"/>
      <c r="J925" s="152"/>
      <c r="K925" s="152"/>
      <c r="L925" s="152"/>
      <c r="M925" s="152"/>
      <c r="N925" s="152"/>
      <c r="O925" s="152"/>
      <c r="P925" s="152"/>
      <c r="Q925" s="152"/>
      <c r="R925" s="152"/>
      <c r="S925" s="152"/>
      <c r="T925" s="160"/>
      <c r="U925" s="160"/>
      <c r="V925" s="160"/>
      <c r="W925" s="160"/>
      <c r="X925" s="160"/>
      <c r="Y925" s="160"/>
      <c r="Z925" s="160"/>
      <c r="AA925" s="160"/>
    </row>
    <row r="926" spans="1:27" ht="76.5">
      <c r="A926" s="165"/>
      <c r="B926" s="137" t="s">
        <v>2775</v>
      </c>
      <c r="C926" s="137" t="s">
        <v>2776</v>
      </c>
      <c r="D926" s="137" t="s">
        <v>2777</v>
      </c>
      <c r="E926" s="137" t="s">
        <v>2778</v>
      </c>
      <c r="F926" s="151"/>
      <c r="G926" s="151"/>
      <c r="H926" s="151"/>
      <c r="I926" s="151"/>
      <c r="J926" s="151"/>
      <c r="K926" s="151"/>
      <c r="L926" s="151"/>
      <c r="M926" s="151"/>
      <c r="N926" s="151"/>
      <c r="O926" s="151"/>
      <c r="P926" s="151"/>
      <c r="Q926" s="151"/>
      <c r="R926" s="151"/>
      <c r="S926" s="151"/>
      <c r="T926" s="174"/>
      <c r="U926" s="174"/>
      <c r="V926" s="174"/>
      <c r="W926" s="174"/>
      <c r="X926" s="174"/>
      <c r="Y926" s="174"/>
      <c r="Z926" s="174"/>
      <c r="AA926" s="174"/>
    </row>
    <row r="927" spans="1:27" ht="51">
      <c r="A927" s="167">
        <v>44145</v>
      </c>
      <c r="B927" s="138" t="s">
        <v>2779</v>
      </c>
      <c r="C927" s="138" t="s">
        <v>2780</v>
      </c>
      <c r="D927" s="138"/>
      <c r="E927" s="138"/>
      <c r="F927" s="152"/>
      <c r="G927" s="152"/>
      <c r="H927" s="152"/>
      <c r="I927" s="152"/>
      <c r="J927" s="152"/>
      <c r="K927" s="152"/>
      <c r="L927" s="152"/>
      <c r="M927" s="152"/>
      <c r="N927" s="152"/>
      <c r="O927" s="152"/>
      <c r="P927" s="152"/>
      <c r="Q927" s="152"/>
      <c r="R927" s="152"/>
      <c r="S927" s="152"/>
      <c r="T927" s="160"/>
      <c r="U927" s="160"/>
      <c r="V927" s="160"/>
      <c r="W927" s="160"/>
      <c r="X927" s="160"/>
      <c r="Y927" s="160"/>
      <c r="Z927" s="160"/>
      <c r="AA927" s="160"/>
    </row>
    <row r="928" spans="1:27" ht="51">
      <c r="A928" s="165"/>
      <c r="B928" s="137" t="s">
        <v>2781</v>
      </c>
      <c r="C928" s="137" t="s">
        <v>2782</v>
      </c>
      <c r="D928" s="137"/>
      <c r="E928" s="137"/>
      <c r="F928" s="151"/>
      <c r="G928" s="151"/>
      <c r="H928" s="151"/>
      <c r="I928" s="151"/>
      <c r="J928" s="151"/>
      <c r="K928" s="151"/>
      <c r="L928" s="151"/>
      <c r="M928" s="151"/>
      <c r="N928" s="151"/>
      <c r="O928" s="151"/>
      <c r="P928" s="151"/>
      <c r="Q928" s="151"/>
      <c r="R928" s="151"/>
      <c r="S928" s="151"/>
      <c r="T928" s="174"/>
      <c r="U928" s="174"/>
      <c r="V928" s="174"/>
      <c r="W928" s="174"/>
      <c r="X928" s="174"/>
      <c r="Y928" s="174"/>
      <c r="Z928" s="174"/>
      <c r="AA928" s="174"/>
    </row>
    <row r="929" spans="1:27" ht="25.5">
      <c r="A929" s="167"/>
      <c r="B929" s="138" t="s">
        <v>2783</v>
      </c>
      <c r="C929" s="138" t="s">
        <v>2784</v>
      </c>
      <c r="D929" s="138"/>
      <c r="E929" s="138"/>
      <c r="F929" s="152"/>
      <c r="G929" s="152"/>
      <c r="H929" s="152"/>
      <c r="I929" s="152"/>
      <c r="J929" s="152"/>
      <c r="K929" s="152"/>
      <c r="L929" s="152"/>
      <c r="M929" s="152"/>
      <c r="N929" s="152"/>
      <c r="O929" s="152"/>
      <c r="P929" s="152"/>
      <c r="Q929" s="152"/>
      <c r="R929" s="152"/>
      <c r="S929" s="152"/>
      <c r="T929" s="160"/>
      <c r="U929" s="160"/>
      <c r="V929" s="160"/>
      <c r="W929" s="160"/>
      <c r="X929" s="160"/>
      <c r="Y929" s="160"/>
      <c r="Z929" s="160"/>
      <c r="AA929" s="160"/>
    </row>
    <row r="930" spans="1:27" ht="38.25">
      <c r="A930" s="165"/>
      <c r="B930" s="137" t="s">
        <v>2785</v>
      </c>
      <c r="C930" s="137" t="s">
        <v>2786</v>
      </c>
      <c r="D930" s="137" t="s">
        <v>2787</v>
      </c>
      <c r="E930" s="137" t="s">
        <v>2788</v>
      </c>
      <c r="F930" s="151"/>
      <c r="G930" s="151"/>
      <c r="H930" s="151"/>
      <c r="I930" s="151"/>
      <c r="J930" s="151"/>
      <c r="K930" s="151"/>
      <c r="L930" s="151"/>
      <c r="M930" s="151"/>
      <c r="N930" s="151"/>
      <c r="O930" s="151"/>
      <c r="P930" s="151"/>
      <c r="Q930" s="151"/>
      <c r="R930" s="151"/>
      <c r="S930" s="151"/>
      <c r="T930" s="174"/>
      <c r="U930" s="174"/>
      <c r="V930" s="174"/>
      <c r="W930" s="174"/>
      <c r="X930" s="174"/>
      <c r="Y930" s="174"/>
      <c r="Z930" s="174"/>
      <c r="AA930" s="174"/>
    </row>
    <row r="931" spans="1:27" ht="25.5">
      <c r="A931" s="167"/>
      <c r="B931" s="138" t="s">
        <v>2789</v>
      </c>
      <c r="C931" s="138" t="s">
        <v>2790</v>
      </c>
      <c r="D931" s="138" t="s">
        <v>2791</v>
      </c>
      <c r="E931" s="138"/>
      <c r="F931" s="152"/>
      <c r="G931" s="152"/>
      <c r="H931" s="152"/>
      <c r="I931" s="152"/>
      <c r="J931" s="152"/>
      <c r="K931" s="152"/>
      <c r="L931" s="152"/>
      <c r="M931" s="152"/>
      <c r="N931" s="152"/>
      <c r="O931" s="152"/>
      <c r="P931" s="152"/>
      <c r="Q931" s="152"/>
      <c r="R931" s="152"/>
      <c r="S931" s="152"/>
      <c r="T931" s="160"/>
      <c r="U931" s="160"/>
      <c r="V931" s="160"/>
      <c r="W931" s="160"/>
      <c r="X931" s="160"/>
      <c r="Y931" s="160"/>
      <c r="Z931" s="160"/>
      <c r="AA931" s="160"/>
    </row>
    <row r="932" spans="1:27" ht="25.5">
      <c r="A932" s="165"/>
      <c r="B932" s="137" t="s">
        <v>2792</v>
      </c>
      <c r="C932" s="137" t="s">
        <v>2793</v>
      </c>
      <c r="D932" s="137"/>
      <c r="E932" s="137"/>
      <c r="F932" s="151"/>
      <c r="G932" s="151"/>
      <c r="H932" s="151"/>
      <c r="I932" s="151"/>
      <c r="J932" s="151"/>
      <c r="K932" s="151"/>
      <c r="L932" s="151"/>
      <c r="M932" s="151"/>
      <c r="N932" s="151"/>
      <c r="O932" s="151"/>
      <c r="P932" s="151"/>
      <c r="Q932" s="151"/>
      <c r="R932" s="151"/>
      <c r="S932" s="151"/>
      <c r="T932" s="174"/>
      <c r="U932" s="174"/>
      <c r="V932" s="174"/>
      <c r="W932" s="174"/>
      <c r="X932" s="174"/>
      <c r="Y932" s="174"/>
      <c r="Z932" s="174"/>
      <c r="AA932" s="174"/>
    </row>
    <row r="933" spans="1:27" ht="38.25">
      <c r="A933" s="167"/>
      <c r="B933" s="138" t="s">
        <v>2794</v>
      </c>
      <c r="C933" s="138"/>
      <c r="D933" s="138"/>
      <c r="E933" s="138"/>
      <c r="F933" s="152"/>
      <c r="G933" s="152"/>
      <c r="H933" s="152"/>
      <c r="I933" s="152"/>
      <c r="J933" s="152"/>
      <c r="K933" s="152"/>
      <c r="L933" s="152"/>
      <c r="M933" s="152"/>
      <c r="N933" s="152"/>
      <c r="O933" s="152"/>
      <c r="P933" s="152"/>
      <c r="Q933" s="152"/>
      <c r="R933" s="152"/>
      <c r="S933" s="152"/>
      <c r="T933" s="160"/>
      <c r="U933" s="160"/>
      <c r="V933" s="160"/>
      <c r="W933" s="160"/>
      <c r="X933" s="160"/>
      <c r="Y933" s="160"/>
      <c r="Z933" s="160"/>
      <c r="AA933" s="160"/>
    </row>
    <row r="934" spans="1:27" ht="76.5">
      <c r="A934" s="165"/>
      <c r="B934" s="137" t="s">
        <v>2795</v>
      </c>
      <c r="C934" s="137" t="s">
        <v>2796</v>
      </c>
      <c r="D934" s="137" t="s">
        <v>2797</v>
      </c>
      <c r="E934" s="137"/>
      <c r="F934" s="151"/>
      <c r="G934" s="151"/>
      <c r="H934" s="151"/>
      <c r="I934" s="151"/>
      <c r="J934" s="151"/>
      <c r="K934" s="151"/>
      <c r="L934" s="151"/>
      <c r="M934" s="151"/>
      <c r="N934" s="151"/>
      <c r="O934" s="151"/>
      <c r="P934" s="151"/>
      <c r="Q934" s="151"/>
      <c r="R934" s="151"/>
      <c r="S934" s="151"/>
      <c r="T934" s="174"/>
      <c r="U934" s="174"/>
      <c r="V934" s="174"/>
      <c r="W934" s="174"/>
      <c r="X934" s="174"/>
      <c r="Y934" s="174"/>
      <c r="Z934" s="174"/>
      <c r="AA934" s="174"/>
    </row>
    <row r="935" spans="1:27" ht="89.25">
      <c r="A935" s="167"/>
      <c r="B935" s="138" t="s">
        <v>2798</v>
      </c>
      <c r="C935" s="138" t="s">
        <v>2799</v>
      </c>
      <c r="D935" s="138"/>
      <c r="E935" s="138"/>
      <c r="F935" s="152"/>
      <c r="G935" s="152"/>
      <c r="H935" s="152"/>
      <c r="I935" s="152"/>
      <c r="J935" s="152"/>
      <c r="K935" s="152"/>
      <c r="L935" s="152"/>
      <c r="M935" s="152"/>
      <c r="N935" s="152"/>
      <c r="O935" s="152"/>
      <c r="P935" s="152"/>
      <c r="Q935" s="152"/>
      <c r="R935" s="152"/>
      <c r="S935" s="152"/>
      <c r="T935" s="160"/>
      <c r="U935" s="160"/>
      <c r="V935" s="160"/>
      <c r="W935" s="160"/>
      <c r="X935" s="160"/>
      <c r="Y935" s="160"/>
      <c r="Z935" s="160"/>
      <c r="AA935" s="160"/>
    </row>
    <row r="936" spans="1:27" ht="114.75">
      <c r="A936" s="165"/>
      <c r="B936" s="137" t="s">
        <v>2800</v>
      </c>
      <c r="C936" s="137"/>
      <c r="D936" s="137"/>
      <c r="E936" s="137"/>
      <c r="F936" s="151"/>
      <c r="G936" s="151"/>
      <c r="H936" s="151"/>
      <c r="I936" s="151"/>
      <c r="J936" s="151"/>
      <c r="K936" s="151"/>
      <c r="L936" s="151"/>
      <c r="M936" s="151"/>
      <c r="N936" s="151"/>
      <c r="O936" s="151"/>
      <c r="P936" s="151"/>
      <c r="Q936" s="151"/>
      <c r="R936" s="151"/>
      <c r="S936" s="151"/>
      <c r="T936" s="174"/>
      <c r="U936" s="174"/>
      <c r="V936" s="174"/>
      <c r="W936" s="174"/>
      <c r="X936" s="174"/>
      <c r="Y936" s="174"/>
      <c r="Z936" s="174"/>
      <c r="AA936" s="174"/>
    </row>
    <row r="937" spans="1:27" ht="51">
      <c r="A937" s="167"/>
      <c r="B937" s="138" t="s">
        <v>2801</v>
      </c>
      <c r="C937" s="138"/>
      <c r="D937" s="138"/>
      <c r="E937" s="138"/>
      <c r="F937" s="152"/>
      <c r="G937" s="152"/>
      <c r="H937" s="152"/>
      <c r="I937" s="152"/>
      <c r="J937" s="152"/>
      <c r="K937" s="152"/>
      <c r="L937" s="152"/>
      <c r="M937" s="152"/>
      <c r="N937" s="152"/>
      <c r="O937" s="152"/>
      <c r="P937" s="152"/>
      <c r="Q937" s="152"/>
      <c r="R937" s="152"/>
      <c r="S937" s="152"/>
      <c r="T937" s="160"/>
      <c r="U937" s="160"/>
      <c r="V937" s="160"/>
      <c r="W937" s="160"/>
      <c r="X937" s="160"/>
      <c r="Y937" s="160"/>
      <c r="Z937" s="160"/>
      <c r="AA937" s="160"/>
    </row>
    <row r="938" spans="1:27" ht="63.75">
      <c r="A938" s="165"/>
      <c r="B938" s="137" t="s">
        <v>2802</v>
      </c>
      <c r="C938" s="137"/>
      <c r="D938" s="137"/>
      <c r="E938" s="137"/>
      <c r="F938" s="151"/>
      <c r="G938" s="151"/>
      <c r="H938" s="151"/>
      <c r="I938" s="151"/>
      <c r="J938" s="151"/>
      <c r="K938" s="151"/>
      <c r="L938" s="151"/>
      <c r="M938" s="151"/>
      <c r="N938" s="151"/>
      <c r="O938" s="151"/>
      <c r="P938" s="151"/>
      <c r="Q938" s="151"/>
      <c r="R938" s="151"/>
      <c r="S938" s="151"/>
      <c r="T938" s="174"/>
      <c r="U938" s="174"/>
      <c r="V938" s="174"/>
      <c r="W938" s="174"/>
      <c r="X938" s="174"/>
      <c r="Y938" s="174"/>
      <c r="Z938" s="174"/>
      <c r="AA938" s="174"/>
    </row>
    <row r="939" spans="1:27" ht="165.75">
      <c r="A939" s="167"/>
      <c r="B939" s="138" t="s">
        <v>2803</v>
      </c>
      <c r="C939" s="138" t="s">
        <v>2804</v>
      </c>
      <c r="D939" s="138" t="s">
        <v>2805</v>
      </c>
      <c r="E939" s="138"/>
      <c r="F939" s="152"/>
      <c r="G939" s="152"/>
      <c r="H939" s="152"/>
      <c r="I939" s="152"/>
      <c r="J939" s="152"/>
      <c r="K939" s="152"/>
      <c r="L939" s="152"/>
      <c r="M939" s="152"/>
      <c r="N939" s="152"/>
      <c r="O939" s="152"/>
      <c r="P939" s="152"/>
      <c r="Q939" s="152"/>
      <c r="R939" s="152"/>
      <c r="S939" s="152"/>
      <c r="T939" s="160"/>
      <c r="U939" s="160"/>
      <c r="V939" s="160"/>
      <c r="W939" s="160"/>
      <c r="X939" s="160"/>
      <c r="Y939" s="160"/>
      <c r="Z939" s="160"/>
      <c r="AA939" s="160"/>
    </row>
    <row r="940" spans="1:27" ht="25.5">
      <c r="A940" s="165"/>
      <c r="B940" s="137" t="s">
        <v>2806</v>
      </c>
      <c r="C940" s="137"/>
      <c r="D940" s="137"/>
      <c r="E940" s="137"/>
      <c r="F940" s="151"/>
      <c r="G940" s="151"/>
      <c r="H940" s="151"/>
      <c r="I940" s="151"/>
      <c r="J940" s="151"/>
      <c r="K940" s="151"/>
      <c r="L940" s="151"/>
      <c r="M940" s="151"/>
      <c r="N940" s="151"/>
      <c r="O940" s="151"/>
      <c r="P940" s="151"/>
      <c r="Q940" s="151"/>
      <c r="R940" s="151"/>
      <c r="S940" s="151"/>
      <c r="T940" s="174"/>
      <c r="U940" s="174"/>
      <c r="V940" s="174"/>
      <c r="W940" s="174"/>
      <c r="X940" s="174"/>
      <c r="Y940" s="174"/>
      <c r="Z940" s="174"/>
      <c r="AA940" s="174"/>
    </row>
    <row r="941" spans="1:27" ht="153">
      <c r="A941" s="167"/>
      <c r="B941" s="173" t="s">
        <v>2807</v>
      </c>
      <c r="C941" s="173" t="s">
        <v>2808</v>
      </c>
      <c r="D941" s="138"/>
      <c r="E941" s="138"/>
      <c r="F941" s="152"/>
      <c r="G941" s="152"/>
      <c r="H941" s="152"/>
      <c r="I941" s="152"/>
      <c r="J941" s="152"/>
      <c r="K941" s="152"/>
      <c r="L941" s="152"/>
      <c r="M941" s="152"/>
      <c r="N941" s="152"/>
      <c r="O941" s="152"/>
      <c r="P941" s="152"/>
      <c r="Q941" s="152"/>
      <c r="R941" s="152"/>
      <c r="S941" s="152"/>
      <c r="T941" s="160"/>
      <c r="U941" s="160"/>
      <c r="V941" s="160"/>
      <c r="W941" s="160"/>
      <c r="X941" s="160"/>
      <c r="Y941" s="160"/>
      <c r="Z941" s="160"/>
      <c r="AA941" s="160"/>
    </row>
    <row r="942" spans="1:27" ht="25.5">
      <c r="A942" s="165"/>
      <c r="B942" s="137" t="s">
        <v>2809</v>
      </c>
      <c r="C942" s="137"/>
      <c r="D942" s="137"/>
      <c r="E942" s="137"/>
      <c r="F942" s="151"/>
      <c r="G942" s="151"/>
      <c r="H942" s="151"/>
      <c r="I942" s="151"/>
      <c r="J942" s="151"/>
      <c r="K942" s="151"/>
      <c r="L942" s="151"/>
      <c r="M942" s="151"/>
      <c r="N942" s="151"/>
      <c r="O942" s="151"/>
      <c r="P942" s="151"/>
      <c r="Q942" s="151"/>
      <c r="R942" s="151"/>
      <c r="S942" s="151"/>
      <c r="T942" s="174"/>
      <c r="U942" s="174"/>
      <c r="V942" s="174"/>
      <c r="W942" s="174"/>
      <c r="X942" s="174"/>
      <c r="Y942" s="174"/>
      <c r="Z942" s="174"/>
      <c r="AA942" s="174"/>
    </row>
    <row r="943" spans="1:27" ht="267.75">
      <c r="A943" s="167"/>
      <c r="B943" s="138" t="s">
        <v>2810</v>
      </c>
      <c r="C943" s="138" t="s">
        <v>2811</v>
      </c>
      <c r="D943" s="138" t="s">
        <v>2812</v>
      </c>
      <c r="E943" s="138" t="s">
        <v>2813</v>
      </c>
      <c r="F943" s="138" t="s">
        <v>2814</v>
      </c>
      <c r="G943" s="152"/>
      <c r="H943" s="152"/>
      <c r="I943" s="152"/>
      <c r="J943" s="152"/>
      <c r="K943" s="152"/>
      <c r="L943" s="152"/>
      <c r="M943" s="152"/>
      <c r="N943" s="152"/>
      <c r="O943" s="152"/>
      <c r="P943" s="152"/>
      <c r="Q943" s="152"/>
      <c r="R943" s="152"/>
      <c r="S943" s="152"/>
      <c r="T943" s="160"/>
      <c r="U943" s="160"/>
      <c r="V943" s="160"/>
      <c r="W943" s="160"/>
      <c r="X943" s="160"/>
      <c r="Y943" s="160"/>
      <c r="Z943" s="160"/>
      <c r="AA943" s="160"/>
    </row>
    <row r="944" spans="1:27" ht="12.75">
      <c r="A944" s="165"/>
      <c r="B944" s="137" t="s">
        <v>2815</v>
      </c>
      <c r="C944" s="137" t="s">
        <v>2816</v>
      </c>
      <c r="D944" s="137"/>
      <c r="E944" s="137"/>
      <c r="F944" s="151"/>
      <c r="G944" s="151"/>
      <c r="H944" s="151"/>
      <c r="I944" s="151"/>
      <c r="J944" s="151"/>
      <c r="K944" s="151"/>
      <c r="L944" s="151"/>
      <c r="M944" s="151"/>
      <c r="N944" s="151"/>
      <c r="O944" s="151"/>
      <c r="P944" s="151"/>
      <c r="Q944" s="151"/>
      <c r="R944" s="151"/>
      <c r="S944" s="151"/>
      <c r="T944" s="174"/>
      <c r="U944" s="174"/>
      <c r="V944" s="174"/>
      <c r="W944" s="174"/>
      <c r="X944" s="174"/>
      <c r="Y944" s="174"/>
      <c r="Z944" s="174"/>
      <c r="AA944" s="174"/>
    </row>
    <row r="945" spans="1:27" ht="63.75">
      <c r="A945" s="167"/>
      <c r="B945" s="138" t="s">
        <v>2817</v>
      </c>
      <c r="C945" s="138" t="s">
        <v>2818</v>
      </c>
      <c r="D945" s="138" t="s">
        <v>2819</v>
      </c>
      <c r="E945" s="138"/>
      <c r="F945" s="152"/>
      <c r="G945" s="152"/>
      <c r="H945" s="152"/>
      <c r="I945" s="152"/>
      <c r="J945" s="152"/>
      <c r="K945" s="152"/>
      <c r="L945" s="152"/>
      <c r="M945" s="152"/>
      <c r="N945" s="152"/>
      <c r="O945" s="152"/>
      <c r="P945" s="152"/>
      <c r="Q945" s="152"/>
      <c r="R945" s="152"/>
      <c r="S945" s="152"/>
      <c r="T945" s="160"/>
      <c r="U945" s="160"/>
      <c r="V945" s="160"/>
      <c r="W945" s="160"/>
      <c r="X945" s="160"/>
      <c r="Y945" s="160"/>
      <c r="Z945" s="160"/>
      <c r="AA945" s="160"/>
    </row>
    <row r="946" spans="1:27" ht="12.75">
      <c r="A946" s="165"/>
      <c r="B946" s="137" t="s">
        <v>2820</v>
      </c>
      <c r="C946" s="137"/>
      <c r="D946" s="137"/>
      <c r="E946" s="137"/>
      <c r="F946" s="151"/>
      <c r="G946" s="151"/>
      <c r="H946" s="151"/>
      <c r="I946" s="151"/>
      <c r="J946" s="151"/>
      <c r="K946" s="151"/>
      <c r="L946" s="151"/>
      <c r="M946" s="151"/>
      <c r="N946" s="151"/>
      <c r="O946" s="151"/>
      <c r="P946" s="151"/>
      <c r="Q946" s="151"/>
      <c r="R946" s="151"/>
      <c r="S946" s="151"/>
      <c r="T946" s="174"/>
      <c r="U946" s="174"/>
      <c r="V946" s="174"/>
      <c r="W946" s="174"/>
      <c r="X946" s="174"/>
      <c r="Y946" s="174"/>
      <c r="Z946" s="174"/>
      <c r="AA946" s="174"/>
    </row>
    <row r="947" spans="1:27" ht="51">
      <c r="A947" s="167"/>
      <c r="B947" s="138" t="s">
        <v>2821</v>
      </c>
      <c r="C947" s="138" t="s">
        <v>2817</v>
      </c>
      <c r="D947" s="138"/>
      <c r="E947" s="138"/>
      <c r="F947" s="152"/>
      <c r="G947" s="152"/>
      <c r="H947" s="152"/>
      <c r="I947" s="152"/>
      <c r="J947" s="152"/>
      <c r="K947" s="152"/>
      <c r="L947" s="152"/>
      <c r="M947" s="152"/>
      <c r="N947" s="152"/>
      <c r="O947" s="152"/>
      <c r="P947" s="152"/>
      <c r="Q947" s="152"/>
      <c r="R947" s="152"/>
      <c r="S947" s="152"/>
      <c r="T947" s="160"/>
      <c r="U947" s="160"/>
      <c r="V947" s="160"/>
      <c r="W947" s="160"/>
      <c r="X947" s="160"/>
      <c r="Y947" s="160"/>
      <c r="Z947" s="160"/>
      <c r="AA947" s="160"/>
    </row>
    <row r="948" spans="1:27" ht="25.5">
      <c r="A948" s="165"/>
      <c r="B948" s="137" t="s">
        <v>2822</v>
      </c>
      <c r="C948" s="137" t="s">
        <v>2823</v>
      </c>
      <c r="D948" s="137"/>
      <c r="E948" s="137"/>
      <c r="F948" s="151"/>
      <c r="G948" s="151"/>
      <c r="H948" s="151"/>
      <c r="I948" s="151"/>
      <c r="J948" s="151"/>
      <c r="K948" s="151"/>
      <c r="L948" s="151"/>
      <c r="M948" s="151"/>
      <c r="N948" s="151"/>
      <c r="O948" s="151"/>
      <c r="P948" s="151"/>
      <c r="Q948" s="151"/>
      <c r="R948" s="151"/>
      <c r="S948" s="151"/>
      <c r="T948" s="174"/>
      <c r="U948" s="174"/>
      <c r="V948" s="174"/>
      <c r="W948" s="174"/>
      <c r="X948" s="174"/>
      <c r="Y948" s="174"/>
      <c r="Z948" s="174"/>
      <c r="AA948" s="174"/>
    </row>
    <row r="949" spans="1:27" ht="89.25">
      <c r="A949" s="167"/>
      <c r="B949" s="138" t="s">
        <v>2824</v>
      </c>
      <c r="C949" s="138" t="s">
        <v>2825</v>
      </c>
      <c r="D949" s="138" t="s">
        <v>2826</v>
      </c>
      <c r="E949" s="138"/>
      <c r="F949" s="152"/>
      <c r="G949" s="152"/>
      <c r="H949" s="152"/>
      <c r="I949" s="152"/>
      <c r="J949" s="152"/>
      <c r="K949" s="152"/>
      <c r="L949" s="152"/>
      <c r="M949" s="152"/>
      <c r="N949" s="152"/>
      <c r="O949" s="152"/>
      <c r="P949" s="152"/>
      <c r="Q949" s="152"/>
      <c r="R949" s="152"/>
      <c r="S949" s="152"/>
      <c r="T949" s="160"/>
      <c r="U949" s="160"/>
      <c r="V949" s="160"/>
      <c r="W949" s="160"/>
      <c r="X949" s="160"/>
      <c r="Y949" s="160"/>
      <c r="Z949" s="160"/>
      <c r="AA949" s="160"/>
    </row>
    <row r="950" spans="1:27" ht="331.5">
      <c r="A950" s="165"/>
      <c r="B950" s="137" t="s">
        <v>2827</v>
      </c>
      <c r="C950" s="137" t="s">
        <v>2828</v>
      </c>
      <c r="D950" s="137"/>
      <c r="E950" s="137"/>
      <c r="F950" s="151"/>
      <c r="G950" s="151"/>
      <c r="H950" s="151"/>
      <c r="I950" s="151"/>
      <c r="J950" s="151"/>
      <c r="K950" s="151"/>
      <c r="L950" s="151"/>
      <c r="M950" s="151"/>
      <c r="N950" s="151"/>
      <c r="O950" s="151"/>
      <c r="P950" s="151"/>
      <c r="Q950" s="151"/>
      <c r="R950" s="151"/>
      <c r="S950" s="151"/>
      <c r="T950" s="174"/>
      <c r="U950" s="174"/>
      <c r="V950" s="174"/>
      <c r="W950" s="174"/>
      <c r="X950" s="174"/>
      <c r="Y950" s="174"/>
      <c r="Z950" s="174"/>
      <c r="AA950" s="174"/>
    </row>
    <row r="951" spans="1:27" ht="25.5">
      <c r="A951" s="167"/>
      <c r="B951" s="138" t="s">
        <v>2829</v>
      </c>
      <c r="C951" s="138" t="s">
        <v>2830</v>
      </c>
      <c r="D951" s="138" t="s">
        <v>2831</v>
      </c>
      <c r="E951" s="138"/>
      <c r="F951" s="152"/>
      <c r="G951" s="152"/>
      <c r="H951" s="152"/>
      <c r="I951" s="152"/>
      <c r="J951" s="152"/>
      <c r="K951" s="152"/>
      <c r="L951" s="152"/>
      <c r="M951" s="152"/>
      <c r="N951" s="152"/>
      <c r="O951" s="152"/>
      <c r="P951" s="152"/>
      <c r="Q951" s="152"/>
      <c r="R951" s="152"/>
      <c r="S951" s="152"/>
      <c r="T951" s="160"/>
      <c r="U951" s="160"/>
      <c r="V951" s="160"/>
      <c r="W951" s="160"/>
      <c r="X951" s="160"/>
      <c r="Y951" s="160"/>
      <c r="Z951" s="160"/>
      <c r="AA951" s="160"/>
    </row>
    <row r="952" spans="1:27" ht="89.25">
      <c r="A952" s="165"/>
      <c r="B952" s="137" t="s">
        <v>2832</v>
      </c>
      <c r="C952" s="137" t="s">
        <v>2833</v>
      </c>
      <c r="D952" s="137" t="s">
        <v>2834</v>
      </c>
      <c r="E952" s="137"/>
      <c r="F952" s="151"/>
      <c r="G952" s="151"/>
      <c r="H952" s="151"/>
      <c r="I952" s="151"/>
      <c r="J952" s="151"/>
      <c r="K952" s="151"/>
      <c r="L952" s="151"/>
      <c r="M952" s="151"/>
      <c r="N952" s="151"/>
      <c r="O952" s="151"/>
      <c r="P952" s="151"/>
      <c r="Q952" s="151"/>
      <c r="R952" s="151"/>
      <c r="S952" s="151"/>
      <c r="T952" s="174"/>
      <c r="U952" s="174"/>
      <c r="V952" s="174"/>
      <c r="W952" s="174"/>
      <c r="X952" s="174"/>
      <c r="Y952" s="174"/>
      <c r="Z952" s="174"/>
      <c r="AA952" s="174"/>
    </row>
    <row r="953" spans="1:27" ht="25.5">
      <c r="A953" s="167"/>
      <c r="B953" s="138" t="s">
        <v>2835</v>
      </c>
      <c r="C953" s="138" t="s">
        <v>2836</v>
      </c>
      <c r="D953" s="138"/>
      <c r="E953" s="138"/>
      <c r="F953" s="152"/>
      <c r="G953" s="152"/>
      <c r="H953" s="152"/>
      <c r="I953" s="152"/>
      <c r="J953" s="152"/>
      <c r="K953" s="152"/>
      <c r="L953" s="152"/>
      <c r="M953" s="152"/>
      <c r="N953" s="152"/>
      <c r="O953" s="152"/>
      <c r="P953" s="152"/>
      <c r="Q953" s="152"/>
      <c r="R953" s="152"/>
      <c r="S953" s="152"/>
      <c r="T953" s="160"/>
      <c r="U953" s="160"/>
      <c r="V953" s="160"/>
      <c r="W953" s="160"/>
      <c r="X953" s="160"/>
      <c r="Y953" s="160"/>
      <c r="Z953" s="160"/>
      <c r="AA953" s="160"/>
    </row>
    <row r="954" spans="1:27" ht="51">
      <c r="A954" s="165"/>
      <c r="B954" s="137" t="s">
        <v>2837</v>
      </c>
      <c r="C954" s="137" t="s">
        <v>2838</v>
      </c>
      <c r="D954" s="137"/>
      <c r="E954" s="137"/>
      <c r="F954" s="151"/>
      <c r="G954" s="151"/>
      <c r="H954" s="151"/>
      <c r="I954" s="151"/>
      <c r="J954" s="151"/>
      <c r="K954" s="151"/>
      <c r="L954" s="151"/>
      <c r="M954" s="151"/>
      <c r="N954" s="151"/>
      <c r="O954" s="151"/>
      <c r="P954" s="151"/>
      <c r="Q954" s="151"/>
      <c r="R954" s="151"/>
      <c r="S954" s="151"/>
      <c r="T954" s="174"/>
      <c r="U954" s="174"/>
      <c r="V954" s="174"/>
      <c r="W954" s="174"/>
      <c r="X954" s="174"/>
      <c r="Y954" s="174"/>
      <c r="Z954" s="174"/>
      <c r="AA954" s="174"/>
    </row>
    <row r="955" spans="1:27" ht="89.25">
      <c r="A955" s="167"/>
      <c r="B955" s="138" t="s">
        <v>2839</v>
      </c>
      <c r="C955" s="138" t="s">
        <v>2840</v>
      </c>
      <c r="D955" s="138" t="s">
        <v>2841</v>
      </c>
      <c r="E955" s="138"/>
      <c r="F955" s="152"/>
      <c r="G955" s="152"/>
      <c r="H955" s="152"/>
      <c r="I955" s="152"/>
      <c r="J955" s="152"/>
      <c r="K955" s="152"/>
      <c r="L955" s="152"/>
      <c r="M955" s="152"/>
      <c r="N955" s="152"/>
      <c r="O955" s="152"/>
      <c r="P955" s="152"/>
      <c r="Q955" s="152"/>
      <c r="R955" s="152"/>
      <c r="S955" s="152"/>
      <c r="T955" s="160"/>
      <c r="U955" s="160"/>
      <c r="V955" s="160"/>
      <c r="W955" s="160"/>
      <c r="X955" s="160"/>
      <c r="Y955" s="160"/>
      <c r="Z955" s="160"/>
      <c r="AA955" s="160"/>
    </row>
    <row r="956" spans="1:27" ht="76.5">
      <c r="A956" s="165"/>
      <c r="B956" s="137" t="s">
        <v>2842</v>
      </c>
      <c r="C956" s="137"/>
      <c r="D956" s="137"/>
      <c r="E956" s="137"/>
      <c r="F956" s="151"/>
      <c r="G956" s="151"/>
      <c r="H956" s="151"/>
      <c r="I956" s="151"/>
      <c r="J956" s="151"/>
      <c r="K956" s="151"/>
      <c r="L956" s="151"/>
      <c r="M956" s="151"/>
      <c r="N956" s="151"/>
      <c r="O956" s="151"/>
      <c r="P956" s="151"/>
      <c r="Q956" s="151"/>
      <c r="R956" s="151"/>
      <c r="S956" s="151"/>
      <c r="T956" s="174"/>
      <c r="U956" s="174"/>
      <c r="V956" s="174"/>
      <c r="W956" s="174"/>
      <c r="X956" s="174"/>
      <c r="Y956" s="174"/>
      <c r="Z956" s="174"/>
      <c r="AA956" s="174"/>
    </row>
    <row r="957" spans="1:27" ht="25.5">
      <c r="A957" s="167"/>
      <c r="B957" s="138" t="s">
        <v>2843</v>
      </c>
      <c r="C957" s="138" t="s">
        <v>2844</v>
      </c>
      <c r="D957" s="138"/>
      <c r="E957" s="138"/>
      <c r="F957" s="152"/>
      <c r="G957" s="152"/>
      <c r="H957" s="152"/>
      <c r="I957" s="152"/>
      <c r="J957" s="152"/>
      <c r="K957" s="152"/>
      <c r="L957" s="152"/>
      <c r="M957" s="152"/>
      <c r="N957" s="152"/>
      <c r="O957" s="152"/>
      <c r="P957" s="152"/>
      <c r="Q957" s="152"/>
      <c r="R957" s="152"/>
      <c r="S957" s="152"/>
      <c r="T957" s="160"/>
      <c r="U957" s="160"/>
      <c r="V957" s="160"/>
      <c r="W957" s="160"/>
      <c r="X957" s="160"/>
      <c r="Y957" s="160"/>
      <c r="Z957" s="160"/>
      <c r="AA957" s="160"/>
    </row>
    <row r="958" spans="1:27" ht="25.5">
      <c r="A958" s="165"/>
      <c r="B958" s="137" t="s">
        <v>2845</v>
      </c>
      <c r="C958" s="137" t="s">
        <v>2846</v>
      </c>
      <c r="D958" s="137"/>
      <c r="E958" s="137"/>
      <c r="F958" s="151"/>
      <c r="G958" s="151"/>
      <c r="H958" s="151"/>
      <c r="I958" s="151"/>
      <c r="J958" s="151"/>
      <c r="K958" s="151"/>
      <c r="L958" s="151"/>
      <c r="M958" s="151"/>
      <c r="N958" s="151"/>
      <c r="O958" s="151"/>
      <c r="P958" s="151"/>
      <c r="Q958" s="151"/>
      <c r="R958" s="151"/>
      <c r="S958" s="151"/>
      <c r="T958" s="174"/>
      <c r="U958" s="174"/>
      <c r="V958" s="174"/>
      <c r="W958" s="174"/>
      <c r="X958" s="174"/>
      <c r="Y958" s="174"/>
      <c r="Z958" s="174"/>
      <c r="AA958" s="174"/>
    </row>
    <row r="959" spans="1:27" ht="12.75">
      <c r="A959" s="167"/>
      <c r="B959" s="138" t="s">
        <v>2847</v>
      </c>
      <c r="C959" s="138" t="s">
        <v>2848</v>
      </c>
      <c r="D959" s="138"/>
      <c r="E959" s="138"/>
      <c r="F959" s="152"/>
      <c r="G959" s="152"/>
      <c r="H959" s="152"/>
      <c r="I959" s="152"/>
      <c r="J959" s="152"/>
      <c r="K959" s="152"/>
      <c r="L959" s="152"/>
      <c r="M959" s="152"/>
      <c r="N959" s="152"/>
      <c r="O959" s="152"/>
      <c r="P959" s="152"/>
      <c r="Q959" s="152"/>
      <c r="R959" s="152"/>
      <c r="S959" s="152"/>
      <c r="T959" s="160"/>
      <c r="U959" s="160"/>
      <c r="V959" s="160"/>
      <c r="W959" s="160"/>
      <c r="X959" s="160"/>
      <c r="Y959" s="160"/>
      <c r="Z959" s="160"/>
      <c r="AA959" s="160"/>
    </row>
    <row r="960" spans="1:27" ht="25.5">
      <c r="A960" s="165"/>
      <c r="B960" s="137" t="s">
        <v>2849</v>
      </c>
      <c r="C960" s="137" t="s">
        <v>2850</v>
      </c>
      <c r="D960" s="137" t="s">
        <v>2851</v>
      </c>
      <c r="E960" s="137" t="s">
        <v>2852</v>
      </c>
      <c r="F960" s="151"/>
      <c r="G960" s="151"/>
      <c r="H960" s="151"/>
      <c r="I960" s="151"/>
      <c r="J960" s="151"/>
      <c r="K960" s="151"/>
      <c r="L960" s="151"/>
      <c r="M960" s="151"/>
      <c r="N960" s="151"/>
      <c r="O960" s="151"/>
      <c r="P960" s="151"/>
      <c r="Q960" s="151"/>
      <c r="R960" s="151"/>
      <c r="S960" s="151"/>
      <c r="T960" s="174"/>
      <c r="U960" s="174"/>
      <c r="V960" s="174"/>
      <c r="W960" s="174"/>
      <c r="X960" s="174"/>
      <c r="Y960" s="174"/>
      <c r="Z960" s="174"/>
      <c r="AA960" s="174"/>
    </row>
    <row r="961" spans="1:27" ht="89.25">
      <c r="A961" s="167"/>
      <c r="B961" s="138" t="s">
        <v>2853</v>
      </c>
      <c r="C961" s="138" t="s">
        <v>2854</v>
      </c>
      <c r="D961" s="138" t="s">
        <v>2855</v>
      </c>
      <c r="E961" s="138" t="s">
        <v>2856</v>
      </c>
      <c r="F961" s="152"/>
      <c r="G961" s="152"/>
      <c r="H961" s="152"/>
      <c r="I961" s="152"/>
      <c r="J961" s="152"/>
      <c r="K961" s="152"/>
      <c r="L961" s="152"/>
      <c r="M961" s="152"/>
      <c r="N961" s="152"/>
      <c r="O961" s="152"/>
      <c r="P961" s="152"/>
      <c r="Q961" s="152"/>
      <c r="R961" s="152"/>
      <c r="S961" s="152"/>
      <c r="T961" s="160"/>
      <c r="U961" s="160"/>
      <c r="V961" s="160"/>
      <c r="W961" s="160"/>
      <c r="X961" s="160"/>
      <c r="Y961" s="160"/>
      <c r="Z961" s="160"/>
      <c r="AA961" s="160"/>
    </row>
    <row r="962" spans="1:27" ht="89.25">
      <c r="A962" s="165"/>
      <c r="B962" s="137" t="s">
        <v>2857</v>
      </c>
      <c r="C962" s="136" t="s">
        <v>2858</v>
      </c>
      <c r="D962" s="137" t="s">
        <v>2859</v>
      </c>
      <c r="E962" s="137"/>
      <c r="F962" s="151"/>
      <c r="G962" s="151"/>
      <c r="H962" s="151"/>
      <c r="I962" s="151"/>
      <c r="J962" s="151"/>
      <c r="K962" s="151"/>
      <c r="L962" s="151"/>
      <c r="M962" s="151"/>
      <c r="N962" s="151"/>
      <c r="O962" s="151"/>
      <c r="P962" s="151"/>
      <c r="Q962" s="151"/>
      <c r="R962" s="151"/>
      <c r="S962" s="151"/>
      <c r="T962" s="174"/>
      <c r="U962" s="174"/>
      <c r="V962" s="174"/>
      <c r="W962" s="174"/>
      <c r="X962" s="174"/>
      <c r="Y962" s="174"/>
      <c r="Z962" s="174"/>
      <c r="AA962" s="174"/>
    </row>
    <row r="963" spans="1:27" ht="89.25">
      <c r="A963" s="167"/>
      <c r="B963" s="138" t="s">
        <v>2860</v>
      </c>
      <c r="C963" s="138" t="s">
        <v>2861</v>
      </c>
      <c r="D963" s="138" t="s">
        <v>2862</v>
      </c>
      <c r="E963" s="138"/>
      <c r="F963" s="152"/>
      <c r="G963" s="152"/>
      <c r="H963" s="152"/>
      <c r="I963" s="152"/>
      <c r="J963" s="152"/>
      <c r="K963" s="152"/>
      <c r="L963" s="152"/>
      <c r="M963" s="152"/>
      <c r="N963" s="152"/>
      <c r="O963" s="152"/>
      <c r="P963" s="152"/>
      <c r="Q963" s="152"/>
      <c r="R963" s="152"/>
      <c r="S963" s="152"/>
      <c r="T963" s="160"/>
      <c r="U963" s="160"/>
      <c r="V963" s="160"/>
      <c r="W963" s="160"/>
      <c r="X963" s="160"/>
      <c r="Y963" s="160"/>
      <c r="Z963" s="160"/>
      <c r="AA963" s="160"/>
    </row>
    <row r="964" spans="1:27" ht="216.75">
      <c r="A964" s="165"/>
      <c r="B964" s="137" t="s">
        <v>2863</v>
      </c>
      <c r="C964" s="137" t="s">
        <v>2864</v>
      </c>
      <c r="D964" s="137" t="s">
        <v>2865</v>
      </c>
      <c r="E964" s="137"/>
      <c r="F964" s="151"/>
      <c r="G964" s="151"/>
      <c r="H964" s="151"/>
      <c r="I964" s="151"/>
      <c r="J964" s="151"/>
      <c r="K964" s="151"/>
      <c r="L964" s="151"/>
      <c r="M964" s="151"/>
      <c r="N964" s="151"/>
      <c r="O964" s="151"/>
      <c r="P964" s="151"/>
      <c r="Q964" s="151"/>
      <c r="R964" s="151"/>
      <c r="S964" s="151"/>
      <c r="T964" s="174"/>
      <c r="U964" s="174"/>
      <c r="V964" s="174"/>
      <c r="W964" s="174"/>
      <c r="X964" s="174"/>
      <c r="Y964" s="174"/>
      <c r="Z964" s="174"/>
      <c r="AA964" s="174"/>
    </row>
    <row r="965" spans="1:27" ht="38.25">
      <c r="A965" s="167"/>
      <c r="B965" s="138" t="s">
        <v>2866</v>
      </c>
      <c r="C965" s="138" t="s">
        <v>2867</v>
      </c>
      <c r="D965" s="138"/>
      <c r="E965" s="138"/>
      <c r="F965" s="152"/>
      <c r="G965" s="152"/>
      <c r="H965" s="152"/>
      <c r="I965" s="152"/>
      <c r="J965" s="152"/>
      <c r="K965" s="152"/>
      <c r="L965" s="152"/>
      <c r="M965" s="152"/>
      <c r="N965" s="152"/>
      <c r="O965" s="152"/>
      <c r="P965" s="152"/>
      <c r="Q965" s="152"/>
      <c r="R965" s="152"/>
      <c r="S965" s="152"/>
      <c r="T965" s="160"/>
      <c r="U965" s="160"/>
      <c r="V965" s="160"/>
      <c r="W965" s="160"/>
      <c r="X965" s="160"/>
      <c r="Y965" s="160"/>
      <c r="Z965" s="160"/>
      <c r="AA965" s="160"/>
    </row>
    <row r="966" spans="1:27" ht="114.75">
      <c r="A966" s="165"/>
      <c r="B966" s="170" t="s">
        <v>2868</v>
      </c>
      <c r="C966" s="137" t="s">
        <v>2869</v>
      </c>
      <c r="D966" s="137" t="s">
        <v>2870</v>
      </c>
      <c r="E966" s="137"/>
      <c r="F966" s="151"/>
      <c r="G966" s="151"/>
      <c r="H966" s="151"/>
      <c r="I966" s="151"/>
      <c r="J966" s="151"/>
      <c r="K966" s="151"/>
      <c r="L966" s="151"/>
      <c r="M966" s="151"/>
      <c r="N966" s="151"/>
      <c r="O966" s="151"/>
      <c r="P966" s="151"/>
      <c r="Q966" s="151"/>
      <c r="R966" s="151"/>
      <c r="S966" s="151"/>
      <c r="T966" s="174"/>
      <c r="U966" s="174"/>
      <c r="V966" s="174"/>
      <c r="W966" s="174"/>
      <c r="X966" s="174"/>
      <c r="Y966" s="174"/>
      <c r="Z966" s="174"/>
      <c r="AA966" s="174"/>
    </row>
    <row r="967" spans="1:27" ht="102">
      <c r="A967" s="167"/>
      <c r="B967" s="171" t="s">
        <v>2871</v>
      </c>
      <c r="C967" s="138"/>
      <c r="D967" s="138"/>
      <c r="E967" s="138"/>
      <c r="F967" s="152"/>
      <c r="G967" s="152"/>
      <c r="H967" s="152"/>
      <c r="I967" s="152"/>
      <c r="J967" s="152"/>
      <c r="K967" s="152"/>
      <c r="L967" s="152"/>
      <c r="M967" s="152"/>
      <c r="N967" s="152"/>
      <c r="O967" s="152"/>
      <c r="P967" s="152"/>
      <c r="Q967" s="152"/>
      <c r="R967" s="152"/>
      <c r="S967" s="152"/>
      <c r="T967" s="160"/>
      <c r="U967" s="160"/>
      <c r="V967" s="160"/>
      <c r="W967" s="160"/>
      <c r="X967" s="160"/>
      <c r="Y967" s="160"/>
      <c r="Z967" s="160"/>
      <c r="AA967" s="160"/>
    </row>
    <row r="968" spans="1:27" ht="178.5">
      <c r="A968" s="165"/>
      <c r="B968" s="170"/>
      <c r="C968" s="137" t="s">
        <v>2872</v>
      </c>
      <c r="D968" s="137" t="s">
        <v>2873</v>
      </c>
      <c r="E968" s="137" t="s">
        <v>2874</v>
      </c>
      <c r="F968" s="151"/>
      <c r="G968" s="151"/>
      <c r="H968" s="151"/>
      <c r="I968" s="151"/>
      <c r="J968" s="151"/>
      <c r="K968" s="151"/>
      <c r="L968" s="151"/>
      <c r="M968" s="151"/>
      <c r="N968" s="151"/>
      <c r="O968" s="151"/>
      <c r="P968" s="151"/>
      <c r="Q968" s="151"/>
      <c r="R968" s="151"/>
      <c r="S968" s="151"/>
      <c r="T968" s="174"/>
      <c r="U968" s="174"/>
      <c r="V968" s="174"/>
      <c r="W968" s="174"/>
      <c r="X968" s="174"/>
      <c r="Y968" s="174"/>
      <c r="Z968" s="174"/>
      <c r="AA968" s="174"/>
    </row>
    <row r="969" spans="1:27" ht="165.75">
      <c r="A969" s="167"/>
      <c r="B969" s="171" t="s">
        <v>2875</v>
      </c>
      <c r="C969" s="138"/>
      <c r="D969" s="138"/>
      <c r="E969" s="138"/>
      <c r="F969" s="152"/>
      <c r="G969" s="152"/>
      <c r="H969" s="152"/>
      <c r="I969" s="152"/>
      <c r="J969" s="152"/>
      <c r="K969" s="152"/>
      <c r="L969" s="152"/>
      <c r="M969" s="152"/>
      <c r="N969" s="152"/>
      <c r="O969" s="152"/>
      <c r="P969" s="152"/>
      <c r="Q969" s="152"/>
      <c r="R969" s="152"/>
      <c r="S969" s="152"/>
      <c r="T969" s="160"/>
      <c r="U969" s="160"/>
      <c r="V969" s="160"/>
      <c r="W969" s="160"/>
      <c r="X969" s="160"/>
      <c r="Y969" s="160"/>
      <c r="Z969" s="160"/>
      <c r="AA969" s="160"/>
    </row>
    <row r="970" spans="1:27" ht="51">
      <c r="A970" s="165"/>
      <c r="B970" s="170" t="s">
        <v>2876</v>
      </c>
      <c r="C970" s="137" t="s">
        <v>2877</v>
      </c>
      <c r="D970" s="137"/>
      <c r="E970" s="137"/>
      <c r="F970" s="151"/>
      <c r="G970" s="151"/>
      <c r="H970" s="151"/>
      <c r="I970" s="151"/>
      <c r="J970" s="151"/>
      <c r="K970" s="151"/>
      <c r="L970" s="151"/>
      <c r="M970" s="151"/>
      <c r="N970" s="151"/>
      <c r="O970" s="151"/>
      <c r="P970" s="151"/>
      <c r="Q970" s="151"/>
      <c r="R970" s="151"/>
      <c r="S970" s="151"/>
      <c r="T970" s="174"/>
      <c r="U970" s="174"/>
      <c r="V970" s="174"/>
      <c r="W970" s="174"/>
      <c r="X970" s="174"/>
      <c r="Y970" s="174"/>
      <c r="Z970" s="174"/>
      <c r="AA970" s="174"/>
    </row>
    <row r="971" spans="1:27" ht="51">
      <c r="A971" s="167"/>
      <c r="B971" s="171" t="s">
        <v>2878</v>
      </c>
      <c r="C971" s="138" t="s">
        <v>2879</v>
      </c>
      <c r="D971" s="173" t="s">
        <v>2880</v>
      </c>
      <c r="E971" s="138"/>
      <c r="F971" s="152"/>
      <c r="G971" s="152"/>
      <c r="H971" s="152"/>
      <c r="I971" s="152"/>
      <c r="J971" s="152"/>
      <c r="K971" s="152"/>
      <c r="L971" s="152"/>
      <c r="M971" s="152"/>
      <c r="N971" s="152"/>
      <c r="O971" s="152"/>
      <c r="P971" s="152"/>
      <c r="Q971" s="152"/>
      <c r="R971" s="152"/>
      <c r="S971" s="152"/>
      <c r="T971" s="160"/>
      <c r="U971" s="160"/>
      <c r="V971" s="160"/>
      <c r="W971" s="160"/>
      <c r="X971" s="160"/>
      <c r="Y971" s="160"/>
      <c r="Z971" s="160"/>
      <c r="AA971" s="160"/>
    </row>
    <row r="972" spans="1:27" ht="63.75">
      <c r="A972" s="165"/>
      <c r="B972" s="170" t="s">
        <v>2881</v>
      </c>
      <c r="C972" s="137" t="s">
        <v>2882</v>
      </c>
      <c r="D972" s="188" t="s">
        <v>2883</v>
      </c>
      <c r="E972" s="137" t="s">
        <v>2884</v>
      </c>
      <c r="F972" s="151"/>
      <c r="G972" s="151"/>
      <c r="H972" s="151"/>
      <c r="I972" s="151"/>
      <c r="J972" s="151"/>
      <c r="K972" s="151"/>
      <c r="L972" s="151"/>
      <c r="M972" s="151"/>
      <c r="N972" s="151"/>
      <c r="O972" s="151"/>
      <c r="P972" s="151"/>
      <c r="Q972" s="151"/>
      <c r="R972" s="151"/>
      <c r="S972" s="151"/>
      <c r="T972" s="174"/>
      <c r="U972" s="174"/>
      <c r="V972" s="174"/>
      <c r="W972" s="174"/>
      <c r="X972" s="174"/>
      <c r="Y972" s="174"/>
      <c r="Z972" s="174"/>
      <c r="AA972" s="174"/>
    </row>
    <row r="973" spans="1:27" ht="25.5">
      <c r="A973" s="167"/>
      <c r="B973" s="171" t="s">
        <v>2885</v>
      </c>
      <c r="C973" s="138"/>
      <c r="D973" s="138"/>
      <c r="E973" s="138"/>
      <c r="F973" s="152"/>
      <c r="G973" s="152"/>
      <c r="H973" s="152"/>
      <c r="I973" s="152"/>
      <c r="J973" s="152"/>
      <c r="K973" s="152"/>
      <c r="L973" s="152"/>
      <c r="M973" s="152"/>
      <c r="N973" s="152"/>
      <c r="O973" s="152"/>
      <c r="P973" s="152"/>
      <c r="Q973" s="152"/>
      <c r="R973" s="152"/>
      <c r="S973" s="152"/>
      <c r="T973" s="160"/>
      <c r="U973" s="160"/>
      <c r="V973" s="160"/>
      <c r="W973" s="160"/>
      <c r="X973" s="160"/>
      <c r="Y973" s="160"/>
      <c r="Z973" s="160"/>
      <c r="AA973" s="160"/>
    </row>
    <row r="974" spans="1:27" ht="102">
      <c r="A974" s="165"/>
      <c r="B974" s="137" t="s">
        <v>2886</v>
      </c>
      <c r="C974" s="137" t="s">
        <v>2887</v>
      </c>
      <c r="D974" s="137" t="s">
        <v>2888</v>
      </c>
      <c r="E974" s="137"/>
      <c r="F974" s="151"/>
      <c r="G974" s="151"/>
      <c r="H974" s="151"/>
      <c r="I974" s="151"/>
      <c r="J974" s="151"/>
      <c r="K974" s="151"/>
      <c r="L974" s="151"/>
      <c r="M974" s="151"/>
      <c r="N974" s="151"/>
      <c r="O974" s="151"/>
      <c r="P974" s="151"/>
      <c r="Q974" s="151"/>
      <c r="R974" s="151"/>
      <c r="S974" s="151"/>
      <c r="T974" s="174"/>
      <c r="U974" s="174"/>
      <c r="V974" s="174"/>
      <c r="W974" s="174"/>
      <c r="X974" s="174"/>
      <c r="Y974" s="174"/>
      <c r="Z974" s="174"/>
      <c r="AA974" s="174"/>
    </row>
    <row r="975" spans="1:27" ht="25.5">
      <c r="A975" s="167"/>
      <c r="B975" s="138" t="s">
        <v>2889</v>
      </c>
      <c r="C975" s="138" t="s">
        <v>2890</v>
      </c>
      <c r="D975" s="138"/>
      <c r="E975" s="138"/>
      <c r="F975" s="152"/>
      <c r="G975" s="152"/>
      <c r="H975" s="152"/>
      <c r="I975" s="152"/>
      <c r="J975" s="152"/>
      <c r="K975" s="152"/>
      <c r="L975" s="152"/>
      <c r="M975" s="152"/>
      <c r="N975" s="152"/>
      <c r="O975" s="152"/>
      <c r="P975" s="152"/>
      <c r="Q975" s="152"/>
      <c r="R975" s="152"/>
      <c r="S975" s="152"/>
      <c r="T975" s="160"/>
      <c r="U975" s="160"/>
      <c r="V975" s="160"/>
      <c r="W975" s="160"/>
      <c r="X975" s="160"/>
      <c r="Y975" s="160"/>
      <c r="Z975" s="160"/>
      <c r="AA975" s="160"/>
    </row>
    <row r="976" spans="1:27" ht="76.5">
      <c r="A976" s="165"/>
      <c r="B976" s="137" t="s">
        <v>2891</v>
      </c>
      <c r="C976" s="137" t="s">
        <v>2892</v>
      </c>
      <c r="D976" s="137" t="s">
        <v>2893</v>
      </c>
      <c r="E976" s="137"/>
      <c r="F976" s="151"/>
      <c r="G976" s="151"/>
      <c r="H976" s="151"/>
      <c r="I976" s="151"/>
      <c r="J976" s="151"/>
      <c r="K976" s="151"/>
      <c r="L976" s="151"/>
      <c r="M976" s="151"/>
      <c r="N976" s="151"/>
      <c r="O976" s="151"/>
      <c r="P976" s="151"/>
      <c r="Q976" s="151"/>
      <c r="R976" s="151"/>
      <c r="S976" s="151"/>
      <c r="T976" s="174"/>
      <c r="U976" s="174"/>
      <c r="V976" s="174"/>
      <c r="W976" s="174"/>
      <c r="X976" s="174"/>
      <c r="Y976" s="174"/>
      <c r="Z976" s="174"/>
      <c r="AA976" s="174"/>
    </row>
    <row r="977" spans="1:27" ht="76.5">
      <c r="A977" s="167"/>
      <c r="B977" s="169" t="s">
        <v>2894</v>
      </c>
      <c r="C977" s="138" t="s">
        <v>2895</v>
      </c>
      <c r="D977" s="138" t="s">
        <v>2896</v>
      </c>
      <c r="E977" s="138"/>
      <c r="F977" s="152"/>
      <c r="G977" s="152"/>
      <c r="H977" s="152"/>
      <c r="I977" s="152"/>
      <c r="J977" s="152"/>
      <c r="K977" s="152"/>
      <c r="L977" s="152"/>
      <c r="M977" s="152"/>
      <c r="N977" s="152"/>
      <c r="O977" s="152"/>
      <c r="P977" s="152"/>
      <c r="Q977" s="152"/>
      <c r="R977" s="152"/>
      <c r="S977" s="152"/>
      <c r="T977" s="160"/>
      <c r="U977" s="160"/>
      <c r="V977" s="160"/>
      <c r="W977" s="160"/>
      <c r="X977" s="160"/>
      <c r="Y977" s="160"/>
      <c r="Z977" s="160"/>
      <c r="AA977" s="160"/>
    </row>
    <row r="978" spans="1:27" ht="102">
      <c r="A978" s="165"/>
      <c r="B978" s="137" t="s">
        <v>2897</v>
      </c>
      <c r="C978" s="137" t="s">
        <v>2898</v>
      </c>
      <c r="D978" s="137"/>
      <c r="E978" s="137"/>
      <c r="F978" s="151"/>
      <c r="G978" s="151"/>
      <c r="H978" s="151"/>
      <c r="I978" s="151"/>
      <c r="J978" s="151"/>
      <c r="K978" s="151"/>
      <c r="L978" s="151"/>
      <c r="M978" s="151"/>
      <c r="N978" s="151"/>
      <c r="O978" s="151"/>
      <c r="P978" s="151"/>
      <c r="Q978" s="151"/>
      <c r="R978" s="151"/>
      <c r="S978" s="151"/>
      <c r="T978" s="174"/>
      <c r="U978" s="174"/>
      <c r="V978" s="174"/>
      <c r="W978" s="174"/>
      <c r="X978" s="174"/>
      <c r="Y978" s="174"/>
      <c r="Z978" s="174"/>
      <c r="AA978" s="174"/>
    </row>
    <row r="979" spans="1:27" ht="25.5">
      <c r="A979" s="167"/>
      <c r="B979" s="138" t="s">
        <v>2899</v>
      </c>
      <c r="C979" s="138" t="s">
        <v>2900</v>
      </c>
      <c r="D979" s="138" t="s">
        <v>2901</v>
      </c>
      <c r="E979" s="138" t="s">
        <v>2902</v>
      </c>
      <c r="F979" s="152"/>
      <c r="G979" s="152"/>
      <c r="H979" s="152"/>
      <c r="I979" s="152"/>
      <c r="J979" s="152"/>
      <c r="K979" s="152"/>
      <c r="L979" s="152"/>
      <c r="M979" s="152"/>
      <c r="N979" s="152"/>
      <c r="O979" s="152"/>
      <c r="P979" s="152"/>
      <c r="Q979" s="152"/>
      <c r="R979" s="152"/>
      <c r="S979" s="152"/>
      <c r="T979" s="160"/>
      <c r="U979" s="160"/>
      <c r="V979" s="160"/>
      <c r="W979" s="160"/>
      <c r="X979" s="160"/>
      <c r="Y979" s="160"/>
      <c r="Z979" s="160"/>
      <c r="AA979" s="160"/>
    </row>
    <row r="980" spans="1:27" ht="127.5">
      <c r="A980" s="165"/>
      <c r="B980" s="137" t="s">
        <v>2903</v>
      </c>
      <c r="C980" s="137"/>
      <c r="D980" s="137"/>
      <c r="E980" s="137"/>
      <c r="F980" s="151"/>
      <c r="G980" s="151"/>
      <c r="H980" s="151"/>
      <c r="I980" s="151"/>
      <c r="J980" s="151"/>
      <c r="K980" s="151"/>
      <c r="L980" s="151"/>
      <c r="M980" s="151"/>
      <c r="N980" s="151"/>
      <c r="O980" s="151"/>
      <c r="P980" s="151"/>
      <c r="Q980" s="151"/>
      <c r="R980" s="151"/>
      <c r="S980" s="151"/>
      <c r="T980" s="174"/>
      <c r="U980" s="174"/>
      <c r="V980" s="174"/>
      <c r="W980" s="174"/>
      <c r="X980" s="174"/>
      <c r="Y980" s="174"/>
      <c r="Z980" s="174"/>
      <c r="AA980" s="174"/>
    </row>
    <row r="981" spans="1:27" ht="89.25">
      <c r="A981" s="167"/>
      <c r="B981" s="138" t="s">
        <v>2904</v>
      </c>
      <c r="C981" s="138" t="s">
        <v>2905</v>
      </c>
      <c r="D981" s="138" t="s">
        <v>2906</v>
      </c>
      <c r="E981" s="138"/>
      <c r="F981" s="152"/>
      <c r="G981" s="152"/>
      <c r="H981" s="152"/>
      <c r="I981" s="152"/>
      <c r="J981" s="152"/>
      <c r="K981" s="152"/>
      <c r="L981" s="152"/>
      <c r="M981" s="152"/>
      <c r="N981" s="152"/>
      <c r="O981" s="152"/>
      <c r="P981" s="152"/>
      <c r="Q981" s="152"/>
      <c r="R981" s="152"/>
      <c r="S981" s="152"/>
      <c r="T981" s="160"/>
      <c r="U981" s="160"/>
      <c r="V981" s="160"/>
      <c r="W981" s="160"/>
      <c r="X981" s="160"/>
      <c r="Y981" s="160"/>
      <c r="Z981" s="160"/>
      <c r="AA981" s="160"/>
    </row>
    <row r="982" spans="1:27" ht="51">
      <c r="A982" s="165"/>
      <c r="B982" s="137" t="s">
        <v>2907</v>
      </c>
      <c r="C982" s="137" t="s">
        <v>2908</v>
      </c>
      <c r="D982" s="137" t="s">
        <v>2909</v>
      </c>
      <c r="E982" s="137" t="s">
        <v>2910</v>
      </c>
      <c r="F982" s="151"/>
      <c r="G982" s="151"/>
      <c r="H982" s="151"/>
      <c r="I982" s="151"/>
      <c r="J982" s="151"/>
      <c r="K982" s="151"/>
      <c r="L982" s="151"/>
      <c r="M982" s="151"/>
      <c r="N982" s="151"/>
      <c r="O982" s="151"/>
      <c r="P982" s="151"/>
      <c r="Q982" s="151"/>
      <c r="R982" s="151"/>
      <c r="S982" s="151"/>
      <c r="T982" s="174"/>
      <c r="U982" s="174"/>
      <c r="V982" s="174"/>
      <c r="W982" s="174"/>
      <c r="X982" s="174"/>
      <c r="Y982" s="174"/>
      <c r="Z982" s="174"/>
      <c r="AA982" s="174"/>
    </row>
    <row r="983" spans="1:27" ht="25.5">
      <c r="A983" s="167"/>
      <c r="B983" s="138" t="s">
        <v>2911</v>
      </c>
      <c r="C983" s="138" t="s">
        <v>2912</v>
      </c>
      <c r="D983" s="138"/>
      <c r="E983" s="138"/>
      <c r="F983" s="152"/>
      <c r="G983" s="152"/>
      <c r="H983" s="152"/>
      <c r="I983" s="152"/>
      <c r="J983" s="152"/>
      <c r="K983" s="152"/>
      <c r="L983" s="152"/>
      <c r="M983" s="152"/>
      <c r="N983" s="152"/>
      <c r="O983" s="152"/>
      <c r="P983" s="152"/>
      <c r="Q983" s="152"/>
      <c r="R983" s="152"/>
      <c r="S983" s="152"/>
      <c r="T983" s="160"/>
      <c r="U983" s="160"/>
      <c r="V983" s="160"/>
      <c r="W983" s="160"/>
      <c r="X983" s="160"/>
      <c r="Y983" s="160"/>
      <c r="Z983" s="160"/>
      <c r="AA983" s="160"/>
    </row>
    <row r="984" spans="1:27" ht="25.5">
      <c r="A984" s="165"/>
      <c r="B984" s="137" t="s">
        <v>2913</v>
      </c>
      <c r="C984" s="137"/>
      <c r="D984" s="137"/>
      <c r="E984" s="137"/>
      <c r="F984" s="151"/>
      <c r="G984" s="151"/>
      <c r="H984" s="151"/>
      <c r="I984" s="151"/>
      <c r="J984" s="151"/>
      <c r="K984" s="151"/>
      <c r="L984" s="151"/>
      <c r="M984" s="151"/>
      <c r="N984" s="151"/>
      <c r="O984" s="151"/>
      <c r="P984" s="151"/>
      <c r="Q984" s="151"/>
      <c r="R984" s="151"/>
      <c r="S984" s="151"/>
      <c r="T984" s="174"/>
      <c r="U984" s="174"/>
      <c r="V984" s="174"/>
      <c r="W984" s="174"/>
      <c r="X984" s="174"/>
      <c r="Y984" s="174"/>
      <c r="Z984" s="174"/>
      <c r="AA984" s="174"/>
    </row>
    <row r="985" spans="1:27" ht="12.75">
      <c r="A985" s="167"/>
      <c r="B985" s="138" t="s">
        <v>2914</v>
      </c>
      <c r="C985" s="138" t="s">
        <v>2915</v>
      </c>
      <c r="D985" s="138"/>
      <c r="E985" s="138" t="s">
        <v>2916</v>
      </c>
      <c r="F985" s="152"/>
      <c r="G985" s="152"/>
      <c r="H985" s="152"/>
      <c r="I985" s="152"/>
      <c r="J985" s="152"/>
      <c r="K985" s="152"/>
      <c r="L985" s="152"/>
      <c r="M985" s="152"/>
      <c r="N985" s="152"/>
      <c r="O985" s="152"/>
      <c r="P985" s="152"/>
      <c r="Q985" s="152"/>
      <c r="R985" s="152"/>
      <c r="S985" s="152"/>
      <c r="T985" s="160"/>
      <c r="U985" s="160"/>
      <c r="V985" s="160"/>
      <c r="W985" s="160"/>
      <c r="X985" s="160"/>
      <c r="Y985" s="160"/>
      <c r="Z985" s="160"/>
      <c r="AA985" s="160"/>
    </row>
    <row r="986" spans="1:27" ht="114.75">
      <c r="A986" s="165"/>
      <c r="B986" s="137" t="s">
        <v>2917</v>
      </c>
      <c r="C986" s="137" t="s">
        <v>2918</v>
      </c>
      <c r="D986" s="137"/>
      <c r="E986" s="174"/>
      <c r="F986" s="151"/>
      <c r="G986" s="151"/>
      <c r="H986" s="151"/>
      <c r="I986" s="151"/>
      <c r="J986" s="151"/>
      <c r="K986" s="151"/>
      <c r="L986" s="151"/>
      <c r="M986" s="151"/>
      <c r="N986" s="151"/>
      <c r="O986" s="151"/>
      <c r="P986" s="151"/>
      <c r="Q986" s="151"/>
      <c r="R986" s="151"/>
      <c r="S986" s="151"/>
      <c r="T986" s="174"/>
      <c r="U986" s="174"/>
      <c r="V986" s="174"/>
      <c r="W986" s="174"/>
      <c r="X986" s="174"/>
      <c r="Y986" s="174"/>
      <c r="Z986" s="174"/>
      <c r="AA986" s="174"/>
    </row>
    <row r="987" spans="1:27" ht="114.75">
      <c r="A987" s="167"/>
      <c r="B987" s="138" t="s">
        <v>2919</v>
      </c>
      <c r="C987" s="138" t="s">
        <v>2920</v>
      </c>
      <c r="D987" s="138"/>
      <c r="E987" s="138" t="s">
        <v>2921</v>
      </c>
      <c r="F987" s="138" t="s">
        <v>344</v>
      </c>
      <c r="G987" s="152"/>
      <c r="H987" s="152"/>
      <c r="I987" s="152"/>
      <c r="J987" s="152"/>
      <c r="K987" s="152"/>
      <c r="L987" s="152"/>
      <c r="M987" s="152"/>
      <c r="N987" s="152"/>
      <c r="O987" s="152"/>
      <c r="P987" s="152"/>
      <c r="Q987" s="152"/>
      <c r="R987" s="152"/>
      <c r="S987" s="152"/>
      <c r="T987" s="160"/>
      <c r="U987" s="160"/>
      <c r="V987" s="160"/>
      <c r="W987" s="160"/>
      <c r="X987" s="160"/>
      <c r="Y987" s="160"/>
      <c r="Z987" s="160"/>
      <c r="AA987" s="160"/>
    </row>
    <row r="988" spans="1:27" ht="12.75">
      <c r="A988" s="165"/>
      <c r="B988" s="137" t="s">
        <v>2922</v>
      </c>
      <c r="C988" s="137"/>
      <c r="D988" s="137"/>
      <c r="E988" s="174"/>
      <c r="F988" s="151"/>
      <c r="G988" s="151"/>
      <c r="H988" s="151"/>
      <c r="I988" s="151"/>
      <c r="J988" s="151"/>
      <c r="K988" s="151"/>
      <c r="L988" s="151"/>
      <c r="M988" s="151"/>
      <c r="N988" s="151"/>
      <c r="O988" s="151"/>
      <c r="P988" s="151"/>
      <c r="Q988" s="151"/>
      <c r="R988" s="151"/>
      <c r="S988" s="151"/>
      <c r="T988" s="174"/>
      <c r="U988" s="174"/>
      <c r="V988" s="174"/>
      <c r="W988" s="174"/>
      <c r="X988" s="174"/>
      <c r="Y988" s="174"/>
      <c r="Z988" s="174"/>
      <c r="AA988" s="174"/>
    </row>
    <row r="989" spans="1:27" ht="63.75">
      <c r="A989" s="167"/>
      <c r="B989" s="138" t="s">
        <v>2923</v>
      </c>
      <c r="C989" s="138"/>
      <c r="D989" s="138"/>
      <c r="E989" s="160"/>
      <c r="F989" s="152"/>
      <c r="G989" s="152"/>
      <c r="H989" s="152"/>
      <c r="I989" s="152"/>
      <c r="J989" s="152"/>
      <c r="K989" s="152"/>
      <c r="L989" s="152"/>
      <c r="M989" s="152"/>
      <c r="N989" s="152"/>
      <c r="O989" s="152"/>
      <c r="P989" s="152"/>
      <c r="Q989" s="152"/>
      <c r="R989" s="152"/>
      <c r="S989" s="152"/>
      <c r="T989" s="160"/>
      <c r="U989" s="160"/>
      <c r="V989" s="160"/>
      <c r="W989" s="160"/>
      <c r="X989" s="160"/>
      <c r="Y989" s="160"/>
      <c r="Z989" s="160"/>
      <c r="AA989" s="160"/>
    </row>
    <row r="990" spans="1:27" ht="89.25">
      <c r="A990" s="165"/>
      <c r="B990" s="137" t="s">
        <v>2924</v>
      </c>
      <c r="C990" s="137" t="s">
        <v>2925</v>
      </c>
      <c r="D990" s="137"/>
      <c r="E990" s="174"/>
      <c r="F990" s="151"/>
      <c r="G990" s="151"/>
      <c r="H990" s="151"/>
      <c r="I990" s="151"/>
      <c r="J990" s="151"/>
      <c r="K990" s="151"/>
      <c r="L990" s="151"/>
      <c r="M990" s="151"/>
      <c r="N990" s="151"/>
      <c r="O990" s="151"/>
      <c r="P990" s="151"/>
      <c r="Q990" s="151"/>
      <c r="R990" s="151"/>
      <c r="S990" s="151"/>
      <c r="T990" s="174"/>
      <c r="U990" s="174"/>
      <c r="V990" s="174"/>
      <c r="W990" s="174"/>
      <c r="X990" s="174"/>
      <c r="Y990" s="174"/>
      <c r="Z990" s="174"/>
      <c r="AA990" s="174"/>
    </row>
    <row r="991" spans="1:27" ht="38.25">
      <c r="A991" s="167"/>
      <c r="B991" s="138" t="s">
        <v>2926</v>
      </c>
      <c r="C991" s="138" t="s">
        <v>2927</v>
      </c>
      <c r="D991" s="138"/>
      <c r="E991" s="160"/>
      <c r="F991" s="152"/>
      <c r="G991" s="152"/>
      <c r="H991" s="152"/>
      <c r="I991" s="152"/>
      <c r="J991" s="152"/>
      <c r="K991" s="152"/>
      <c r="L991" s="152"/>
      <c r="M991" s="152"/>
      <c r="N991" s="152"/>
      <c r="O991" s="152"/>
      <c r="P991" s="152"/>
      <c r="Q991" s="152"/>
      <c r="R991" s="152"/>
      <c r="S991" s="152"/>
      <c r="T991" s="160"/>
      <c r="U991" s="160"/>
      <c r="V991" s="160"/>
      <c r="W991" s="160"/>
      <c r="X991" s="160"/>
      <c r="Y991" s="160"/>
      <c r="Z991" s="160"/>
      <c r="AA991" s="160"/>
    </row>
    <row r="992" spans="1:27" ht="38.25">
      <c r="A992" s="165"/>
      <c r="B992" s="137" t="s">
        <v>2928</v>
      </c>
      <c r="C992" s="137" t="s">
        <v>2929</v>
      </c>
      <c r="D992" s="137"/>
      <c r="E992" s="174"/>
      <c r="F992" s="151"/>
      <c r="G992" s="151"/>
      <c r="H992" s="151"/>
      <c r="I992" s="151"/>
      <c r="J992" s="151"/>
      <c r="K992" s="151"/>
      <c r="L992" s="151"/>
      <c r="M992" s="151"/>
      <c r="N992" s="151"/>
      <c r="O992" s="151"/>
      <c r="P992" s="151"/>
      <c r="Q992" s="151"/>
      <c r="R992" s="151"/>
      <c r="S992" s="151"/>
      <c r="T992" s="174"/>
      <c r="U992" s="174"/>
      <c r="V992" s="174"/>
      <c r="W992" s="174"/>
      <c r="X992" s="174"/>
      <c r="Y992" s="174"/>
      <c r="Z992" s="174"/>
      <c r="AA992" s="174"/>
    </row>
    <row r="993" spans="1:27" ht="63.75">
      <c r="A993" s="167"/>
      <c r="B993" s="138" t="s">
        <v>2930</v>
      </c>
      <c r="C993" s="138" t="s">
        <v>2931</v>
      </c>
      <c r="D993" s="138"/>
      <c r="E993" s="160"/>
      <c r="F993" s="152"/>
      <c r="G993" s="152"/>
      <c r="H993" s="152"/>
      <c r="I993" s="152"/>
      <c r="J993" s="152"/>
      <c r="K993" s="152"/>
      <c r="L993" s="152"/>
      <c r="M993" s="152"/>
      <c r="N993" s="152"/>
      <c r="O993" s="152"/>
      <c r="P993" s="152"/>
      <c r="Q993" s="152"/>
      <c r="R993" s="152"/>
      <c r="S993" s="152"/>
      <c r="T993" s="160"/>
      <c r="U993" s="160"/>
      <c r="V993" s="160"/>
      <c r="W993" s="160"/>
      <c r="X993" s="160"/>
      <c r="Y993" s="160"/>
      <c r="Z993" s="160"/>
      <c r="AA993" s="160"/>
    </row>
    <row r="994" spans="1:27" ht="140.25">
      <c r="A994" s="165"/>
      <c r="B994" s="137" t="s">
        <v>2932</v>
      </c>
      <c r="C994" s="137" t="s">
        <v>2933</v>
      </c>
      <c r="D994" s="137" t="s">
        <v>2934</v>
      </c>
      <c r="E994" s="137" t="s">
        <v>2935</v>
      </c>
      <c r="F994" s="137" t="s">
        <v>2936</v>
      </c>
      <c r="G994" s="137" t="s">
        <v>2937</v>
      </c>
      <c r="H994" s="137" t="s">
        <v>2938</v>
      </c>
      <c r="I994" s="151"/>
      <c r="J994" s="151"/>
      <c r="K994" s="151"/>
      <c r="L994" s="151"/>
      <c r="M994" s="151"/>
      <c r="N994" s="151"/>
      <c r="O994" s="151"/>
      <c r="P994" s="151"/>
      <c r="Q994" s="151"/>
      <c r="R994" s="151"/>
      <c r="S994" s="151"/>
      <c r="T994" s="174"/>
      <c r="U994" s="174"/>
      <c r="V994" s="174"/>
      <c r="W994" s="174"/>
      <c r="X994" s="174"/>
      <c r="Y994" s="174"/>
      <c r="Z994" s="174"/>
      <c r="AA994" s="174"/>
    </row>
    <row r="995" spans="1:27" ht="25.5">
      <c r="A995" s="167"/>
      <c r="B995" s="130" t="s">
        <v>2939</v>
      </c>
      <c r="C995" s="138" t="s">
        <v>2940</v>
      </c>
      <c r="D995" s="138"/>
      <c r="E995" s="160"/>
      <c r="F995" s="152"/>
      <c r="G995" s="152"/>
      <c r="H995" s="152"/>
      <c r="I995" s="152"/>
      <c r="J995" s="152"/>
      <c r="K995" s="152"/>
      <c r="L995" s="152"/>
      <c r="M995" s="152"/>
      <c r="N995" s="152"/>
      <c r="O995" s="152"/>
      <c r="P995" s="152"/>
      <c r="Q995" s="152"/>
      <c r="R995" s="152"/>
      <c r="S995" s="152"/>
      <c r="T995" s="160"/>
      <c r="U995" s="160"/>
      <c r="V995" s="160"/>
      <c r="W995" s="160"/>
      <c r="X995" s="160"/>
      <c r="Y995" s="160"/>
      <c r="Z995" s="160"/>
      <c r="AA995" s="160"/>
    </row>
    <row r="996" spans="1:27" ht="63.75">
      <c r="A996" s="189"/>
      <c r="B996" s="190" t="s">
        <v>2941</v>
      </c>
      <c r="C996" s="191" t="s">
        <v>2942</v>
      </c>
      <c r="D996" s="191" t="s">
        <v>2943</v>
      </c>
      <c r="E996" s="190" t="s">
        <v>2944</v>
      </c>
      <c r="F996" s="191" t="s">
        <v>2945</v>
      </c>
      <c r="G996" s="191" t="s">
        <v>2946</v>
      </c>
      <c r="H996" s="191" t="s">
        <v>2947</v>
      </c>
      <c r="I996" s="191" t="s">
        <v>2948</v>
      </c>
      <c r="J996" s="192"/>
      <c r="K996" s="192"/>
      <c r="L996" s="192"/>
      <c r="M996" s="192"/>
      <c r="N996" s="192"/>
      <c r="O996" s="192"/>
      <c r="P996" s="192"/>
      <c r="Q996" s="192"/>
      <c r="R996" s="192"/>
      <c r="S996" s="192"/>
      <c r="T996" s="193"/>
      <c r="U996" s="193"/>
      <c r="V996" s="193"/>
      <c r="W996" s="193"/>
      <c r="X996" s="193"/>
      <c r="Y996" s="193"/>
      <c r="Z996" s="193"/>
      <c r="AA996" s="193"/>
    </row>
    <row r="997" spans="1:27" ht="51">
      <c r="A997" s="189"/>
      <c r="B997" s="190" t="s">
        <v>2949</v>
      </c>
      <c r="C997" s="191"/>
      <c r="D997" s="191"/>
      <c r="E997" s="194"/>
      <c r="F997" s="192"/>
      <c r="G997" s="192"/>
      <c r="H997" s="192"/>
      <c r="I997" s="192"/>
      <c r="J997" s="192"/>
      <c r="K997" s="192"/>
      <c r="L997" s="192"/>
      <c r="M997" s="192"/>
      <c r="N997" s="192"/>
      <c r="O997" s="192"/>
      <c r="P997" s="192"/>
      <c r="Q997" s="192"/>
      <c r="R997" s="192"/>
      <c r="S997" s="192"/>
      <c r="T997" s="193"/>
      <c r="U997" s="193"/>
      <c r="V997" s="193"/>
      <c r="W997" s="193"/>
      <c r="X997" s="193"/>
      <c r="Y997" s="193"/>
      <c r="Z997" s="193"/>
      <c r="AA997" s="193"/>
    </row>
    <row r="998" spans="1:27" ht="63.75">
      <c r="A998" s="189"/>
      <c r="B998" s="190" t="s">
        <v>2950</v>
      </c>
      <c r="C998" s="191" t="s">
        <v>2951</v>
      </c>
      <c r="D998" s="191"/>
      <c r="E998" s="194"/>
      <c r="F998" s="192"/>
      <c r="G998" s="192"/>
      <c r="H998" s="192"/>
      <c r="I998" s="192"/>
      <c r="J998" s="192"/>
      <c r="K998" s="192"/>
      <c r="L998" s="192"/>
      <c r="M998" s="192"/>
      <c r="N998" s="192"/>
      <c r="O998" s="192"/>
      <c r="P998" s="192"/>
      <c r="Q998" s="192"/>
      <c r="R998" s="192"/>
      <c r="S998" s="192"/>
      <c r="T998" s="193"/>
      <c r="U998" s="193"/>
      <c r="V998" s="193"/>
      <c r="W998" s="193"/>
      <c r="X998" s="193"/>
      <c r="Y998" s="193"/>
      <c r="Z998" s="193"/>
      <c r="AA998" s="193"/>
    </row>
    <row r="999" spans="1:27" ht="140.25">
      <c r="A999" s="189"/>
      <c r="B999" s="190" t="s">
        <v>2952</v>
      </c>
      <c r="C999" s="191" t="s">
        <v>2953</v>
      </c>
      <c r="D999" s="191" t="s">
        <v>2954</v>
      </c>
      <c r="E999" s="194"/>
      <c r="F999" s="192"/>
      <c r="G999" s="192"/>
      <c r="H999" s="192"/>
      <c r="I999" s="192"/>
      <c r="J999" s="192"/>
      <c r="K999" s="192"/>
      <c r="L999" s="192"/>
      <c r="M999" s="192"/>
      <c r="N999" s="192"/>
      <c r="O999" s="192"/>
      <c r="P999" s="192"/>
      <c r="Q999" s="192"/>
      <c r="R999" s="192"/>
      <c r="S999" s="192"/>
      <c r="T999" s="193"/>
      <c r="U999" s="193"/>
      <c r="V999" s="193"/>
      <c r="W999" s="193"/>
      <c r="X999" s="193"/>
      <c r="Y999" s="193"/>
      <c r="Z999" s="193"/>
      <c r="AA999" s="193"/>
    </row>
    <row r="1000" spans="1:27" ht="89.25">
      <c r="A1000" s="189"/>
      <c r="B1000" s="190" t="s">
        <v>2955</v>
      </c>
      <c r="C1000" s="195" t="s">
        <v>2956</v>
      </c>
      <c r="D1000" s="191" t="s">
        <v>2957</v>
      </c>
      <c r="E1000" s="195" t="s">
        <v>2958</v>
      </c>
      <c r="F1000" s="192"/>
      <c r="G1000" s="192"/>
      <c r="H1000" s="192"/>
      <c r="I1000" s="192"/>
      <c r="J1000" s="192"/>
      <c r="K1000" s="192"/>
      <c r="L1000" s="192"/>
      <c r="M1000" s="192"/>
      <c r="N1000" s="192"/>
      <c r="O1000" s="192"/>
      <c r="P1000" s="192"/>
      <c r="Q1000" s="192"/>
      <c r="R1000" s="192"/>
      <c r="S1000" s="192"/>
      <c r="T1000" s="193"/>
      <c r="U1000" s="193"/>
      <c r="V1000" s="193"/>
      <c r="W1000" s="193"/>
      <c r="X1000" s="193"/>
      <c r="Y1000" s="193"/>
      <c r="Z1000" s="193"/>
      <c r="AA1000" s="193"/>
    </row>
    <row r="1001" spans="1:27" ht="140.25">
      <c r="A1001" s="189"/>
      <c r="B1001" s="190" t="s">
        <v>2959</v>
      </c>
      <c r="C1001" s="191"/>
      <c r="D1001" s="191"/>
      <c r="E1001" s="194"/>
      <c r="F1001" s="192"/>
      <c r="G1001" s="192"/>
      <c r="H1001" s="192"/>
      <c r="I1001" s="192"/>
      <c r="J1001" s="192"/>
      <c r="K1001" s="192"/>
      <c r="L1001" s="192"/>
      <c r="M1001" s="192"/>
      <c r="N1001" s="192"/>
      <c r="O1001" s="192"/>
      <c r="P1001" s="192"/>
      <c r="Q1001" s="192"/>
      <c r="R1001" s="192"/>
      <c r="S1001" s="192"/>
      <c r="T1001" s="193"/>
      <c r="U1001" s="193"/>
      <c r="V1001" s="193"/>
      <c r="W1001" s="193"/>
      <c r="X1001" s="193"/>
      <c r="Y1001" s="193"/>
      <c r="Z1001" s="193"/>
      <c r="AA1001" s="193"/>
    </row>
    <row r="1002" spans="1:27" ht="102">
      <c r="A1002" s="189"/>
      <c r="B1002" s="190" t="s">
        <v>2960</v>
      </c>
      <c r="C1002" s="191"/>
      <c r="D1002" s="191"/>
      <c r="E1002" s="191"/>
      <c r="F1002" s="192"/>
      <c r="G1002" s="192"/>
      <c r="H1002" s="192"/>
      <c r="I1002" s="192"/>
      <c r="J1002" s="192"/>
      <c r="K1002" s="192"/>
      <c r="L1002" s="192"/>
      <c r="M1002" s="192"/>
      <c r="N1002" s="192"/>
      <c r="O1002" s="192"/>
      <c r="P1002" s="192"/>
      <c r="Q1002" s="192"/>
      <c r="R1002" s="192"/>
      <c r="S1002" s="192"/>
      <c r="T1002" s="193"/>
      <c r="U1002" s="193"/>
      <c r="V1002" s="193"/>
      <c r="W1002" s="193"/>
      <c r="X1002" s="193"/>
      <c r="Y1002" s="193"/>
      <c r="Z1002" s="193"/>
      <c r="AA1002" s="193"/>
    </row>
    <row r="1003" spans="1:27" ht="178.5">
      <c r="A1003" s="189"/>
      <c r="B1003" s="190" t="s">
        <v>2961</v>
      </c>
      <c r="C1003" s="191" t="s">
        <v>2962</v>
      </c>
      <c r="D1003" s="191" t="s">
        <v>2963</v>
      </c>
      <c r="E1003" s="191" t="s">
        <v>2963</v>
      </c>
      <c r="F1003" s="192"/>
      <c r="G1003" s="192"/>
      <c r="H1003" s="192"/>
      <c r="I1003" s="192"/>
      <c r="J1003" s="192"/>
      <c r="K1003" s="192"/>
      <c r="L1003" s="192"/>
      <c r="M1003" s="192"/>
      <c r="N1003" s="192"/>
      <c r="O1003" s="192"/>
      <c r="P1003" s="192"/>
      <c r="Q1003" s="192"/>
      <c r="R1003" s="192"/>
      <c r="S1003" s="192"/>
      <c r="T1003" s="193"/>
      <c r="U1003" s="193"/>
      <c r="V1003" s="193"/>
      <c r="W1003" s="193"/>
      <c r="X1003" s="193"/>
      <c r="Y1003" s="193"/>
      <c r="Z1003" s="193"/>
      <c r="AA1003" s="193"/>
    </row>
    <row r="1004" spans="1:27" ht="140.25">
      <c r="A1004" s="189"/>
      <c r="B1004" s="190" t="s">
        <v>2964</v>
      </c>
      <c r="C1004" s="191" t="s">
        <v>2965</v>
      </c>
      <c r="D1004" s="191" t="s">
        <v>2966</v>
      </c>
      <c r="E1004" s="191"/>
      <c r="F1004" s="192"/>
      <c r="G1004" s="192"/>
      <c r="H1004" s="192"/>
      <c r="I1004" s="192"/>
      <c r="J1004" s="192"/>
      <c r="K1004" s="192"/>
      <c r="L1004" s="192"/>
      <c r="M1004" s="192"/>
      <c r="N1004" s="192"/>
      <c r="O1004" s="192"/>
      <c r="P1004" s="192"/>
      <c r="Q1004" s="192"/>
      <c r="R1004" s="192"/>
      <c r="S1004" s="192"/>
      <c r="T1004" s="193"/>
      <c r="U1004" s="193"/>
      <c r="V1004" s="193"/>
      <c r="W1004" s="193"/>
      <c r="X1004" s="193"/>
      <c r="Y1004" s="193"/>
      <c r="Z1004" s="193"/>
      <c r="AA1004" s="193"/>
    </row>
    <row r="1005" spans="1:27" ht="114.75">
      <c r="A1005" s="189"/>
      <c r="B1005" s="190" t="s">
        <v>2967</v>
      </c>
      <c r="C1005" s="191"/>
      <c r="D1005" s="191" t="s">
        <v>2968</v>
      </c>
      <c r="E1005" s="191"/>
      <c r="F1005" s="192"/>
      <c r="G1005" s="192"/>
      <c r="H1005" s="192"/>
      <c r="I1005" s="192"/>
      <c r="J1005" s="192"/>
      <c r="K1005" s="192"/>
      <c r="L1005" s="192"/>
      <c r="M1005" s="192"/>
      <c r="N1005" s="192"/>
      <c r="O1005" s="192"/>
      <c r="P1005" s="192"/>
      <c r="Q1005" s="192"/>
      <c r="R1005" s="192"/>
      <c r="S1005" s="192"/>
      <c r="T1005" s="193"/>
      <c r="U1005" s="193"/>
      <c r="V1005" s="193"/>
      <c r="W1005" s="193"/>
      <c r="X1005" s="193"/>
      <c r="Y1005" s="193"/>
      <c r="Z1005" s="193"/>
      <c r="AA1005" s="193"/>
    </row>
    <row r="1006" spans="1:27" ht="89.25">
      <c r="A1006" s="189"/>
      <c r="B1006" s="190" t="s">
        <v>2969</v>
      </c>
      <c r="C1006" s="191" t="s">
        <v>2970</v>
      </c>
      <c r="D1006" s="191" t="s">
        <v>2971</v>
      </c>
      <c r="E1006" s="191" t="s">
        <v>2972</v>
      </c>
      <c r="F1006" s="192"/>
      <c r="G1006" s="192"/>
      <c r="H1006" s="192"/>
      <c r="I1006" s="192"/>
      <c r="J1006" s="192"/>
      <c r="K1006" s="192"/>
      <c r="L1006" s="192"/>
      <c r="M1006" s="192"/>
      <c r="N1006" s="192"/>
      <c r="O1006" s="192"/>
      <c r="P1006" s="192"/>
      <c r="Q1006" s="192"/>
      <c r="R1006" s="192"/>
      <c r="S1006" s="192"/>
      <c r="T1006" s="193"/>
      <c r="U1006" s="193"/>
      <c r="V1006" s="193"/>
      <c r="W1006" s="193"/>
      <c r="X1006" s="193"/>
      <c r="Y1006" s="193"/>
      <c r="Z1006" s="193"/>
      <c r="AA1006" s="193"/>
    </row>
    <row r="1007" spans="1:27" ht="76.5">
      <c r="A1007" s="189"/>
      <c r="B1007" s="190" t="s">
        <v>2973</v>
      </c>
      <c r="C1007" s="191"/>
      <c r="D1007" s="191"/>
      <c r="E1007" s="191"/>
      <c r="F1007" s="192"/>
      <c r="G1007" s="192"/>
      <c r="H1007" s="192"/>
      <c r="I1007" s="192"/>
      <c r="J1007" s="192"/>
      <c r="K1007" s="192"/>
      <c r="L1007" s="192"/>
      <c r="M1007" s="192"/>
      <c r="N1007" s="192"/>
      <c r="O1007" s="192"/>
      <c r="P1007" s="192"/>
      <c r="Q1007" s="192"/>
      <c r="R1007" s="192"/>
      <c r="S1007" s="192"/>
      <c r="T1007" s="193"/>
      <c r="U1007" s="193"/>
      <c r="V1007" s="193"/>
      <c r="W1007" s="193"/>
      <c r="X1007" s="193"/>
      <c r="Y1007" s="193"/>
      <c r="Z1007" s="193"/>
      <c r="AA1007" s="193"/>
    </row>
    <row r="1008" spans="1:27" ht="51">
      <c r="A1008" s="189"/>
      <c r="B1008" s="190" t="s">
        <v>2974</v>
      </c>
      <c r="C1008" s="191" t="s">
        <v>2975</v>
      </c>
      <c r="D1008" s="191" t="s">
        <v>2976</v>
      </c>
      <c r="E1008" s="191"/>
      <c r="F1008" s="192"/>
      <c r="G1008" s="192"/>
      <c r="H1008" s="192"/>
      <c r="I1008" s="192"/>
      <c r="J1008" s="192"/>
      <c r="K1008" s="192"/>
      <c r="L1008" s="192"/>
      <c r="M1008" s="192"/>
      <c r="N1008" s="192"/>
      <c r="O1008" s="192"/>
      <c r="P1008" s="192"/>
      <c r="Q1008" s="192"/>
      <c r="R1008" s="192"/>
      <c r="S1008" s="192"/>
      <c r="T1008" s="193"/>
      <c r="U1008" s="193"/>
      <c r="V1008" s="193"/>
      <c r="W1008" s="193"/>
      <c r="X1008" s="193"/>
      <c r="Y1008" s="193"/>
      <c r="Z1008" s="193"/>
      <c r="AA1008" s="193"/>
    </row>
    <row r="1009" spans="1:27" ht="38.25">
      <c r="A1009" s="189"/>
      <c r="B1009" s="190" t="s">
        <v>2977</v>
      </c>
      <c r="C1009" s="191"/>
      <c r="D1009" s="191"/>
      <c r="E1009" s="191"/>
      <c r="F1009" s="192"/>
      <c r="G1009" s="192"/>
      <c r="H1009" s="192"/>
      <c r="I1009" s="192"/>
      <c r="J1009" s="192"/>
      <c r="K1009" s="192"/>
      <c r="L1009" s="192"/>
      <c r="M1009" s="192"/>
      <c r="N1009" s="192"/>
      <c r="O1009" s="192"/>
      <c r="P1009" s="192"/>
      <c r="Q1009" s="192"/>
      <c r="R1009" s="192"/>
      <c r="S1009" s="192"/>
      <c r="T1009" s="193"/>
      <c r="U1009" s="193"/>
      <c r="V1009" s="193"/>
      <c r="W1009" s="193"/>
      <c r="X1009" s="193"/>
      <c r="Y1009" s="193"/>
      <c r="Z1009" s="193"/>
      <c r="AA1009" s="193"/>
    </row>
    <row r="1010" spans="1:27" ht="63.75">
      <c r="A1010" s="189"/>
      <c r="B1010" s="190" t="s">
        <v>2978</v>
      </c>
      <c r="C1010" s="191" t="s">
        <v>2979</v>
      </c>
      <c r="D1010" s="191" t="s">
        <v>2980</v>
      </c>
      <c r="E1010" s="191" t="s">
        <v>2981</v>
      </c>
      <c r="F1010" s="192"/>
      <c r="G1010" s="192"/>
      <c r="H1010" s="192"/>
      <c r="I1010" s="192"/>
      <c r="J1010" s="192"/>
      <c r="K1010" s="192"/>
      <c r="L1010" s="192"/>
      <c r="M1010" s="192"/>
      <c r="N1010" s="192"/>
      <c r="O1010" s="192"/>
      <c r="P1010" s="192"/>
      <c r="Q1010" s="192"/>
      <c r="R1010" s="192"/>
      <c r="S1010" s="192"/>
      <c r="T1010" s="193"/>
      <c r="U1010" s="193"/>
      <c r="V1010" s="193"/>
      <c r="W1010" s="193"/>
      <c r="X1010" s="193"/>
      <c r="Y1010" s="193"/>
      <c r="Z1010" s="193"/>
      <c r="AA1010" s="193"/>
    </row>
    <row r="1011" spans="1:27" ht="178.5">
      <c r="A1011" s="189"/>
      <c r="B1011" s="190" t="s">
        <v>2982</v>
      </c>
      <c r="C1011" s="191" t="s">
        <v>2983</v>
      </c>
      <c r="D1011" s="191" t="s">
        <v>2984</v>
      </c>
      <c r="E1011" s="191"/>
      <c r="F1011" s="192"/>
      <c r="G1011" s="192"/>
      <c r="H1011" s="192"/>
      <c r="I1011" s="192"/>
      <c r="J1011" s="192"/>
      <c r="K1011" s="192"/>
      <c r="L1011" s="192"/>
      <c r="M1011" s="192"/>
      <c r="N1011" s="192"/>
      <c r="O1011" s="192"/>
      <c r="P1011" s="192"/>
      <c r="Q1011" s="192"/>
      <c r="R1011" s="192"/>
      <c r="S1011" s="192"/>
      <c r="T1011" s="193"/>
      <c r="U1011" s="193"/>
      <c r="V1011" s="193"/>
      <c r="W1011" s="193"/>
      <c r="X1011" s="193"/>
      <c r="Y1011" s="193"/>
      <c r="Z1011" s="193"/>
      <c r="AA1011" s="193"/>
    </row>
    <row r="1012" spans="1:27" ht="51">
      <c r="A1012" s="189"/>
      <c r="B1012" s="190" t="s">
        <v>2985</v>
      </c>
      <c r="C1012" s="191"/>
      <c r="D1012" s="191"/>
      <c r="E1012" s="191"/>
      <c r="F1012" s="192"/>
      <c r="G1012" s="192"/>
      <c r="H1012" s="192"/>
      <c r="I1012" s="192"/>
      <c r="J1012" s="192"/>
      <c r="K1012" s="192"/>
      <c r="L1012" s="192"/>
      <c r="M1012" s="192"/>
      <c r="N1012" s="192"/>
      <c r="O1012" s="192"/>
      <c r="P1012" s="192"/>
      <c r="Q1012" s="192"/>
      <c r="R1012" s="192"/>
      <c r="S1012" s="192"/>
      <c r="T1012" s="193"/>
      <c r="U1012" s="193"/>
      <c r="V1012" s="193"/>
      <c r="W1012" s="193"/>
      <c r="X1012" s="193"/>
      <c r="Y1012" s="193"/>
      <c r="Z1012" s="193"/>
      <c r="AA1012" s="193"/>
    </row>
    <row r="1013" spans="1:27" ht="102">
      <c r="A1013" s="189"/>
      <c r="B1013" s="190" t="s">
        <v>2986</v>
      </c>
      <c r="C1013" s="191" t="s">
        <v>2987</v>
      </c>
      <c r="D1013" s="191" t="s">
        <v>2988</v>
      </c>
      <c r="E1013" s="191"/>
      <c r="F1013" s="192"/>
      <c r="G1013" s="192"/>
      <c r="H1013" s="192"/>
      <c r="I1013" s="192"/>
      <c r="J1013" s="192"/>
      <c r="K1013" s="192"/>
      <c r="L1013" s="192"/>
      <c r="M1013" s="192"/>
      <c r="N1013" s="192"/>
      <c r="O1013" s="192"/>
      <c r="P1013" s="192"/>
      <c r="Q1013" s="192"/>
      <c r="R1013" s="192"/>
      <c r="S1013" s="192"/>
      <c r="T1013" s="193"/>
      <c r="U1013" s="193"/>
      <c r="V1013" s="193"/>
      <c r="W1013" s="193"/>
      <c r="X1013" s="193"/>
      <c r="Y1013" s="193"/>
      <c r="Z1013" s="193"/>
      <c r="AA1013" s="193"/>
    </row>
    <row r="1014" spans="1:27" ht="63.75">
      <c r="A1014" s="189"/>
      <c r="B1014" s="190" t="s">
        <v>2989</v>
      </c>
      <c r="C1014" s="191" t="s">
        <v>2990</v>
      </c>
      <c r="D1014" s="191"/>
      <c r="E1014" s="191"/>
      <c r="F1014" s="192"/>
      <c r="G1014" s="192"/>
      <c r="H1014" s="192"/>
      <c r="I1014" s="192"/>
      <c r="J1014" s="192"/>
      <c r="K1014" s="192"/>
      <c r="L1014" s="192"/>
      <c r="M1014" s="192"/>
      <c r="N1014" s="192"/>
      <c r="O1014" s="192"/>
      <c r="P1014" s="192"/>
      <c r="Q1014" s="192"/>
      <c r="R1014" s="192"/>
      <c r="S1014" s="192"/>
      <c r="T1014" s="193"/>
      <c r="U1014" s="193"/>
      <c r="V1014" s="193"/>
      <c r="W1014" s="193"/>
      <c r="X1014" s="193"/>
      <c r="Y1014" s="193"/>
      <c r="Z1014" s="193"/>
      <c r="AA1014" s="193"/>
    </row>
    <row r="1015" spans="1:27" ht="63.75">
      <c r="A1015" s="189"/>
      <c r="B1015" s="190" t="s">
        <v>2991</v>
      </c>
      <c r="C1015" s="191" t="s">
        <v>2992</v>
      </c>
      <c r="D1015" s="191"/>
      <c r="E1015" s="191"/>
      <c r="F1015" s="192"/>
      <c r="G1015" s="192"/>
      <c r="H1015" s="192"/>
      <c r="I1015" s="192"/>
      <c r="J1015" s="192"/>
      <c r="K1015" s="192"/>
      <c r="L1015" s="192"/>
      <c r="M1015" s="192"/>
      <c r="N1015" s="192"/>
      <c r="O1015" s="192"/>
      <c r="P1015" s="192"/>
      <c r="Q1015" s="192"/>
      <c r="R1015" s="192"/>
      <c r="S1015" s="192"/>
      <c r="T1015" s="193"/>
      <c r="U1015" s="193"/>
      <c r="V1015" s="193"/>
      <c r="W1015" s="193"/>
      <c r="X1015" s="193"/>
      <c r="Y1015" s="193"/>
      <c r="Z1015" s="193"/>
      <c r="AA1015" s="193"/>
    </row>
    <row r="1016" spans="1:27" ht="89.25">
      <c r="A1016" s="189"/>
      <c r="B1016" s="190" t="s">
        <v>2993</v>
      </c>
      <c r="C1016" s="191" t="s">
        <v>2994</v>
      </c>
      <c r="D1016" s="191" t="s">
        <v>2995</v>
      </c>
      <c r="E1016" s="191"/>
      <c r="F1016" s="192"/>
      <c r="G1016" s="192"/>
      <c r="H1016" s="192"/>
      <c r="I1016" s="192"/>
      <c r="J1016" s="192"/>
      <c r="K1016" s="192"/>
      <c r="L1016" s="192"/>
      <c r="M1016" s="192"/>
      <c r="N1016" s="192"/>
      <c r="O1016" s="192"/>
      <c r="P1016" s="192"/>
      <c r="Q1016" s="192"/>
      <c r="R1016" s="192"/>
      <c r="S1016" s="192"/>
      <c r="T1016" s="193"/>
      <c r="U1016" s="193"/>
      <c r="V1016" s="193"/>
      <c r="W1016" s="193"/>
      <c r="X1016" s="193"/>
      <c r="Y1016" s="193"/>
      <c r="Z1016" s="193"/>
      <c r="AA1016" s="193"/>
    </row>
    <row r="1017" spans="1:27" ht="51">
      <c r="A1017" s="189"/>
      <c r="B1017" s="190" t="s">
        <v>2996</v>
      </c>
      <c r="C1017" s="191" t="s">
        <v>2997</v>
      </c>
      <c r="D1017" s="191" t="s">
        <v>2998</v>
      </c>
      <c r="E1017" s="191" t="s">
        <v>2999</v>
      </c>
      <c r="F1017" s="192"/>
      <c r="G1017" s="192"/>
      <c r="H1017" s="192"/>
      <c r="I1017" s="192"/>
      <c r="J1017" s="192"/>
      <c r="K1017" s="192"/>
      <c r="L1017" s="192"/>
      <c r="M1017" s="192"/>
      <c r="N1017" s="192"/>
      <c r="O1017" s="192"/>
      <c r="P1017" s="192"/>
      <c r="Q1017" s="192"/>
      <c r="R1017" s="192"/>
      <c r="S1017" s="192"/>
      <c r="T1017" s="193"/>
      <c r="U1017" s="193"/>
      <c r="V1017" s="193"/>
      <c r="W1017" s="193"/>
      <c r="X1017" s="193"/>
      <c r="Y1017" s="193"/>
      <c r="Z1017" s="193"/>
      <c r="AA1017" s="193"/>
    </row>
    <row r="1018" spans="1:27" ht="63.75">
      <c r="A1018" s="189"/>
      <c r="B1018" s="190" t="s">
        <v>3000</v>
      </c>
      <c r="C1018" s="191" t="s">
        <v>3001</v>
      </c>
      <c r="D1018" s="191" t="s">
        <v>3002</v>
      </c>
      <c r="E1018" s="191"/>
      <c r="F1018" s="192"/>
      <c r="G1018" s="192"/>
      <c r="H1018" s="192"/>
      <c r="I1018" s="192"/>
      <c r="J1018" s="192"/>
      <c r="K1018" s="192"/>
      <c r="L1018" s="192"/>
      <c r="M1018" s="192"/>
      <c r="N1018" s="192"/>
      <c r="O1018" s="192"/>
      <c r="P1018" s="192"/>
      <c r="Q1018" s="192"/>
      <c r="R1018" s="192"/>
      <c r="S1018" s="192"/>
      <c r="T1018" s="193"/>
      <c r="U1018" s="193"/>
      <c r="V1018" s="193"/>
      <c r="W1018" s="193"/>
      <c r="X1018" s="193"/>
      <c r="Y1018" s="193"/>
      <c r="Z1018" s="193"/>
      <c r="AA1018" s="193"/>
    </row>
    <row r="1019" spans="1:27" ht="63.75">
      <c r="A1019" s="189"/>
      <c r="B1019" s="190" t="s">
        <v>3003</v>
      </c>
      <c r="C1019" s="191"/>
      <c r="D1019" s="191"/>
      <c r="E1019" s="191"/>
      <c r="F1019" s="192"/>
      <c r="G1019" s="192"/>
      <c r="H1019" s="192"/>
      <c r="I1019" s="192"/>
      <c r="J1019" s="192"/>
      <c r="K1019" s="192"/>
      <c r="L1019" s="192"/>
      <c r="M1019" s="192"/>
      <c r="N1019" s="192"/>
      <c r="O1019" s="192"/>
      <c r="P1019" s="192"/>
      <c r="Q1019" s="192"/>
      <c r="R1019" s="192"/>
      <c r="S1019" s="192"/>
      <c r="T1019" s="193"/>
      <c r="U1019" s="193"/>
      <c r="V1019" s="193"/>
      <c r="W1019" s="193"/>
      <c r="X1019" s="193"/>
      <c r="Y1019" s="193"/>
      <c r="Z1019" s="193"/>
      <c r="AA1019" s="193"/>
    </row>
    <row r="1020" spans="1:27" ht="102">
      <c r="A1020" s="189"/>
      <c r="B1020" s="190" t="s">
        <v>3004</v>
      </c>
      <c r="C1020" s="191" t="s">
        <v>3005</v>
      </c>
      <c r="D1020" s="191" t="s">
        <v>3006</v>
      </c>
      <c r="E1020" s="191"/>
      <c r="F1020" s="192"/>
      <c r="G1020" s="192"/>
      <c r="H1020" s="192"/>
      <c r="I1020" s="192"/>
      <c r="J1020" s="192"/>
      <c r="K1020" s="192"/>
      <c r="L1020" s="192"/>
      <c r="M1020" s="192"/>
      <c r="N1020" s="192"/>
      <c r="O1020" s="192"/>
      <c r="P1020" s="192"/>
      <c r="Q1020" s="192"/>
      <c r="R1020" s="192"/>
      <c r="S1020" s="192"/>
      <c r="T1020" s="193"/>
      <c r="U1020" s="193"/>
      <c r="V1020" s="193"/>
      <c r="W1020" s="193"/>
      <c r="X1020" s="193"/>
      <c r="Y1020" s="193"/>
      <c r="Z1020" s="193"/>
      <c r="AA1020" s="193"/>
    </row>
    <row r="1021" spans="1:27" ht="38.25">
      <c r="A1021" s="189"/>
      <c r="B1021" s="190" t="s">
        <v>3007</v>
      </c>
      <c r="C1021" s="191" t="s">
        <v>3008</v>
      </c>
      <c r="D1021" s="191" t="s">
        <v>3009</v>
      </c>
      <c r="E1021" s="191"/>
      <c r="F1021" s="192"/>
      <c r="G1021" s="192"/>
      <c r="H1021" s="192"/>
      <c r="I1021" s="192"/>
      <c r="J1021" s="192"/>
      <c r="K1021" s="192"/>
      <c r="L1021" s="192"/>
      <c r="M1021" s="192"/>
      <c r="N1021" s="192"/>
      <c r="O1021" s="192"/>
      <c r="P1021" s="192"/>
      <c r="Q1021" s="192"/>
      <c r="R1021" s="192"/>
      <c r="S1021" s="193"/>
      <c r="T1021" s="193"/>
      <c r="U1021" s="193"/>
      <c r="V1021" s="193"/>
      <c r="W1021" s="193"/>
      <c r="X1021" s="193"/>
      <c r="Y1021" s="193"/>
      <c r="Z1021" s="193"/>
      <c r="AA1021" s="194"/>
    </row>
    <row r="1022" spans="1:27" ht="63.75">
      <c r="A1022" s="189"/>
      <c r="B1022" s="190" t="s">
        <v>3010</v>
      </c>
      <c r="C1022" s="191" t="s">
        <v>3011</v>
      </c>
      <c r="D1022" s="191"/>
      <c r="E1022" s="191"/>
      <c r="F1022" s="192"/>
      <c r="G1022" s="192"/>
      <c r="H1022" s="192"/>
      <c r="I1022" s="192"/>
      <c r="J1022" s="192"/>
      <c r="K1022" s="192"/>
      <c r="L1022" s="192"/>
      <c r="M1022" s="192"/>
      <c r="N1022" s="192"/>
      <c r="O1022" s="192"/>
      <c r="P1022" s="192"/>
      <c r="Q1022" s="192"/>
      <c r="R1022" s="192"/>
      <c r="S1022" s="192"/>
      <c r="T1022" s="193"/>
      <c r="U1022" s="193"/>
      <c r="V1022" s="193"/>
      <c r="W1022" s="193"/>
      <c r="X1022" s="193"/>
      <c r="Y1022" s="193"/>
      <c r="Z1022" s="193"/>
      <c r="AA1022" s="193"/>
    </row>
    <row r="1023" spans="1:27" ht="38.25">
      <c r="A1023" s="189"/>
      <c r="B1023" s="196" t="s">
        <v>3012</v>
      </c>
      <c r="C1023" s="191"/>
      <c r="D1023" s="191"/>
      <c r="E1023" s="191"/>
      <c r="F1023" s="192"/>
      <c r="G1023" s="192"/>
      <c r="H1023" s="192"/>
      <c r="I1023" s="192"/>
      <c r="J1023" s="192"/>
      <c r="K1023" s="192"/>
      <c r="L1023" s="192"/>
      <c r="M1023" s="192"/>
      <c r="N1023" s="192"/>
      <c r="O1023" s="192"/>
      <c r="P1023" s="192"/>
      <c r="Q1023" s="192"/>
      <c r="R1023" s="192"/>
      <c r="S1023" s="192"/>
      <c r="T1023" s="193"/>
      <c r="U1023" s="193"/>
      <c r="V1023" s="193"/>
      <c r="W1023" s="193"/>
      <c r="X1023" s="193"/>
      <c r="Y1023" s="193"/>
      <c r="Z1023" s="193"/>
      <c r="AA1023" s="193"/>
    </row>
    <row r="1024" spans="1:27" ht="89.25">
      <c r="A1024" s="189"/>
      <c r="B1024" s="196" t="s">
        <v>3013</v>
      </c>
      <c r="C1024" s="191" t="s">
        <v>3014</v>
      </c>
      <c r="D1024" s="191" t="s">
        <v>3015</v>
      </c>
      <c r="E1024" s="191" t="s">
        <v>3016</v>
      </c>
      <c r="F1024" s="191" t="s">
        <v>3017</v>
      </c>
      <c r="G1024" s="191" t="s">
        <v>3018</v>
      </c>
      <c r="H1024" s="192"/>
      <c r="I1024" s="192"/>
      <c r="J1024" s="192"/>
      <c r="K1024" s="192"/>
      <c r="L1024" s="192"/>
      <c r="M1024" s="192"/>
      <c r="N1024" s="192"/>
      <c r="O1024" s="192"/>
      <c r="P1024" s="192"/>
      <c r="Q1024" s="192"/>
      <c r="R1024" s="192"/>
      <c r="S1024" s="192"/>
      <c r="T1024" s="193"/>
      <c r="U1024" s="193"/>
      <c r="V1024" s="193"/>
      <c r="W1024" s="193"/>
      <c r="X1024" s="193"/>
      <c r="Y1024" s="193"/>
      <c r="Z1024" s="193"/>
      <c r="AA1024" s="193"/>
    </row>
    <row r="1025" spans="1:27" ht="89.25">
      <c r="A1025" s="189"/>
      <c r="B1025" s="190" t="s">
        <v>3019</v>
      </c>
      <c r="C1025" s="191" t="s">
        <v>3020</v>
      </c>
      <c r="D1025" s="191"/>
      <c r="E1025" s="191"/>
      <c r="F1025" s="192"/>
      <c r="G1025" s="192"/>
      <c r="H1025" s="192"/>
      <c r="I1025" s="192"/>
      <c r="J1025" s="192"/>
      <c r="K1025" s="192"/>
      <c r="L1025" s="192"/>
      <c r="M1025" s="192"/>
      <c r="N1025" s="192"/>
      <c r="O1025" s="192"/>
      <c r="P1025" s="192"/>
      <c r="Q1025" s="192"/>
      <c r="R1025" s="192"/>
      <c r="S1025" s="192"/>
      <c r="T1025" s="193"/>
      <c r="U1025" s="193"/>
      <c r="V1025" s="193"/>
      <c r="W1025" s="193"/>
      <c r="X1025" s="193"/>
      <c r="Y1025" s="193"/>
      <c r="Z1025" s="193"/>
      <c r="AA1025" s="193"/>
    </row>
    <row r="1026" spans="1:27" ht="51">
      <c r="A1026" s="189"/>
      <c r="B1026" s="190" t="s">
        <v>3021</v>
      </c>
      <c r="C1026" s="191" t="s">
        <v>3022</v>
      </c>
      <c r="D1026" s="191"/>
      <c r="E1026" s="191"/>
      <c r="F1026" s="192"/>
      <c r="G1026" s="192"/>
      <c r="H1026" s="192"/>
      <c r="I1026" s="192"/>
      <c r="J1026" s="192"/>
      <c r="K1026" s="192"/>
      <c r="L1026" s="192"/>
      <c r="M1026" s="192"/>
      <c r="N1026" s="192"/>
      <c r="O1026" s="192"/>
      <c r="P1026" s="192"/>
      <c r="Q1026" s="192"/>
      <c r="R1026" s="192"/>
      <c r="S1026" s="192"/>
      <c r="T1026" s="193"/>
      <c r="U1026" s="193"/>
      <c r="V1026" s="193"/>
      <c r="W1026" s="193"/>
      <c r="X1026" s="193"/>
      <c r="Y1026" s="193"/>
      <c r="Z1026" s="193"/>
      <c r="AA1026" s="193"/>
    </row>
    <row r="1027" spans="1:27" ht="255">
      <c r="A1027" s="189"/>
      <c r="B1027" s="190" t="s">
        <v>3023</v>
      </c>
      <c r="C1027" s="191" t="s">
        <v>3024</v>
      </c>
      <c r="D1027" s="191" t="s">
        <v>3025</v>
      </c>
      <c r="E1027" s="191" t="s">
        <v>3026</v>
      </c>
      <c r="F1027" s="192"/>
      <c r="G1027" s="192"/>
      <c r="H1027" s="192"/>
      <c r="I1027" s="192"/>
      <c r="J1027" s="192"/>
      <c r="K1027" s="192"/>
      <c r="L1027" s="192"/>
      <c r="M1027" s="192"/>
      <c r="N1027" s="192"/>
      <c r="O1027" s="192"/>
      <c r="P1027" s="192"/>
      <c r="Q1027" s="192"/>
      <c r="R1027" s="192"/>
      <c r="S1027" s="192"/>
      <c r="T1027" s="193"/>
      <c r="U1027" s="193"/>
      <c r="V1027" s="193"/>
      <c r="W1027" s="193"/>
      <c r="X1027" s="193"/>
      <c r="Y1027" s="193"/>
      <c r="Z1027" s="193"/>
      <c r="AA1027" s="193"/>
    </row>
    <row r="1028" spans="1:27" ht="51">
      <c r="A1028" s="189"/>
      <c r="B1028" s="190" t="s">
        <v>3027</v>
      </c>
      <c r="C1028" s="191"/>
      <c r="D1028" s="191" t="s">
        <v>3028</v>
      </c>
      <c r="E1028" s="193"/>
      <c r="F1028" s="192"/>
      <c r="G1028" s="192"/>
      <c r="H1028" s="192"/>
      <c r="I1028" s="192"/>
      <c r="J1028" s="192"/>
      <c r="K1028" s="192"/>
      <c r="L1028" s="192"/>
      <c r="M1028" s="192"/>
      <c r="N1028" s="192"/>
      <c r="O1028" s="192"/>
      <c r="P1028" s="192"/>
      <c r="Q1028" s="192"/>
      <c r="R1028" s="192"/>
      <c r="S1028" s="192"/>
      <c r="T1028" s="193"/>
      <c r="U1028" s="193"/>
      <c r="V1028" s="193"/>
      <c r="W1028" s="193"/>
      <c r="X1028" s="193"/>
      <c r="Y1028" s="193"/>
      <c r="Z1028" s="193"/>
      <c r="AA1028" s="193"/>
    </row>
    <row r="1029" spans="1:27" ht="178.5">
      <c r="A1029" s="189"/>
      <c r="B1029" s="190" t="s">
        <v>3029</v>
      </c>
      <c r="C1029" s="191" t="s">
        <v>3030</v>
      </c>
      <c r="D1029" s="191"/>
      <c r="E1029" s="193"/>
      <c r="F1029" s="192"/>
      <c r="G1029" s="192"/>
      <c r="H1029" s="192"/>
      <c r="I1029" s="192"/>
      <c r="J1029" s="192"/>
      <c r="K1029" s="192"/>
      <c r="L1029" s="192"/>
      <c r="M1029" s="192"/>
      <c r="N1029" s="192"/>
      <c r="O1029" s="192"/>
      <c r="P1029" s="192"/>
      <c r="Q1029" s="192"/>
      <c r="R1029" s="192"/>
      <c r="S1029" s="192"/>
      <c r="T1029" s="193"/>
      <c r="U1029" s="193"/>
      <c r="V1029" s="193"/>
      <c r="W1029" s="193"/>
      <c r="X1029" s="193"/>
      <c r="Y1029" s="193"/>
      <c r="Z1029" s="193"/>
      <c r="AA1029" s="193"/>
    </row>
    <row r="1030" spans="1:27" ht="38.25">
      <c r="A1030" s="189"/>
      <c r="B1030" s="190" t="s">
        <v>3031</v>
      </c>
      <c r="C1030" s="191" t="s">
        <v>3032</v>
      </c>
      <c r="D1030" s="191"/>
      <c r="E1030" s="193"/>
      <c r="F1030" s="192"/>
      <c r="G1030" s="192"/>
      <c r="H1030" s="192"/>
      <c r="I1030" s="192"/>
      <c r="J1030" s="192"/>
      <c r="K1030" s="192"/>
      <c r="L1030" s="192"/>
      <c r="M1030" s="192"/>
      <c r="N1030" s="192"/>
      <c r="O1030" s="192"/>
      <c r="P1030" s="192"/>
      <c r="Q1030" s="192"/>
      <c r="R1030" s="192"/>
      <c r="S1030" s="192"/>
      <c r="T1030" s="193"/>
      <c r="U1030" s="193"/>
      <c r="V1030" s="193"/>
      <c r="W1030" s="193"/>
      <c r="X1030" s="193"/>
      <c r="Y1030" s="193"/>
      <c r="Z1030" s="193"/>
      <c r="AA1030" s="193"/>
    </row>
    <row r="1031" spans="1:27" ht="25.5">
      <c r="A1031" s="189"/>
      <c r="B1031" s="190" t="s">
        <v>3033</v>
      </c>
      <c r="C1031" s="191"/>
      <c r="D1031" s="191"/>
      <c r="E1031" s="193"/>
      <c r="F1031" s="192"/>
      <c r="G1031" s="192"/>
      <c r="H1031" s="192"/>
      <c r="I1031" s="192"/>
      <c r="J1031" s="192"/>
      <c r="K1031" s="192"/>
      <c r="L1031" s="192"/>
      <c r="M1031" s="192"/>
      <c r="N1031" s="192"/>
      <c r="O1031" s="192"/>
      <c r="P1031" s="192"/>
      <c r="Q1031" s="192"/>
      <c r="R1031" s="192"/>
      <c r="S1031" s="192"/>
      <c r="T1031" s="193"/>
      <c r="U1031" s="193"/>
      <c r="V1031" s="193"/>
      <c r="W1031" s="193"/>
      <c r="X1031" s="193"/>
      <c r="Y1031" s="193"/>
      <c r="Z1031" s="193"/>
      <c r="AA1031" s="193"/>
    </row>
    <row r="1032" spans="1:27" ht="12.75">
      <c r="A1032" s="189"/>
      <c r="B1032" s="190" t="s">
        <v>3034</v>
      </c>
      <c r="C1032" s="191" t="s">
        <v>3035</v>
      </c>
      <c r="D1032" s="191"/>
      <c r="E1032" s="193"/>
      <c r="F1032" s="192"/>
      <c r="G1032" s="192"/>
      <c r="H1032" s="192"/>
      <c r="I1032" s="192"/>
      <c r="J1032" s="192"/>
      <c r="K1032" s="192"/>
      <c r="L1032" s="192"/>
      <c r="M1032" s="192"/>
      <c r="N1032" s="192"/>
      <c r="O1032" s="192"/>
      <c r="P1032" s="192"/>
      <c r="Q1032" s="192"/>
      <c r="R1032" s="192"/>
      <c r="S1032" s="192"/>
      <c r="T1032" s="193"/>
      <c r="U1032" s="193"/>
      <c r="V1032" s="193"/>
      <c r="W1032" s="193"/>
      <c r="X1032" s="193"/>
      <c r="Y1032" s="193"/>
      <c r="Z1032" s="193"/>
      <c r="AA1032" s="193"/>
    </row>
    <row r="1033" spans="1:27" ht="114.75">
      <c r="A1033" s="189"/>
      <c r="B1033" s="190" t="s">
        <v>3036</v>
      </c>
      <c r="C1033" s="191" t="s">
        <v>3037</v>
      </c>
      <c r="D1033" s="191" t="s">
        <v>3038</v>
      </c>
      <c r="E1033" s="191" t="s">
        <v>3039</v>
      </c>
      <c r="F1033" s="192"/>
      <c r="G1033" s="192"/>
      <c r="H1033" s="192"/>
      <c r="I1033" s="192"/>
      <c r="J1033" s="192"/>
      <c r="K1033" s="192"/>
      <c r="L1033" s="192"/>
      <c r="M1033" s="192"/>
      <c r="N1033" s="192"/>
      <c r="O1033" s="192"/>
      <c r="P1033" s="192"/>
      <c r="Q1033" s="192"/>
      <c r="R1033" s="192"/>
      <c r="S1033" s="192"/>
      <c r="T1033" s="193"/>
      <c r="U1033" s="193"/>
      <c r="V1033" s="193"/>
      <c r="W1033" s="193"/>
      <c r="X1033" s="193"/>
      <c r="Y1033" s="193"/>
      <c r="Z1033" s="193"/>
      <c r="AA1033" s="193"/>
    </row>
    <row r="1034" spans="1:27" ht="38.25">
      <c r="A1034" s="189"/>
      <c r="B1034" s="190" t="s">
        <v>3040</v>
      </c>
      <c r="C1034" s="191" t="s">
        <v>3041</v>
      </c>
      <c r="D1034" s="191" t="s">
        <v>3042</v>
      </c>
      <c r="E1034" s="193"/>
      <c r="F1034" s="192"/>
      <c r="G1034" s="192"/>
      <c r="H1034" s="192"/>
      <c r="I1034" s="192"/>
      <c r="J1034" s="192"/>
      <c r="K1034" s="192"/>
      <c r="L1034" s="192"/>
      <c r="M1034" s="192"/>
      <c r="N1034" s="192"/>
      <c r="O1034" s="192"/>
      <c r="P1034" s="192"/>
      <c r="Q1034" s="192"/>
      <c r="R1034" s="192"/>
      <c r="S1034" s="192"/>
      <c r="T1034" s="193"/>
      <c r="U1034" s="193"/>
      <c r="V1034" s="193"/>
      <c r="W1034" s="193"/>
      <c r="X1034" s="193"/>
      <c r="Y1034" s="193"/>
      <c r="Z1034" s="193"/>
      <c r="AA1034" s="193"/>
    </row>
    <row r="1035" spans="1:27" ht="140.25">
      <c r="A1035" s="189"/>
      <c r="B1035" s="190" t="s">
        <v>3043</v>
      </c>
      <c r="C1035" s="191" t="s">
        <v>3044</v>
      </c>
      <c r="D1035" s="191" t="s">
        <v>3045</v>
      </c>
      <c r="E1035" s="191" t="s">
        <v>3046</v>
      </c>
      <c r="F1035" s="191" t="s">
        <v>3047</v>
      </c>
      <c r="G1035" s="192"/>
      <c r="H1035" s="192"/>
      <c r="I1035" s="192"/>
      <c r="J1035" s="192"/>
      <c r="K1035" s="192"/>
      <c r="L1035" s="192"/>
      <c r="M1035" s="192"/>
      <c r="N1035" s="192"/>
      <c r="O1035" s="192"/>
      <c r="P1035" s="192"/>
      <c r="Q1035" s="192"/>
      <c r="R1035" s="192"/>
      <c r="S1035" s="192"/>
      <c r="T1035" s="193"/>
      <c r="U1035" s="193"/>
      <c r="V1035" s="193"/>
      <c r="W1035" s="193"/>
      <c r="X1035" s="193"/>
      <c r="Y1035" s="193"/>
      <c r="Z1035" s="193"/>
      <c r="AA1035" s="193"/>
    </row>
    <row r="1036" spans="1:27" ht="51">
      <c r="A1036" s="189">
        <v>44143</v>
      </c>
      <c r="B1036" s="190" t="s">
        <v>3048</v>
      </c>
      <c r="C1036" s="191" t="s">
        <v>3049</v>
      </c>
      <c r="D1036" s="191" t="s">
        <v>3050</v>
      </c>
      <c r="E1036" s="191" t="s">
        <v>3051</v>
      </c>
      <c r="F1036" s="192"/>
      <c r="G1036" s="192"/>
      <c r="H1036" s="192"/>
      <c r="I1036" s="192"/>
      <c r="J1036" s="192"/>
      <c r="K1036" s="192"/>
      <c r="L1036" s="192"/>
      <c r="M1036" s="192"/>
      <c r="N1036" s="192"/>
      <c r="O1036" s="192"/>
      <c r="P1036" s="192"/>
      <c r="Q1036" s="192"/>
      <c r="R1036" s="192"/>
      <c r="S1036" s="192"/>
      <c r="T1036" s="193"/>
      <c r="U1036" s="193"/>
      <c r="V1036" s="193"/>
      <c r="W1036" s="193"/>
      <c r="X1036" s="193"/>
      <c r="Y1036" s="193"/>
      <c r="Z1036" s="193"/>
      <c r="AA1036" s="193"/>
    </row>
    <row r="1037" spans="1:27" ht="140.25">
      <c r="A1037" s="189">
        <v>44142</v>
      </c>
      <c r="B1037" s="196" t="s">
        <v>3052</v>
      </c>
      <c r="C1037" s="191" t="s">
        <v>3053</v>
      </c>
      <c r="D1037" s="191" t="s">
        <v>3054</v>
      </c>
      <c r="E1037" s="193"/>
      <c r="F1037" s="192"/>
      <c r="G1037" s="192"/>
      <c r="H1037" s="192"/>
      <c r="I1037" s="192"/>
      <c r="J1037" s="192"/>
      <c r="K1037" s="192"/>
      <c r="L1037" s="192"/>
      <c r="M1037" s="192"/>
      <c r="N1037" s="192"/>
      <c r="O1037" s="192"/>
      <c r="P1037" s="192"/>
      <c r="Q1037" s="192"/>
      <c r="R1037" s="192"/>
      <c r="S1037" s="192"/>
      <c r="T1037" s="193"/>
      <c r="U1037" s="193"/>
      <c r="V1037" s="193"/>
      <c r="W1037" s="193"/>
      <c r="X1037" s="193"/>
      <c r="Y1037" s="193"/>
      <c r="Z1037" s="193"/>
      <c r="AA1037" s="193"/>
    </row>
    <row r="1038" spans="1:27" ht="76.5">
      <c r="A1038" s="191" t="s">
        <v>344</v>
      </c>
      <c r="B1038" s="195" t="s">
        <v>3055</v>
      </c>
      <c r="C1038" s="195" t="s">
        <v>3056</v>
      </c>
      <c r="D1038" s="195" t="s">
        <v>3057</v>
      </c>
      <c r="E1038" s="191" t="s">
        <v>3058</v>
      </c>
      <c r="F1038" s="191" t="s">
        <v>3059</v>
      </c>
      <c r="G1038" s="192"/>
      <c r="H1038" s="192"/>
      <c r="I1038" s="192"/>
      <c r="J1038" s="192"/>
      <c r="K1038" s="192"/>
      <c r="L1038" s="192"/>
      <c r="M1038" s="192"/>
      <c r="N1038" s="192"/>
      <c r="O1038" s="192"/>
      <c r="P1038" s="192"/>
      <c r="Q1038" s="192"/>
      <c r="R1038" s="192"/>
      <c r="S1038" s="192"/>
      <c r="T1038" s="193"/>
      <c r="U1038" s="193"/>
      <c r="V1038" s="193"/>
      <c r="W1038" s="193"/>
      <c r="X1038" s="193"/>
      <c r="Y1038" s="193"/>
      <c r="Z1038" s="193"/>
      <c r="AA1038" s="193"/>
    </row>
    <row r="1039" spans="1:27" ht="51">
      <c r="A1039" s="197"/>
      <c r="B1039" s="198" t="s">
        <v>3060</v>
      </c>
      <c r="C1039" s="195" t="s">
        <v>3061</v>
      </c>
      <c r="D1039" s="195" t="s">
        <v>3062</v>
      </c>
      <c r="E1039" s="191" t="s">
        <v>3063</v>
      </c>
      <c r="F1039" s="192"/>
      <c r="G1039" s="192"/>
      <c r="H1039" s="192"/>
      <c r="I1039" s="192"/>
      <c r="J1039" s="192"/>
      <c r="K1039" s="192"/>
      <c r="L1039" s="192"/>
      <c r="M1039" s="192"/>
      <c r="N1039" s="192"/>
      <c r="O1039" s="192"/>
      <c r="P1039" s="192"/>
      <c r="Q1039" s="192"/>
      <c r="R1039" s="192"/>
      <c r="S1039" s="192"/>
      <c r="T1039" s="193"/>
      <c r="U1039" s="193"/>
      <c r="V1039" s="193"/>
      <c r="W1039" s="193"/>
      <c r="X1039" s="193"/>
      <c r="Y1039" s="193"/>
      <c r="Z1039" s="193"/>
      <c r="AA1039" s="193"/>
    </row>
    <row r="1040" spans="1:27" ht="165.75">
      <c r="A1040" s="197"/>
      <c r="B1040" s="198" t="s">
        <v>3064</v>
      </c>
      <c r="C1040" s="195" t="s">
        <v>3065</v>
      </c>
      <c r="D1040" s="195" t="s">
        <v>3066</v>
      </c>
      <c r="E1040" s="191" t="s">
        <v>3067</v>
      </c>
      <c r="F1040" s="192"/>
      <c r="G1040" s="192"/>
      <c r="H1040" s="192"/>
      <c r="I1040" s="192"/>
      <c r="J1040" s="192"/>
      <c r="K1040" s="192"/>
      <c r="L1040" s="192"/>
      <c r="M1040" s="192"/>
      <c r="N1040" s="192"/>
      <c r="O1040" s="192"/>
      <c r="P1040" s="192"/>
      <c r="Q1040" s="192"/>
      <c r="R1040" s="192"/>
      <c r="S1040" s="192"/>
      <c r="T1040" s="193"/>
      <c r="U1040" s="193"/>
      <c r="V1040" s="193"/>
      <c r="W1040" s="193"/>
      <c r="X1040" s="193"/>
      <c r="Y1040" s="193"/>
      <c r="Z1040" s="193"/>
      <c r="AA1040" s="193"/>
    </row>
    <row r="1041" spans="1:27" ht="76.5">
      <c r="A1041" s="197"/>
      <c r="B1041" s="198" t="s">
        <v>3068</v>
      </c>
      <c r="C1041" s="195" t="s">
        <v>3069</v>
      </c>
      <c r="D1041" s="195"/>
      <c r="E1041" s="193"/>
      <c r="F1041" s="192"/>
      <c r="G1041" s="192"/>
      <c r="H1041" s="192"/>
      <c r="I1041" s="192"/>
      <c r="J1041" s="192"/>
      <c r="K1041" s="192"/>
      <c r="L1041" s="192"/>
      <c r="M1041" s="192"/>
      <c r="N1041" s="192"/>
      <c r="O1041" s="192"/>
      <c r="P1041" s="192"/>
      <c r="Q1041" s="192"/>
      <c r="R1041" s="192"/>
      <c r="S1041" s="192"/>
      <c r="T1041" s="193"/>
      <c r="U1041" s="193"/>
      <c r="V1041" s="193"/>
      <c r="W1041" s="193"/>
      <c r="X1041" s="193"/>
      <c r="Y1041" s="193"/>
      <c r="Z1041" s="193"/>
      <c r="AA1041" s="193"/>
    </row>
    <row r="1042" spans="1:27" ht="267.75">
      <c r="A1042" s="197"/>
      <c r="B1042" s="198" t="s">
        <v>3070</v>
      </c>
      <c r="C1042" s="195" t="s">
        <v>3071</v>
      </c>
      <c r="D1042" s="195" t="s">
        <v>344</v>
      </c>
      <c r="E1042" s="193"/>
      <c r="F1042" s="192"/>
      <c r="G1042" s="192"/>
      <c r="H1042" s="192"/>
      <c r="I1042" s="192"/>
      <c r="J1042" s="192"/>
      <c r="K1042" s="192"/>
      <c r="L1042" s="192"/>
      <c r="M1042" s="192"/>
      <c r="N1042" s="192"/>
      <c r="O1042" s="192"/>
      <c r="P1042" s="192"/>
      <c r="Q1042" s="192"/>
      <c r="R1042" s="192"/>
      <c r="S1042" s="192"/>
      <c r="T1042" s="193"/>
      <c r="U1042" s="193"/>
      <c r="V1042" s="193"/>
      <c r="W1042" s="193"/>
      <c r="X1042" s="193"/>
      <c r="Y1042" s="193"/>
      <c r="Z1042" s="193"/>
      <c r="AA1042" s="193"/>
    </row>
    <row r="1043" spans="1:27" ht="127.5">
      <c r="A1043" s="197"/>
      <c r="B1043" s="198" t="s">
        <v>3072</v>
      </c>
      <c r="C1043" s="190" t="s">
        <v>3043</v>
      </c>
      <c r="D1043" s="191" t="s">
        <v>3073</v>
      </c>
      <c r="E1043" s="191" t="s">
        <v>3074</v>
      </c>
      <c r="F1043" s="192"/>
      <c r="G1043" s="192"/>
      <c r="H1043" s="192"/>
      <c r="I1043" s="192"/>
      <c r="J1043" s="192"/>
      <c r="K1043" s="192"/>
      <c r="L1043" s="192"/>
      <c r="M1043" s="192"/>
      <c r="N1043" s="192"/>
      <c r="O1043" s="192"/>
      <c r="P1043" s="192"/>
      <c r="Q1043" s="192"/>
      <c r="R1043" s="192"/>
      <c r="S1043" s="192"/>
      <c r="T1043" s="193"/>
      <c r="U1043" s="193"/>
      <c r="V1043" s="193"/>
      <c r="W1043" s="193"/>
      <c r="X1043" s="193"/>
      <c r="Y1043" s="193"/>
      <c r="Z1043" s="193"/>
      <c r="AA1043" s="193"/>
    </row>
    <row r="1044" spans="1:27" ht="89.25">
      <c r="A1044" s="197"/>
      <c r="B1044" s="198" t="s">
        <v>3075</v>
      </c>
      <c r="C1044" s="191" t="s">
        <v>3076</v>
      </c>
      <c r="D1044" s="191" t="s">
        <v>3077</v>
      </c>
      <c r="E1044" s="191" t="s">
        <v>3078</v>
      </c>
      <c r="F1044" s="191" t="s">
        <v>3079</v>
      </c>
      <c r="G1044" s="192"/>
      <c r="H1044" s="192"/>
      <c r="I1044" s="192"/>
      <c r="J1044" s="192"/>
      <c r="K1044" s="192"/>
      <c r="L1044" s="192"/>
      <c r="M1044" s="192"/>
      <c r="N1044" s="192"/>
      <c r="O1044" s="192"/>
      <c r="P1044" s="192"/>
      <c r="Q1044" s="192"/>
      <c r="R1044" s="192"/>
      <c r="S1044" s="192"/>
      <c r="T1044" s="193"/>
      <c r="U1044" s="193"/>
      <c r="V1044" s="193"/>
      <c r="W1044" s="193"/>
      <c r="X1044" s="193"/>
      <c r="Y1044" s="193"/>
      <c r="Z1044" s="193"/>
      <c r="AA1044" s="193"/>
    </row>
    <row r="1045" spans="1:27" ht="25.5">
      <c r="A1045" s="197"/>
      <c r="B1045" s="198" t="s">
        <v>3080</v>
      </c>
      <c r="C1045" s="191" t="s">
        <v>3081</v>
      </c>
      <c r="D1045" s="191" t="s">
        <v>3082</v>
      </c>
      <c r="E1045" s="193"/>
      <c r="F1045" s="192"/>
      <c r="G1045" s="192"/>
      <c r="H1045" s="192"/>
      <c r="I1045" s="192"/>
      <c r="J1045" s="192"/>
      <c r="K1045" s="192"/>
      <c r="L1045" s="192"/>
      <c r="M1045" s="192"/>
      <c r="N1045" s="192"/>
      <c r="O1045" s="192"/>
      <c r="P1045" s="192"/>
      <c r="Q1045" s="192"/>
      <c r="R1045" s="192"/>
      <c r="S1045" s="192"/>
      <c r="T1045" s="193"/>
      <c r="U1045" s="193"/>
      <c r="V1045" s="193"/>
      <c r="W1045" s="193"/>
      <c r="X1045" s="193"/>
      <c r="Y1045" s="193"/>
      <c r="Z1045" s="193"/>
      <c r="AA1045" s="193"/>
    </row>
    <row r="1046" spans="1:27" ht="140.25">
      <c r="A1046" s="197"/>
      <c r="B1046" s="198" t="s">
        <v>3083</v>
      </c>
      <c r="C1046" s="191" t="s">
        <v>3084</v>
      </c>
      <c r="D1046" s="191" t="s">
        <v>3085</v>
      </c>
      <c r="E1046" s="193"/>
      <c r="F1046" s="192"/>
      <c r="G1046" s="192"/>
      <c r="H1046" s="192"/>
      <c r="I1046" s="192"/>
      <c r="J1046" s="192"/>
      <c r="K1046" s="192"/>
      <c r="L1046" s="192"/>
      <c r="M1046" s="192"/>
      <c r="N1046" s="192"/>
      <c r="O1046" s="192"/>
      <c r="P1046" s="192"/>
      <c r="Q1046" s="192"/>
      <c r="R1046" s="192"/>
      <c r="S1046" s="192"/>
      <c r="T1046" s="193"/>
      <c r="U1046" s="193"/>
      <c r="V1046" s="193"/>
      <c r="W1046" s="193"/>
      <c r="X1046" s="193"/>
      <c r="Y1046" s="193"/>
      <c r="Z1046" s="193"/>
      <c r="AA1046" s="193"/>
    </row>
    <row r="1047" spans="1:27" ht="114.75">
      <c r="A1047" s="197"/>
      <c r="B1047" s="198" t="s">
        <v>3086</v>
      </c>
      <c r="C1047" s="191" t="s">
        <v>3087</v>
      </c>
      <c r="D1047" s="191" t="s">
        <v>3088</v>
      </c>
      <c r="E1047" s="191" t="s">
        <v>3089</v>
      </c>
      <c r="F1047" s="192"/>
      <c r="G1047" s="192"/>
      <c r="H1047" s="192"/>
      <c r="I1047" s="192"/>
      <c r="J1047" s="192"/>
      <c r="K1047" s="192"/>
      <c r="L1047" s="192"/>
      <c r="M1047" s="192"/>
      <c r="N1047" s="192"/>
      <c r="O1047" s="192"/>
      <c r="P1047" s="192"/>
      <c r="Q1047" s="192"/>
      <c r="R1047" s="192"/>
      <c r="S1047" s="192"/>
      <c r="T1047" s="193"/>
      <c r="U1047" s="193"/>
      <c r="V1047" s="193"/>
      <c r="W1047" s="193"/>
      <c r="X1047" s="193"/>
      <c r="Y1047" s="193"/>
      <c r="Z1047" s="193"/>
      <c r="AA1047" s="193"/>
    </row>
    <row r="1048" spans="1:27" ht="63.75">
      <c r="A1048" s="197"/>
      <c r="B1048" s="198" t="s">
        <v>3090</v>
      </c>
      <c r="C1048" s="191" t="s">
        <v>3091</v>
      </c>
      <c r="D1048" s="191"/>
      <c r="E1048" s="193"/>
      <c r="F1048" s="192"/>
      <c r="G1048" s="192"/>
      <c r="H1048" s="192"/>
      <c r="I1048" s="192"/>
      <c r="J1048" s="192"/>
      <c r="K1048" s="192"/>
      <c r="L1048" s="192"/>
      <c r="M1048" s="192"/>
      <c r="N1048" s="192"/>
      <c r="O1048" s="192"/>
      <c r="P1048" s="192"/>
      <c r="Q1048" s="192"/>
      <c r="R1048" s="192"/>
      <c r="S1048" s="192"/>
      <c r="T1048" s="193"/>
      <c r="U1048" s="193"/>
      <c r="V1048" s="193"/>
      <c r="W1048" s="193"/>
      <c r="X1048" s="193"/>
      <c r="Y1048" s="193"/>
      <c r="Z1048" s="193"/>
      <c r="AA1048" s="193"/>
    </row>
    <row r="1049" spans="1:27" ht="12.75">
      <c r="A1049" s="197"/>
      <c r="B1049" s="198" t="s">
        <v>3092</v>
      </c>
      <c r="C1049" s="191"/>
      <c r="D1049" s="191"/>
      <c r="E1049" s="193"/>
      <c r="F1049" s="192"/>
      <c r="G1049" s="192"/>
      <c r="H1049" s="192"/>
      <c r="I1049" s="192"/>
      <c r="J1049" s="192"/>
      <c r="K1049" s="192"/>
      <c r="L1049" s="192"/>
      <c r="M1049" s="192"/>
      <c r="N1049" s="192"/>
      <c r="O1049" s="192"/>
      <c r="P1049" s="192"/>
      <c r="Q1049" s="192"/>
      <c r="R1049" s="192"/>
      <c r="S1049" s="192"/>
      <c r="T1049" s="193"/>
      <c r="U1049" s="193"/>
      <c r="V1049" s="193"/>
      <c r="W1049" s="193"/>
      <c r="X1049" s="193"/>
      <c r="Y1049" s="193"/>
      <c r="Z1049" s="193"/>
      <c r="AA1049" s="193"/>
    </row>
    <row r="1050" spans="1:27" ht="76.5">
      <c r="A1050" s="197"/>
      <c r="B1050" s="198" t="s">
        <v>3093</v>
      </c>
      <c r="C1050" s="191" t="s">
        <v>3094</v>
      </c>
      <c r="D1050" s="191" t="s">
        <v>3095</v>
      </c>
      <c r="E1050" s="193"/>
      <c r="F1050" s="192"/>
      <c r="G1050" s="192"/>
      <c r="H1050" s="192"/>
      <c r="I1050" s="192"/>
      <c r="J1050" s="192"/>
      <c r="K1050" s="192"/>
      <c r="L1050" s="192"/>
      <c r="M1050" s="192"/>
      <c r="N1050" s="192"/>
      <c r="O1050" s="192"/>
      <c r="P1050" s="192"/>
      <c r="Q1050" s="192"/>
      <c r="R1050" s="192"/>
      <c r="S1050" s="192"/>
      <c r="T1050" s="193"/>
      <c r="U1050" s="193"/>
      <c r="V1050" s="193"/>
      <c r="W1050" s="193"/>
      <c r="X1050" s="193"/>
      <c r="Y1050" s="193"/>
      <c r="Z1050" s="193"/>
      <c r="AA1050" s="193"/>
    </row>
    <row r="1051" spans="1:27" ht="63.75">
      <c r="A1051" s="197"/>
      <c r="B1051" s="198" t="s">
        <v>3096</v>
      </c>
      <c r="C1051" s="191" t="s">
        <v>3097</v>
      </c>
      <c r="D1051" s="191" t="s">
        <v>3098</v>
      </c>
      <c r="E1051" s="191" t="s">
        <v>3099</v>
      </c>
      <c r="F1051" s="192"/>
      <c r="G1051" s="192"/>
      <c r="H1051" s="192"/>
      <c r="I1051" s="192"/>
      <c r="J1051" s="192"/>
      <c r="K1051" s="192"/>
      <c r="L1051" s="192"/>
      <c r="M1051" s="192"/>
      <c r="N1051" s="192"/>
      <c r="O1051" s="192"/>
      <c r="P1051" s="192"/>
      <c r="Q1051" s="192"/>
      <c r="R1051" s="192"/>
      <c r="S1051" s="192"/>
      <c r="T1051" s="193"/>
      <c r="U1051" s="193"/>
      <c r="V1051" s="193"/>
      <c r="W1051" s="193"/>
      <c r="X1051" s="193"/>
      <c r="Y1051" s="193"/>
      <c r="Z1051" s="193"/>
      <c r="AA1051" s="193"/>
    </row>
    <row r="1052" spans="1:27" ht="63.75">
      <c r="A1052" s="197"/>
      <c r="B1052" s="198" t="s">
        <v>3100</v>
      </c>
      <c r="C1052" s="191" t="s">
        <v>3101</v>
      </c>
      <c r="D1052" s="191"/>
      <c r="E1052" s="193"/>
      <c r="F1052" s="192"/>
      <c r="G1052" s="192"/>
      <c r="H1052" s="192"/>
      <c r="I1052" s="192"/>
      <c r="J1052" s="192"/>
      <c r="K1052" s="192"/>
      <c r="L1052" s="192"/>
      <c r="M1052" s="192"/>
      <c r="N1052" s="192"/>
      <c r="O1052" s="192"/>
      <c r="P1052" s="192"/>
      <c r="Q1052" s="192"/>
      <c r="R1052" s="192"/>
      <c r="S1052" s="192"/>
      <c r="T1052" s="193"/>
      <c r="U1052" s="193"/>
      <c r="V1052" s="193"/>
      <c r="W1052" s="193"/>
      <c r="X1052" s="193"/>
      <c r="Y1052" s="193"/>
      <c r="Z1052" s="193"/>
      <c r="AA1052" s="193"/>
    </row>
    <row r="1053" spans="1:27" ht="242.25">
      <c r="A1053" s="197"/>
      <c r="B1053" s="198" t="s">
        <v>3102</v>
      </c>
      <c r="C1053" s="191" t="s">
        <v>3103</v>
      </c>
      <c r="D1053" s="191"/>
      <c r="E1053" s="193"/>
      <c r="F1053" s="192"/>
      <c r="G1053" s="192"/>
      <c r="H1053" s="192"/>
      <c r="I1053" s="192"/>
      <c r="J1053" s="192"/>
      <c r="K1053" s="192"/>
      <c r="L1053" s="192"/>
      <c r="M1053" s="192"/>
      <c r="N1053" s="192"/>
      <c r="O1053" s="192"/>
      <c r="P1053" s="192"/>
      <c r="Q1053" s="192"/>
      <c r="R1053" s="192"/>
      <c r="S1053" s="192"/>
      <c r="T1053" s="193"/>
      <c r="U1053" s="193"/>
      <c r="V1053" s="193"/>
      <c r="W1053" s="193"/>
      <c r="X1053" s="193"/>
      <c r="Y1053" s="193"/>
      <c r="Z1053" s="193"/>
      <c r="AA1053" s="193"/>
    </row>
    <row r="1054" spans="1:27" ht="89.25">
      <c r="A1054" s="197"/>
      <c r="B1054" s="198" t="s">
        <v>3104</v>
      </c>
      <c r="C1054" s="191" t="s">
        <v>3105</v>
      </c>
      <c r="D1054" s="191" t="s">
        <v>3106</v>
      </c>
      <c r="E1054" s="193"/>
      <c r="F1054" s="192"/>
      <c r="G1054" s="192"/>
      <c r="H1054" s="192"/>
      <c r="I1054" s="192"/>
      <c r="J1054" s="192"/>
      <c r="K1054" s="192"/>
      <c r="L1054" s="192"/>
      <c r="M1054" s="192"/>
      <c r="N1054" s="192"/>
      <c r="O1054" s="192"/>
      <c r="P1054" s="192"/>
      <c r="Q1054" s="192"/>
      <c r="R1054" s="192"/>
      <c r="S1054" s="192"/>
      <c r="T1054" s="193"/>
      <c r="U1054" s="193"/>
      <c r="V1054" s="193"/>
      <c r="W1054" s="193"/>
      <c r="X1054" s="193"/>
      <c r="Y1054" s="193"/>
      <c r="Z1054" s="193"/>
      <c r="AA1054" s="193"/>
    </row>
    <row r="1055" spans="1:27" ht="114.75">
      <c r="A1055" s="197"/>
      <c r="B1055" s="198" t="s">
        <v>3107</v>
      </c>
      <c r="C1055" s="191" t="s">
        <v>3108</v>
      </c>
      <c r="D1055" s="191" t="s">
        <v>3109</v>
      </c>
      <c r="E1055" s="191" t="s">
        <v>3110</v>
      </c>
      <c r="F1055" s="192"/>
      <c r="G1055" s="192"/>
      <c r="H1055" s="192"/>
      <c r="I1055" s="192"/>
      <c r="J1055" s="192"/>
      <c r="K1055" s="192"/>
      <c r="L1055" s="192"/>
      <c r="M1055" s="192"/>
      <c r="N1055" s="192"/>
      <c r="O1055" s="192"/>
      <c r="P1055" s="192"/>
      <c r="Q1055" s="192"/>
      <c r="R1055" s="192"/>
      <c r="S1055" s="192"/>
      <c r="T1055" s="193"/>
      <c r="U1055" s="193"/>
      <c r="V1055" s="193"/>
      <c r="W1055" s="193"/>
      <c r="X1055" s="193"/>
      <c r="Y1055" s="193"/>
      <c r="Z1055" s="193"/>
      <c r="AA1055" s="193"/>
    </row>
    <row r="1056" spans="1:27" ht="51">
      <c r="A1056" s="197"/>
      <c r="B1056" s="198" t="s">
        <v>3111</v>
      </c>
      <c r="C1056" s="191" t="s">
        <v>3112</v>
      </c>
      <c r="D1056" s="191"/>
      <c r="E1056" s="193"/>
      <c r="F1056" s="192"/>
      <c r="G1056" s="192"/>
      <c r="H1056" s="192"/>
      <c r="I1056" s="192"/>
      <c r="J1056" s="192"/>
      <c r="K1056" s="192"/>
      <c r="L1056" s="192"/>
      <c r="M1056" s="192"/>
      <c r="N1056" s="192"/>
      <c r="O1056" s="192"/>
      <c r="P1056" s="192"/>
      <c r="Q1056" s="192"/>
      <c r="R1056" s="192"/>
      <c r="S1056" s="192"/>
      <c r="T1056" s="193"/>
      <c r="U1056" s="193"/>
      <c r="V1056" s="193"/>
      <c r="W1056" s="193"/>
      <c r="X1056" s="193"/>
      <c r="Y1056" s="193"/>
      <c r="Z1056" s="193"/>
      <c r="AA1056" s="193"/>
    </row>
    <row r="1057" spans="1:27" ht="51">
      <c r="A1057" s="197"/>
      <c r="B1057" s="198" t="s">
        <v>3113</v>
      </c>
      <c r="C1057" s="191" t="s">
        <v>3114</v>
      </c>
      <c r="D1057" s="191" t="s">
        <v>3115</v>
      </c>
      <c r="E1057" s="193"/>
      <c r="F1057" s="192"/>
      <c r="G1057" s="192"/>
      <c r="H1057" s="192"/>
      <c r="I1057" s="192"/>
      <c r="J1057" s="192"/>
      <c r="K1057" s="192"/>
      <c r="L1057" s="192"/>
      <c r="M1057" s="192"/>
      <c r="N1057" s="192"/>
      <c r="O1057" s="192"/>
      <c r="P1057" s="192"/>
      <c r="Q1057" s="192"/>
      <c r="R1057" s="192"/>
      <c r="S1057" s="192"/>
      <c r="T1057" s="193"/>
      <c r="U1057" s="193"/>
      <c r="V1057" s="193"/>
      <c r="W1057" s="193"/>
      <c r="X1057" s="193"/>
      <c r="Y1057" s="193"/>
      <c r="Z1057" s="193"/>
      <c r="AA1057" s="193"/>
    </row>
    <row r="1058" spans="1:27" ht="102">
      <c r="A1058" s="197"/>
      <c r="B1058" s="198" t="s">
        <v>3116</v>
      </c>
      <c r="C1058" s="191" t="s">
        <v>3117</v>
      </c>
      <c r="D1058" s="191" t="s">
        <v>3118</v>
      </c>
      <c r="E1058" s="191" t="s">
        <v>3119</v>
      </c>
      <c r="F1058" s="192"/>
      <c r="G1058" s="192"/>
      <c r="H1058" s="192"/>
      <c r="I1058" s="192"/>
      <c r="J1058" s="192"/>
      <c r="K1058" s="192"/>
      <c r="L1058" s="192"/>
      <c r="M1058" s="192"/>
      <c r="N1058" s="192"/>
      <c r="O1058" s="192"/>
      <c r="P1058" s="192"/>
      <c r="Q1058" s="192"/>
      <c r="R1058" s="192"/>
      <c r="S1058" s="192"/>
      <c r="T1058" s="193"/>
      <c r="U1058" s="193"/>
      <c r="V1058" s="193"/>
      <c r="W1058" s="193"/>
      <c r="X1058" s="193"/>
      <c r="Y1058" s="193"/>
      <c r="Z1058" s="193"/>
      <c r="AA1058" s="193"/>
    </row>
    <row r="1059" spans="1:27" ht="127.5">
      <c r="A1059" s="197"/>
      <c r="B1059" s="198" t="s">
        <v>3120</v>
      </c>
      <c r="C1059" s="191" t="s">
        <v>3121</v>
      </c>
      <c r="D1059" s="191" t="s">
        <v>3122</v>
      </c>
      <c r="E1059" s="193"/>
      <c r="F1059" s="192"/>
      <c r="G1059" s="192"/>
      <c r="H1059" s="192"/>
      <c r="I1059" s="192"/>
      <c r="J1059" s="192"/>
      <c r="K1059" s="192"/>
      <c r="L1059" s="192"/>
      <c r="M1059" s="192"/>
      <c r="N1059" s="192"/>
      <c r="O1059" s="192"/>
      <c r="P1059" s="192"/>
      <c r="Q1059" s="192"/>
      <c r="R1059" s="192"/>
      <c r="S1059" s="192"/>
      <c r="T1059" s="193"/>
      <c r="U1059" s="193"/>
      <c r="V1059" s="193"/>
      <c r="W1059" s="193"/>
      <c r="X1059" s="193"/>
      <c r="Y1059" s="193"/>
      <c r="Z1059" s="193"/>
      <c r="AA1059" s="193"/>
    </row>
    <row r="1060" spans="1:27" ht="293.25">
      <c r="A1060" s="197"/>
      <c r="B1060" s="198" t="s">
        <v>3123</v>
      </c>
      <c r="C1060" s="191" t="s">
        <v>3124</v>
      </c>
      <c r="D1060" s="191" t="s">
        <v>3125</v>
      </c>
      <c r="E1060" s="191" t="s">
        <v>3126</v>
      </c>
      <c r="F1060" s="192"/>
      <c r="G1060" s="192"/>
      <c r="H1060" s="192"/>
      <c r="I1060" s="192"/>
      <c r="J1060" s="192"/>
      <c r="K1060" s="192"/>
      <c r="L1060" s="192"/>
      <c r="M1060" s="192"/>
      <c r="N1060" s="192"/>
      <c r="O1060" s="192"/>
      <c r="P1060" s="192"/>
      <c r="Q1060" s="192"/>
      <c r="R1060" s="192"/>
      <c r="S1060" s="192"/>
      <c r="T1060" s="193"/>
      <c r="U1060" s="193"/>
      <c r="V1060" s="193"/>
      <c r="W1060" s="193"/>
      <c r="X1060" s="193"/>
      <c r="Y1060" s="193"/>
      <c r="Z1060" s="193"/>
      <c r="AA1060" s="193"/>
    </row>
    <row r="1061" spans="1:27" ht="38.25">
      <c r="A1061" s="197"/>
      <c r="B1061" s="198" t="s">
        <v>3127</v>
      </c>
      <c r="C1061" s="191"/>
      <c r="D1061" s="191"/>
      <c r="E1061" s="193"/>
      <c r="F1061" s="192"/>
      <c r="G1061" s="192"/>
      <c r="H1061" s="192"/>
      <c r="I1061" s="192"/>
      <c r="J1061" s="192"/>
      <c r="K1061" s="192"/>
      <c r="L1061" s="192"/>
      <c r="M1061" s="192"/>
      <c r="N1061" s="192"/>
      <c r="O1061" s="192"/>
      <c r="P1061" s="192"/>
      <c r="Q1061" s="192"/>
      <c r="R1061" s="192"/>
      <c r="S1061" s="192"/>
      <c r="T1061" s="193"/>
      <c r="U1061" s="193"/>
      <c r="V1061" s="193"/>
      <c r="W1061" s="193"/>
      <c r="X1061" s="193"/>
      <c r="Y1061" s="193"/>
      <c r="Z1061" s="193"/>
      <c r="AA1061" s="193"/>
    </row>
    <row r="1062" spans="1:27" ht="38.25">
      <c r="A1062" s="197"/>
      <c r="B1062" s="198" t="s">
        <v>3128</v>
      </c>
      <c r="C1062" s="191" t="s">
        <v>3129</v>
      </c>
      <c r="D1062" s="191" t="s">
        <v>3130</v>
      </c>
      <c r="E1062" s="193"/>
      <c r="F1062" s="192"/>
      <c r="G1062" s="192"/>
      <c r="H1062" s="192"/>
      <c r="I1062" s="192"/>
      <c r="J1062" s="192"/>
      <c r="K1062" s="192"/>
      <c r="L1062" s="192"/>
      <c r="M1062" s="192"/>
      <c r="N1062" s="192"/>
      <c r="O1062" s="192"/>
      <c r="P1062" s="192"/>
      <c r="Q1062" s="192"/>
      <c r="R1062" s="192"/>
      <c r="S1062" s="192"/>
      <c r="T1062" s="193"/>
      <c r="U1062" s="193"/>
      <c r="V1062" s="193"/>
      <c r="W1062" s="193"/>
      <c r="X1062" s="193"/>
      <c r="Y1062" s="193"/>
      <c r="Z1062" s="193"/>
      <c r="AA1062" s="193"/>
    </row>
    <row r="1063" spans="1:27" ht="51">
      <c r="A1063" s="197"/>
      <c r="B1063" s="198" t="s">
        <v>3131</v>
      </c>
      <c r="C1063" s="191" t="s">
        <v>3132</v>
      </c>
      <c r="D1063" s="191"/>
      <c r="E1063" s="193"/>
      <c r="F1063" s="192"/>
      <c r="G1063" s="192"/>
      <c r="H1063" s="192"/>
      <c r="I1063" s="192"/>
      <c r="J1063" s="192"/>
      <c r="K1063" s="192"/>
      <c r="L1063" s="192"/>
      <c r="M1063" s="192"/>
      <c r="N1063" s="192"/>
      <c r="O1063" s="192"/>
      <c r="P1063" s="192"/>
      <c r="Q1063" s="192"/>
      <c r="R1063" s="192"/>
      <c r="S1063" s="192"/>
      <c r="T1063" s="193"/>
      <c r="U1063" s="193"/>
      <c r="V1063" s="193"/>
      <c r="W1063" s="193"/>
      <c r="X1063" s="193"/>
      <c r="Y1063" s="193"/>
      <c r="Z1063" s="193"/>
      <c r="AA1063" s="193"/>
    </row>
    <row r="1064" spans="1:27" ht="102">
      <c r="A1064" s="197"/>
      <c r="B1064" s="198" t="s">
        <v>3133</v>
      </c>
      <c r="C1064" s="191" t="s">
        <v>3134</v>
      </c>
      <c r="D1064" s="191"/>
      <c r="E1064" s="193"/>
      <c r="F1064" s="192"/>
      <c r="G1064" s="192"/>
      <c r="H1064" s="192"/>
      <c r="I1064" s="192"/>
      <c r="J1064" s="192"/>
      <c r="K1064" s="192"/>
      <c r="L1064" s="192"/>
      <c r="M1064" s="192"/>
      <c r="N1064" s="192"/>
      <c r="O1064" s="192"/>
      <c r="P1064" s="192"/>
      <c r="Q1064" s="192"/>
      <c r="R1064" s="192"/>
      <c r="S1064" s="192"/>
      <c r="T1064" s="193"/>
      <c r="U1064" s="193"/>
      <c r="V1064" s="193"/>
      <c r="W1064" s="193"/>
      <c r="X1064" s="193"/>
      <c r="Y1064" s="193"/>
      <c r="Z1064" s="193"/>
      <c r="AA1064" s="193"/>
    </row>
    <row r="1065" spans="1:27" ht="114.75">
      <c r="A1065" s="197"/>
      <c r="B1065" s="198" t="s">
        <v>3135</v>
      </c>
      <c r="C1065" s="191" t="s">
        <v>3136</v>
      </c>
      <c r="D1065" s="191"/>
      <c r="E1065" s="193"/>
      <c r="F1065" s="192"/>
      <c r="G1065" s="192"/>
      <c r="H1065" s="192"/>
      <c r="I1065" s="192"/>
      <c r="J1065" s="192"/>
      <c r="K1065" s="192"/>
      <c r="L1065" s="192"/>
      <c r="M1065" s="192"/>
      <c r="N1065" s="192"/>
      <c r="O1065" s="192"/>
      <c r="P1065" s="192"/>
      <c r="Q1065" s="192"/>
      <c r="R1065" s="192"/>
      <c r="S1065" s="192"/>
      <c r="T1065" s="193"/>
      <c r="U1065" s="193"/>
      <c r="V1065" s="193"/>
      <c r="W1065" s="193"/>
      <c r="X1065" s="193"/>
      <c r="Y1065" s="193"/>
      <c r="Z1065" s="193"/>
      <c r="AA1065" s="193"/>
    </row>
    <row r="1066" spans="1:27" ht="204">
      <c r="A1066" s="197"/>
      <c r="B1066" s="198" t="s">
        <v>3137</v>
      </c>
      <c r="C1066" s="191" t="s">
        <v>3138</v>
      </c>
      <c r="D1066" s="191" t="s">
        <v>3139</v>
      </c>
      <c r="E1066" s="193"/>
      <c r="F1066" s="192"/>
      <c r="G1066" s="192"/>
      <c r="H1066" s="192"/>
      <c r="I1066" s="192"/>
      <c r="J1066" s="192"/>
      <c r="K1066" s="192"/>
      <c r="L1066" s="192"/>
      <c r="M1066" s="192"/>
      <c r="N1066" s="192"/>
      <c r="O1066" s="192"/>
      <c r="P1066" s="192"/>
      <c r="Q1066" s="192"/>
      <c r="R1066" s="192"/>
      <c r="S1066" s="192"/>
      <c r="T1066" s="193"/>
      <c r="U1066" s="193"/>
      <c r="V1066" s="193"/>
      <c r="W1066" s="193"/>
      <c r="X1066" s="193"/>
      <c r="Y1066" s="193"/>
      <c r="Z1066" s="193"/>
      <c r="AA1066" s="193"/>
    </row>
    <row r="1067" spans="1:27" ht="25.5">
      <c r="A1067" s="197"/>
      <c r="B1067" s="198" t="s">
        <v>3140</v>
      </c>
      <c r="C1067" s="191" t="s">
        <v>3141</v>
      </c>
      <c r="D1067" s="191"/>
      <c r="E1067" s="193"/>
      <c r="F1067" s="192"/>
      <c r="G1067" s="192"/>
      <c r="H1067" s="192"/>
      <c r="I1067" s="192"/>
      <c r="J1067" s="192"/>
      <c r="K1067" s="192"/>
      <c r="L1067" s="192"/>
      <c r="M1067" s="192"/>
      <c r="N1067" s="192"/>
      <c r="O1067" s="192"/>
      <c r="P1067" s="192"/>
      <c r="Q1067" s="192"/>
      <c r="R1067" s="192"/>
      <c r="S1067" s="192"/>
      <c r="T1067" s="193"/>
      <c r="U1067" s="193"/>
      <c r="V1067" s="193"/>
      <c r="W1067" s="193"/>
      <c r="X1067" s="193"/>
      <c r="Y1067" s="193"/>
      <c r="Z1067" s="193"/>
      <c r="AA1067" s="193"/>
    </row>
    <row r="1068" spans="1:27" ht="140.25">
      <c r="A1068" s="197"/>
      <c r="B1068" s="198" t="s">
        <v>3142</v>
      </c>
      <c r="C1068" s="191"/>
      <c r="D1068" s="191" t="s">
        <v>3143</v>
      </c>
      <c r="E1068" s="193"/>
      <c r="F1068" s="192"/>
      <c r="G1068" s="192"/>
      <c r="H1068" s="192"/>
      <c r="I1068" s="192"/>
      <c r="J1068" s="192"/>
      <c r="K1068" s="192"/>
      <c r="L1068" s="192"/>
      <c r="M1068" s="192"/>
      <c r="N1068" s="192"/>
      <c r="O1068" s="192"/>
      <c r="P1068" s="192"/>
      <c r="Q1068" s="192"/>
      <c r="R1068" s="192"/>
      <c r="S1068" s="192"/>
      <c r="T1068" s="193"/>
      <c r="U1068" s="193"/>
      <c r="V1068" s="193"/>
      <c r="W1068" s="193"/>
      <c r="X1068" s="193"/>
      <c r="Y1068" s="193"/>
      <c r="Z1068" s="193"/>
      <c r="AA1068" s="193"/>
    </row>
    <row r="1069" spans="1:27" ht="140.25">
      <c r="A1069" s="197"/>
      <c r="B1069" s="198" t="s">
        <v>3144</v>
      </c>
      <c r="C1069" s="191" t="s">
        <v>3145</v>
      </c>
      <c r="D1069" s="191"/>
      <c r="E1069" s="193"/>
      <c r="F1069" s="192"/>
      <c r="G1069" s="192"/>
      <c r="H1069" s="192"/>
      <c r="I1069" s="192"/>
      <c r="J1069" s="192"/>
      <c r="K1069" s="192"/>
      <c r="L1069" s="192"/>
      <c r="M1069" s="192"/>
      <c r="N1069" s="192"/>
      <c r="O1069" s="192"/>
      <c r="P1069" s="192"/>
      <c r="Q1069" s="192"/>
      <c r="R1069" s="192"/>
      <c r="S1069" s="192"/>
      <c r="T1069" s="193"/>
      <c r="U1069" s="193"/>
      <c r="V1069" s="193"/>
      <c r="W1069" s="193"/>
      <c r="X1069" s="193"/>
      <c r="Y1069" s="193"/>
      <c r="Z1069" s="193"/>
      <c r="AA1069" s="193"/>
    </row>
    <row r="1070" spans="1:27" ht="114.75">
      <c r="A1070" s="197"/>
      <c r="B1070" s="198" t="s">
        <v>3146</v>
      </c>
      <c r="C1070" s="191" t="s">
        <v>3147</v>
      </c>
      <c r="D1070" s="191" t="s">
        <v>3148</v>
      </c>
      <c r="E1070" s="191" t="s">
        <v>3149</v>
      </c>
      <c r="F1070" s="192"/>
      <c r="G1070" s="192"/>
      <c r="H1070" s="192"/>
      <c r="I1070" s="192"/>
      <c r="J1070" s="192"/>
      <c r="K1070" s="192"/>
      <c r="L1070" s="192"/>
      <c r="M1070" s="192"/>
      <c r="N1070" s="192"/>
      <c r="O1070" s="192"/>
      <c r="P1070" s="192"/>
      <c r="Q1070" s="192"/>
      <c r="R1070" s="192"/>
      <c r="S1070" s="192"/>
      <c r="T1070" s="193"/>
      <c r="U1070" s="193"/>
      <c r="V1070" s="193"/>
      <c r="W1070" s="193"/>
      <c r="X1070" s="193"/>
      <c r="Y1070" s="193"/>
      <c r="Z1070" s="193"/>
      <c r="AA1070" s="193"/>
    </row>
    <row r="1071" spans="1:27" ht="76.5">
      <c r="A1071" s="197"/>
      <c r="B1071" s="199" t="s">
        <v>3150</v>
      </c>
      <c r="C1071" s="191" t="s">
        <v>3151</v>
      </c>
      <c r="D1071" s="191" t="s">
        <v>3152</v>
      </c>
      <c r="E1071" s="193"/>
      <c r="F1071" s="192"/>
      <c r="G1071" s="192"/>
      <c r="H1071" s="192"/>
      <c r="I1071" s="192"/>
      <c r="J1071" s="192"/>
      <c r="K1071" s="192"/>
      <c r="L1071" s="192"/>
      <c r="M1071" s="192"/>
      <c r="N1071" s="192"/>
      <c r="O1071" s="192"/>
      <c r="P1071" s="192"/>
      <c r="Q1071" s="192"/>
      <c r="R1071" s="192"/>
      <c r="S1071" s="192"/>
      <c r="T1071" s="193"/>
      <c r="U1071" s="193"/>
      <c r="V1071" s="193"/>
      <c r="W1071" s="193"/>
      <c r="X1071" s="193"/>
      <c r="Y1071" s="193"/>
      <c r="Z1071" s="193"/>
      <c r="AA1071" s="193"/>
    </row>
    <row r="1072" spans="1:27" ht="63.75">
      <c r="A1072" s="197">
        <v>44142</v>
      </c>
      <c r="B1072" s="191" t="s">
        <v>3153</v>
      </c>
      <c r="C1072" s="191" t="s">
        <v>3154</v>
      </c>
      <c r="D1072" s="191" t="s">
        <v>3155</v>
      </c>
      <c r="E1072" s="191"/>
      <c r="F1072" s="191"/>
      <c r="G1072" s="191"/>
      <c r="H1072" s="192"/>
      <c r="I1072" s="192"/>
      <c r="J1072" s="192"/>
      <c r="K1072" s="192"/>
      <c r="L1072" s="192"/>
      <c r="M1072" s="192"/>
      <c r="N1072" s="192"/>
      <c r="O1072" s="192"/>
      <c r="P1072" s="192"/>
      <c r="Q1072" s="192"/>
      <c r="R1072" s="192"/>
      <c r="S1072" s="192"/>
      <c r="T1072" s="193"/>
      <c r="U1072" s="193"/>
      <c r="V1072" s="193"/>
      <c r="W1072" s="193"/>
      <c r="X1072" s="193"/>
      <c r="Y1072" s="193"/>
      <c r="Z1072" s="193"/>
      <c r="AA1072" s="193"/>
    </row>
    <row r="1073" spans="1:27" ht="25.5">
      <c r="A1073" s="191"/>
      <c r="B1073" s="191" t="s">
        <v>3156</v>
      </c>
      <c r="C1073" s="191"/>
      <c r="D1073" s="191"/>
      <c r="E1073" s="191"/>
      <c r="F1073" s="191"/>
      <c r="G1073" s="191"/>
      <c r="H1073" s="192"/>
      <c r="I1073" s="192"/>
      <c r="J1073" s="192"/>
      <c r="K1073" s="192"/>
      <c r="L1073" s="192"/>
      <c r="M1073" s="192"/>
      <c r="N1073" s="192"/>
      <c r="O1073" s="192"/>
      <c r="P1073" s="192"/>
      <c r="Q1073" s="192"/>
      <c r="R1073" s="192"/>
      <c r="S1073" s="192"/>
      <c r="T1073" s="193"/>
      <c r="U1073" s="193"/>
      <c r="V1073" s="193"/>
      <c r="W1073" s="193"/>
      <c r="X1073" s="193"/>
      <c r="Y1073" s="193"/>
      <c r="Z1073" s="193"/>
      <c r="AA1073" s="193"/>
    </row>
    <row r="1074" spans="1:27" ht="63.75">
      <c r="A1074" s="191"/>
      <c r="B1074" s="191" t="s">
        <v>3157</v>
      </c>
      <c r="C1074" s="191" t="s">
        <v>3158</v>
      </c>
      <c r="D1074" s="191"/>
      <c r="E1074" s="191"/>
      <c r="F1074" s="191"/>
      <c r="G1074" s="191"/>
      <c r="H1074" s="192"/>
      <c r="I1074" s="192"/>
      <c r="J1074" s="192"/>
      <c r="K1074" s="192"/>
      <c r="L1074" s="192"/>
      <c r="M1074" s="192"/>
      <c r="N1074" s="192"/>
      <c r="O1074" s="192"/>
      <c r="P1074" s="192"/>
      <c r="Q1074" s="192"/>
      <c r="R1074" s="192"/>
      <c r="S1074" s="192"/>
      <c r="T1074" s="193"/>
      <c r="U1074" s="193"/>
      <c r="V1074" s="193"/>
      <c r="W1074" s="193"/>
      <c r="X1074" s="193"/>
      <c r="Y1074" s="193"/>
      <c r="Z1074" s="193"/>
      <c r="AA1074" s="193"/>
    </row>
    <row r="1075" spans="1:27" ht="63.75">
      <c r="A1075" s="191"/>
      <c r="B1075" s="191" t="s">
        <v>3159</v>
      </c>
      <c r="C1075" s="191" t="s">
        <v>3160</v>
      </c>
      <c r="D1075" s="191" t="s">
        <v>3161</v>
      </c>
      <c r="E1075" s="191"/>
      <c r="F1075" s="191"/>
      <c r="G1075" s="191"/>
      <c r="H1075" s="192"/>
      <c r="I1075" s="192"/>
      <c r="J1075" s="192"/>
      <c r="K1075" s="192"/>
      <c r="L1075" s="192"/>
      <c r="M1075" s="192"/>
      <c r="N1075" s="192"/>
      <c r="O1075" s="192"/>
      <c r="P1075" s="192"/>
      <c r="Q1075" s="192"/>
      <c r="R1075" s="192"/>
      <c r="S1075" s="192"/>
      <c r="T1075" s="193"/>
      <c r="U1075" s="193"/>
      <c r="V1075" s="193"/>
      <c r="W1075" s="193"/>
      <c r="X1075" s="193"/>
      <c r="Y1075" s="193"/>
      <c r="Z1075" s="193"/>
      <c r="AA1075" s="193"/>
    </row>
    <row r="1076" spans="1:27" ht="51">
      <c r="A1076" s="191"/>
      <c r="B1076" s="191" t="s">
        <v>3162</v>
      </c>
      <c r="C1076" s="191"/>
      <c r="D1076" s="191"/>
      <c r="E1076" s="191"/>
      <c r="F1076" s="191"/>
      <c r="G1076" s="191"/>
      <c r="H1076" s="192"/>
      <c r="I1076" s="192"/>
      <c r="J1076" s="192"/>
      <c r="K1076" s="192"/>
      <c r="L1076" s="192"/>
      <c r="M1076" s="192"/>
      <c r="N1076" s="192"/>
      <c r="O1076" s="192"/>
      <c r="P1076" s="192"/>
      <c r="Q1076" s="192"/>
      <c r="R1076" s="192"/>
      <c r="S1076" s="192"/>
      <c r="T1076" s="193"/>
      <c r="U1076" s="193"/>
      <c r="V1076" s="193"/>
      <c r="W1076" s="193"/>
      <c r="X1076" s="193"/>
      <c r="Y1076" s="193"/>
      <c r="Z1076" s="193"/>
      <c r="AA1076" s="193"/>
    </row>
    <row r="1077" spans="1:27" ht="38.25">
      <c r="A1077" s="191"/>
      <c r="B1077" s="191" t="s">
        <v>3163</v>
      </c>
      <c r="C1077" s="191" t="s">
        <v>3164</v>
      </c>
      <c r="D1077" s="191" t="s">
        <v>3165</v>
      </c>
      <c r="E1077" s="191"/>
      <c r="F1077" s="191"/>
      <c r="G1077" s="191"/>
      <c r="H1077" s="192"/>
      <c r="I1077" s="192"/>
      <c r="J1077" s="192"/>
      <c r="K1077" s="192"/>
      <c r="L1077" s="192"/>
      <c r="M1077" s="192"/>
      <c r="N1077" s="192"/>
      <c r="O1077" s="192"/>
      <c r="P1077" s="192"/>
      <c r="Q1077" s="192"/>
      <c r="R1077" s="192"/>
      <c r="S1077" s="192"/>
      <c r="T1077" s="193"/>
      <c r="U1077" s="193"/>
      <c r="V1077" s="193"/>
      <c r="W1077" s="193"/>
      <c r="X1077" s="193"/>
      <c r="Y1077" s="193"/>
      <c r="Z1077" s="193"/>
      <c r="AA1077" s="193"/>
    </row>
    <row r="1078" spans="1:27" ht="127.5">
      <c r="A1078" s="191"/>
      <c r="B1078" s="191" t="s">
        <v>3166</v>
      </c>
      <c r="C1078" s="191" t="s">
        <v>3167</v>
      </c>
      <c r="D1078" s="191" t="s">
        <v>3168</v>
      </c>
      <c r="E1078" s="191"/>
      <c r="F1078" s="191"/>
      <c r="G1078" s="191"/>
      <c r="H1078" s="192"/>
      <c r="I1078" s="192"/>
      <c r="J1078" s="192"/>
      <c r="K1078" s="192"/>
      <c r="L1078" s="192"/>
      <c r="M1078" s="192"/>
      <c r="N1078" s="192"/>
      <c r="O1078" s="192"/>
      <c r="P1078" s="192"/>
      <c r="Q1078" s="192"/>
      <c r="R1078" s="192"/>
      <c r="S1078" s="192"/>
      <c r="T1078" s="193"/>
      <c r="U1078" s="193"/>
      <c r="V1078" s="193"/>
      <c r="W1078" s="193"/>
      <c r="X1078" s="193"/>
      <c r="Y1078" s="193"/>
      <c r="Z1078" s="193"/>
      <c r="AA1078" s="193"/>
    </row>
    <row r="1079" spans="1:27" ht="63.75">
      <c r="A1079" s="191"/>
      <c r="B1079" s="191" t="s">
        <v>3169</v>
      </c>
      <c r="C1079" s="191" t="s">
        <v>3170</v>
      </c>
      <c r="D1079" s="191" t="s">
        <v>3171</v>
      </c>
      <c r="E1079" s="191" t="s">
        <v>3172</v>
      </c>
      <c r="F1079" s="191"/>
      <c r="G1079" s="191"/>
      <c r="H1079" s="192"/>
      <c r="I1079" s="192"/>
      <c r="J1079" s="192"/>
      <c r="K1079" s="192"/>
      <c r="L1079" s="192"/>
      <c r="M1079" s="192"/>
      <c r="N1079" s="192"/>
      <c r="O1079" s="192"/>
      <c r="P1079" s="192"/>
      <c r="Q1079" s="192"/>
      <c r="R1079" s="192"/>
      <c r="S1079" s="192"/>
      <c r="T1079" s="193"/>
      <c r="U1079" s="193"/>
      <c r="V1079" s="193"/>
      <c r="W1079" s="193"/>
      <c r="X1079" s="193"/>
      <c r="Y1079" s="193"/>
      <c r="Z1079" s="193"/>
      <c r="AA1079" s="193"/>
    </row>
    <row r="1080" spans="1:27" ht="51">
      <c r="A1080" s="191"/>
      <c r="B1080" s="191" t="s">
        <v>3173</v>
      </c>
      <c r="C1080" s="191" t="s">
        <v>3174</v>
      </c>
      <c r="D1080" s="191"/>
      <c r="E1080" s="191"/>
      <c r="F1080" s="191"/>
      <c r="G1080" s="191"/>
      <c r="H1080" s="192"/>
      <c r="I1080" s="192"/>
      <c r="J1080" s="192"/>
      <c r="K1080" s="192"/>
      <c r="L1080" s="192"/>
      <c r="M1080" s="192"/>
      <c r="N1080" s="192"/>
      <c r="O1080" s="192"/>
      <c r="P1080" s="192"/>
      <c r="Q1080" s="192"/>
      <c r="R1080" s="192"/>
      <c r="S1080" s="192"/>
      <c r="T1080" s="193"/>
      <c r="U1080" s="193"/>
      <c r="V1080" s="193"/>
      <c r="W1080" s="193"/>
      <c r="X1080" s="193"/>
      <c r="Y1080" s="193"/>
      <c r="Z1080" s="193"/>
      <c r="AA1080" s="193"/>
    </row>
    <row r="1081" spans="1:27" ht="63.75">
      <c r="A1081" s="191"/>
      <c r="B1081" s="191" t="s">
        <v>3175</v>
      </c>
      <c r="C1081" s="191" t="s">
        <v>3176</v>
      </c>
      <c r="D1081" s="191" t="s">
        <v>3177</v>
      </c>
      <c r="E1081" s="191" t="s">
        <v>3178</v>
      </c>
      <c r="F1081" s="191" t="s">
        <v>3179</v>
      </c>
      <c r="G1081" s="191" t="s">
        <v>3180</v>
      </c>
      <c r="H1081" s="192"/>
      <c r="I1081" s="192"/>
      <c r="J1081" s="192"/>
      <c r="K1081" s="192"/>
      <c r="L1081" s="192"/>
      <c r="M1081" s="192"/>
      <c r="N1081" s="192"/>
      <c r="O1081" s="192"/>
      <c r="P1081" s="192"/>
      <c r="Q1081" s="192"/>
      <c r="R1081" s="192"/>
      <c r="S1081" s="192"/>
      <c r="T1081" s="193"/>
      <c r="U1081" s="193"/>
      <c r="V1081" s="193"/>
      <c r="W1081" s="193"/>
      <c r="X1081" s="193"/>
      <c r="Y1081" s="193"/>
      <c r="Z1081" s="193"/>
      <c r="AA1081" s="193"/>
    </row>
    <row r="1082" spans="1:27" ht="76.5">
      <c r="A1082" s="191"/>
      <c r="B1082" s="191" t="s">
        <v>3181</v>
      </c>
      <c r="C1082" s="191"/>
      <c r="D1082" s="191"/>
      <c r="E1082" s="191"/>
      <c r="F1082" s="191"/>
      <c r="G1082" s="191"/>
      <c r="H1082" s="192"/>
      <c r="I1082" s="192"/>
      <c r="J1082" s="192"/>
      <c r="K1082" s="192"/>
      <c r="L1082" s="192"/>
      <c r="M1082" s="192"/>
      <c r="N1082" s="192"/>
      <c r="O1082" s="192"/>
      <c r="P1082" s="192"/>
      <c r="Q1082" s="192"/>
      <c r="R1082" s="192"/>
      <c r="S1082" s="192"/>
      <c r="T1082" s="193"/>
      <c r="U1082" s="193"/>
      <c r="V1082" s="193"/>
      <c r="W1082" s="193"/>
      <c r="X1082" s="193"/>
      <c r="Y1082" s="193"/>
      <c r="Z1082" s="193"/>
      <c r="AA1082" s="193"/>
    </row>
    <row r="1083" spans="1:27" ht="331.5">
      <c r="A1083" s="191"/>
      <c r="B1083" s="191" t="s">
        <v>3182</v>
      </c>
      <c r="C1083" s="191" t="s">
        <v>3183</v>
      </c>
      <c r="D1083" s="191" t="s">
        <v>3184</v>
      </c>
      <c r="E1083" s="191" t="s">
        <v>3185</v>
      </c>
      <c r="F1083" s="191"/>
      <c r="G1083" s="191"/>
      <c r="H1083" s="192"/>
      <c r="I1083" s="192"/>
      <c r="J1083" s="192"/>
      <c r="K1083" s="192"/>
      <c r="L1083" s="192"/>
      <c r="M1083" s="192"/>
      <c r="N1083" s="192"/>
      <c r="O1083" s="192"/>
      <c r="P1083" s="192"/>
      <c r="Q1083" s="192"/>
      <c r="R1083" s="192"/>
      <c r="S1083" s="192"/>
      <c r="T1083" s="193"/>
      <c r="U1083" s="193"/>
      <c r="V1083" s="193"/>
      <c r="W1083" s="193"/>
      <c r="X1083" s="193"/>
      <c r="Y1083" s="193"/>
      <c r="Z1083" s="193"/>
      <c r="AA1083" s="193"/>
    </row>
    <row r="1084" spans="1:27" ht="191.25">
      <c r="A1084" s="191"/>
      <c r="B1084" s="191" t="s">
        <v>3186</v>
      </c>
      <c r="C1084" s="191" t="s">
        <v>3187</v>
      </c>
      <c r="D1084" s="191" t="s">
        <v>3188</v>
      </c>
      <c r="E1084" s="191" t="s">
        <v>3189</v>
      </c>
      <c r="F1084" s="191"/>
      <c r="G1084" s="191"/>
      <c r="H1084" s="192"/>
      <c r="I1084" s="192"/>
      <c r="J1084" s="192"/>
      <c r="K1084" s="192"/>
      <c r="L1084" s="192"/>
      <c r="M1084" s="192"/>
      <c r="N1084" s="192"/>
      <c r="O1084" s="192"/>
      <c r="P1084" s="192"/>
      <c r="Q1084" s="192"/>
      <c r="R1084" s="192"/>
      <c r="S1084" s="192"/>
      <c r="T1084" s="193"/>
      <c r="U1084" s="193"/>
      <c r="V1084" s="193"/>
      <c r="W1084" s="193"/>
      <c r="X1084" s="193"/>
      <c r="Y1084" s="193"/>
      <c r="Z1084" s="193"/>
      <c r="AA1084" s="193"/>
    </row>
    <row r="1085" spans="1:27" ht="76.5">
      <c r="A1085" s="191"/>
      <c r="B1085" s="191" t="s">
        <v>3190</v>
      </c>
      <c r="C1085" s="191" t="s">
        <v>3191</v>
      </c>
      <c r="D1085" s="191" t="s">
        <v>3192</v>
      </c>
      <c r="E1085" s="191"/>
      <c r="F1085" s="191"/>
      <c r="G1085" s="191"/>
      <c r="H1085" s="192"/>
      <c r="I1085" s="192"/>
      <c r="J1085" s="192"/>
      <c r="K1085" s="192"/>
      <c r="L1085" s="192"/>
      <c r="M1085" s="192"/>
      <c r="N1085" s="192"/>
      <c r="O1085" s="192"/>
      <c r="P1085" s="192"/>
      <c r="Q1085" s="192"/>
      <c r="R1085" s="192"/>
      <c r="S1085" s="192"/>
      <c r="T1085" s="193"/>
      <c r="U1085" s="193"/>
      <c r="V1085" s="193"/>
      <c r="W1085" s="193"/>
      <c r="X1085" s="193"/>
      <c r="Y1085" s="193"/>
      <c r="Z1085" s="193"/>
      <c r="AA1085" s="193"/>
    </row>
    <row r="1086" spans="1:27" ht="51">
      <c r="A1086" s="191"/>
      <c r="B1086" s="191" t="s">
        <v>3193</v>
      </c>
      <c r="C1086" s="191"/>
      <c r="D1086" s="191"/>
      <c r="E1086" s="191"/>
      <c r="F1086" s="191"/>
      <c r="G1086" s="191"/>
      <c r="H1086" s="192"/>
      <c r="I1086" s="192"/>
      <c r="J1086" s="192"/>
      <c r="K1086" s="192"/>
      <c r="L1086" s="192"/>
      <c r="M1086" s="192"/>
      <c r="N1086" s="192"/>
      <c r="O1086" s="192"/>
      <c r="P1086" s="192"/>
      <c r="Q1086" s="192"/>
      <c r="R1086" s="192"/>
      <c r="S1086" s="192"/>
      <c r="T1086" s="193"/>
      <c r="U1086" s="193"/>
      <c r="V1086" s="193"/>
      <c r="W1086" s="193"/>
      <c r="X1086" s="193"/>
      <c r="Y1086" s="193"/>
      <c r="Z1086" s="193"/>
      <c r="AA1086" s="193"/>
    </row>
    <row r="1087" spans="1:27" ht="280.5">
      <c r="A1087" s="191"/>
      <c r="B1087" s="191" t="s">
        <v>3194</v>
      </c>
      <c r="C1087" s="191" t="s">
        <v>3195</v>
      </c>
      <c r="D1087" s="191"/>
      <c r="E1087" s="191"/>
      <c r="F1087" s="191"/>
      <c r="G1087" s="191"/>
      <c r="H1087" s="192"/>
      <c r="I1087" s="192"/>
      <c r="J1087" s="192"/>
      <c r="K1087" s="192"/>
      <c r="L1087" s="192"/>
      <c r="M1087" s="192"/>
      <c r="N1087" s="192"/>
      <c r="O1087" s="192"/>
      <c r="P1087" s="192"/>
      <c r="Q1087" s="192"/>
      <c r="R1087" s="192"/>
      <c r="S1087" s="192"/>
      <c r="T1087" s="193"/>
      <c r="U1087" s="193"/>
      <c r="V1087" s="193"/>
      <c r="W1087" s="193"/>
      <c r="X1087" s="193"/>
      <c r="Y1087" s="193"/>
      <c r="Z1087" s="193"/>
      <c r="AA1087" s="193"/>
    </row>
    <row r="1088" spans="1:27" ht="38.25">
      <c r="A1088" s="191"/>
      <c r="B1088" s="191" t="s">
        <v>3196</v>
      </c>
      <c r="C1088" s="191" t="s">
        <v>3197</v>
      </c>
      <c r="D1088" s="191" t="s">
        <v>3198</v>
      </c>
      <c r="E1088" s="191"/>
      <c r="F1088" s="191"/>
      <c r="G1088" s="191"/>
      <c r="H1088" s="192"/>
      <c r="I1088" s="192"/>
      <c r="J1088" s="192"/>
      <c r="K1088" s="192"/>
      <c r="L1088" s="192"/>
      <c r="M1088" s="192"/>
      <c r="N1088" s="192"/>
      <c r="O1088" s="192"/>
      <c r="P1088" s="192"/>
      <c r="Q1088" s="192"/>
      <c r="R1088" s="192"/>
      <c r="S1088" s="192"/>
      <c r="T1088" s="193"/>
      <c r="U1088" s="193"/>
      <c r="V1088" s="193"/>
      <c r="W1088" s="193"/>
      <c r="X1088" s="193"/>
      <c r="Y1088" s="193"/>
      <c r="Z1088" s="193"/>
      <c r="AA1088" s="193"/>
    </row>
    <row r="1089" spans="1:27" ht="76.5">
      <c r="A1089" s="191"/>
      <c r="B1089" s="191" t="s">
        <v>3199</v>
      </c>
      <c r="C1089" s="191" t="s">
        <v>3200</v>
      </c>
      <c r="D1089" s="191" t="s">
        <v>3201</v>
      </c>
      <c r="E1089" s="191"/>
      <c r="F1089" s="191"/>
      <c r="G1089" s="191"/>
      <c r="H1089" s="192"/>
      <c r="I1089" s="192"/>
      <c r="J1089" s="192"/>
      <c r="K1089" s="192"/>
      <c r="L1089" s="192"/>
      <c r="M1089" s="192"/>
      <c r="N1089" s="192"/>
      <c r="O1089" s="192"/>
      <c r="P1089" s="192"/>
      <c r="Q1089" s="192"/>
      <c r="R1089" s="192"/>
      <c r="S1089" s="192"/>
      <c r="T1089" s="193"/>
      <c r="U1089" s="193"/>
      <c r="V1089" s="193"/>
      <c r="W1089" s="193"/>
      <c r="X1089" s="193"/>
      <c r="Y1089" s="193"/>
      <c r="Z1089" s="193"/>
      <c r="AA1089" s="193"/>
    </row>
    <row r="1090" spans="1:27" ht="51">
      <c r="A1090" s="191"/>
      <c r="B1090" s="191" t="s">
        <v>3202</v>
      </c>
      <c r="C1090" s="191" t="s">
        <v>3203</v>
      </c>
      <c r="D1090" s="191"/>
      <c r="E1090" s="191"/>
      <c r="F1090" s="191"/>
      <c r="G1090" s="191"/>
      <c r="H1090" s="192"/>
      <c r="I1090" s="192"/>
      <c r="J1090" s="192"/>
      <c r="K1090" s="192"/>
      <c r="L1090" s="192"/>
      <c r="M1090" s="192"/>
      <c r="N1090" s="192"/>
      <c r="O1090" s="192"/>
      <c r="P1090" s="192"/>
      <c r="Q1090" s="192"/>
      <c r="R1090" s="192"/>
      <c r="S1090" s="192"/>
      <c r="T1090" s="193"/>
      <c r="U1090" s="193"/>
      <c r="V1090" s="193"/>
      <c r="W1090" s="193"/>
      <c r="X1090" s="193"/>
      <c r="Y1090" s="193"/>
      <c r="Z1090" s="193"/>
      <c r="AA1090" s="193"/>
    </row>
    <row r="1091" spans="1:27" ht="51">
      <c r="A1091" s="191"/>
      <c r="B1091" s="191" t="s">
        <v>3204</v>
      </c>
      <c r="C1091" s="191"/>
      <c r="D1091" s="191"/>
      <c r="E1091" s="191"/>
      <c r="F1091" s="191"/>
      <c r="G1091" s="191"/>
      <c r="H1091" s="192"/>
      <c r="I1091" s="192"/>
      <c r="J1091" s="192"/>
      <c r="K1091" s="192"/>
      <c r="L1091" s="192"/>
      <c r="M1091" s="192"/>
      <c r="N1091" s="192"/>
      <c r="O1091" s="192"/>
      <c r="P1091" s="192"/>
      <c r="Q1091" s="192"/>
      <c r="R1091" s="192"/>
      <c r="S1091" s="192"/>
      <c r="T1091" s="193"/>
      <c r="U1091" s="193"/>
      <c r="V1091" s="193"/>
      <c r="W1091" s="193"/>
      <c r="X1091" s="193"/>
      <c r="Y1091" s="193"/>
      <c r="Z1091" s="193"/>
      <c r="AA1091" s="193"/>
    </row>
    <row r="1092" spans="1:27" ht="38.25">
      <c r="A1092" s="191"/>
      <c r="B1092" s="191" t="s">
        <v>3205</v>
      </c>
      <c r="C1092" s="191" t="s">
        <v>3206</v>
      </c>
      <c r="D1092" s="191"/>
      <c r="E1092" s="191"/>
      <c r="F1092" s="191"/>
      <c r="G1092" s="191"/>
      <c r="H1092" s="192"/>
      <c r="I1092" s="192"/>
      <c r="J1092" s="192"/>
      <c r="K1092" s="192"/>
      <c r="L1092" s="192"/>
      <c r="M1092" s="192"/>
      <c r="N1092" s="192"/>
      <c r="O1092" s="192"/>
      <c r="P1092" s="192"/>
      <c r="Q1092" s="192"/>
      <c r="R1092" s="192"/>
      <c r="S1092" s="192"/>
      <c r="T1092" s="193"/>
      <c r="U1092" s="193"/>
      <c r="V1092" s="193"/>
      <c r="W1092" s="193"/>
      <c r="X1092" s="193"/>
      <c r="Y1092" s="193"/>
      <c r="Z1092" s="193"/>
      <c r="AA1092" s="193"/>
    </row>
    <row r="1093" spans="1:27" ht="89.25">
      <c r="A1093" s="191"/>
      <c r="B1093" s="191" t="s">
        <v>3207</v>
      </c>
      <c r="C1093" s="191" t="s">
        <v>3208</v>
      </c>
      <c r="D1093" s="191" t="s">
        <v>3209</v>
      </c>
      <c r="E1093" s="191" t="s">
        <v>3210</v>
      </c>
      <c r="F1093" s="191"/>
      <c r="G1093" s="191"/>
      <c r="H1093" s="192"/>
      <c r="I1093" s="192"/>
      <c r="J1093" s="192"/>
      <c r="K1093" s="192"/>
      <c r="L1093" s="192"/>
      <c r="M1093" s="192"/>
      <c r="N1093" s="192"/>
      <c r="O1093" s="192"/>
      <c r="P1093" s="192"/>
      <c r="Q1093" s="192"/>
      <c r="R1093" s="192"/>
      <c r="S1093" s="192"/>
      <c r="T1093" s="193"/>
      <c r="U1093" s="193"/>
      <c r="V1093" s="193"/>
      <c r="W1093" s="193"/>
      <c r="X1093" s="193"/>
      <c r="Y1093" s="193"/>
      <c r="Z1093" s="193"/>
      <c r="AA1093" s="193"/>
    </row>
    <row r="1094" spans="1:27" ht="51">
      <c r="A1094" s="191"/>
      <c r="B1094" s="191" t="s">
        <v>3211</v>
      </c>
      <c r="C1094" s="191" t="s">
        <v>3212</v>
      </c>
      <c r="D1094" s="191" t="s">
        <v>3213</v>
      </c>
      <c r="E1094" s="191"/>
      <c r="F1094" s="191"/>
      <c r="G1094" s="191"/>
      <c r="H1094" s="192"/>
      <c r="I1094" s="192"/>
      <c r="J1094" s="192"/>
      <c r="K1094" s="192"/>
      <c r="L1094" s="192"/>
      <c r="M1094" s="192"/>
      <c r="N1094" s="192"/>
      <c r="O1094" s="192"/>
      <c r="P1094" s="192"/>
      <c r="Q1094" s="192"/>
      <c r="R1094" s="192"/>
      <c r="S1094" s="192"/>
      <c r="T1094" s="193"/>
      <c r="U1094" s="193"/>
      <c r="V1094" s="193"/>
      <c r="W1094" s="193"/>
      <c r="X1094" s="193"/>
      <c r="Y1094" s="193"/>
      <c r="Z1094" s="193"/>
      <c r="AA1094" s="193"/>
    </row>
    <row r="1095" spans="1:27" ht="38.25">
      <c r="A1095" s="191"/>
      <c r="B1095" s="191" t="s">
        <v>3214</v>
      </c>
      <c r="C1095" s="200"/>
      <c r="D1095" s="191"/>
      <c r="E1095" s="191"/>
      <c r="F1095" s="191"/>
      <c r="G1095" s="191"/>
      <c r="H1095" s="192"/>
      <c r="I1095" s="192"/>
      <c r="J1095" s="192"/>
      <c r="K1095" s="192"/>
      <c r="L1095" s="192"/>
      <c r="M1095" s="192"/>
      <c r="N1095" s="192"/>
      <c r="O1095" s="192"/>
      <c r="P1095" s="192"/>
      <c r="Q1095" s="192"/>
      <c r="R1095" s="192"/>
      <c r="S1095" s="192"/>
      <c r="T1095" s="193"/>
      <c r="U1095" s="193"/>
      <c r="V1095" s="193"/>
      <c r="W1095" s="193"/>
      <c r="X1095" s="193"/>
      <c r="Y1095" s="193"/>
      <c r="Z1095" s="193"/>
      <c r="AA1095" s="193"/>
    </row>
    <row r="1096" spans="1:27" ht="38.25">
      <c r="A1096" s="191"/>
      <c r="B1096" s="191" t="s">
        <v>3215</v>
      </c>
      <c r="C1096" s="200"/>
      <c r="D1096" s="191"/>
      <c r="E1096" s="191"/>
      <c r="F1096" s="191"/>
      <c r="G1096" s="191"/>
      <c r="H1096" s="192"/>
      <c r="I1096" s="192"/>
      <c r="J1096" s="192"/>
      <c r="K1096" s="192"/>
      <c r="L1096" s="192"/>
      <c r="M1096" s="192"/>
      <c r="N1096" s="192"/>
      <c r="O1096" s="192"/>
      <c r="P1096" s="192"/>
      <c r="Q1096" s="192"/>
      <c r="R1096" s="192"/>
      <c r="S1096" s="192"/>
      <c r="T1096" s="193"/>
      <c r="U1096" s="193"/>
      <c r="V1096" s="193"/>
      <c r="W1096" s="193"/>
      <c r="X1096" s="193"/>
      <c r="Y1096" s="193"/>
      <c r="Z1096" s="193"/>
      <c r="AA1096" s="193"/>
    </row>
    <row r="1097" spans="1:27" ht="25.5">
      <c r="A1097" s="191"/>
      <c r="B1097" s="191" t="s">
        <v>3216</v>
      </c>
      <c r="C1097" s="200" t="s">
        <v>3217</v>
      </c>
      <c r="D1097" s="191"/>
      <c r="E1097" s="191"/>
      <c r="F1097" s="191"/>
      <c r="G1097" s="191"/>
      <c r="H1097" s="192"/>
      <c r="I1097" s="192"/>
      <c r="J1097" s="192"/>
      <c r="K1097" s="192"/>
      <c r="L1097" s="192"/>
      <c r="M1097" s="192"/>
      <c r="N1097" s="192"/>
      <c r="O1097" s="192"/>
      <c r="P1097" s="192"/>
      <c r="Q1097" s="192"/>
      <c r="R1097" s="192"/>
      <c r="S1097" s="192"/>
      <c r="T1097" s="193"/>
      <c r="U1097" s="193"/>
      <c r="V1097" s="193"/>
      <c r="W1097" s="193"/>
      <c r="X1097" s="193"/>
      <c r="Y1097" s="193"/>
      <c r="Z1097" s="193"/>
      <c r="AA1097" s="193"/>
    </row>
    <row r="1098" spans="1:27" ht="12.75">
      <c r="A1098" s="191"/>
      <c r="B1098" s="191"/>
      <c r="C1098" s="200"/>
      <c r="D1098" s="191"/>
      <c r="E1098" s="191"/>
      <c r="F1098" s="191"/>
      <c r="G1098" s="191"/>
      <c r="H1098" s="192"/>
      <c r="I1098" s="192"/>
      <c r="J1098" s="192"/>
      <c r="K1098" s="192"/>
      <c r="L1098" s="192"/>
      <c r="M1098" s="192"/>
      <c r="N1098" s="192"/>
      <c r="O1098" s="192"/>
      <c r="P1098" s="192"/>
      <c r="Q1098" s="192"/>
      <c r="R1098" s="192"/>
      <c r="S1098" s="192"/>
      <c r="T1098" s="193"/>
      <c r="U1098" s="193"/>
      <c r="V1098" s="193"/>
      <c r="W1098" s="193"/>
      <c r="X1098" s="193"/>
      <c r="Y1098" s="193"/>
      <c r="Z1098" s="193"/>
      <c r="AA1098" s="193"/>
    </row>
    <row r="1099" spans="1:27" ht="63.75">
      <c r="A1099" s="191"/>
      <c r="B1099" s="191" t="s">
        <v>3218</v>
      </c>
      <c r="C1099" s="200" t="s">
        <v>3219</v>
      </c>
      <c r="D1099" s="191" t="s">
        <v>3220</v>
      </c>
      <c r="E1099" s="191"/>
      <c r="F1099" s="191"/>
      <c r="G1099" s="191"/>
      <c r="H1099" s="192"/>
      <c r="I1099" s="192"/>
      <c r="J1099" s="192"/>
      <c r="K1099" s="192"/>
      <c r="L1099" s="192"/>
      <c r="M1099" s="192"/>
      <c r="N1099" s="192"/>
      <c r="O1099" s="192"/>
      <c r="P1099" s="192"/>
      <c r="Q1099" s="192"/>
      <c r="R1099" s="192"/>
      <c r="S1099" s="192"/>
      <c r="T1099" s="193"/>
      <c r="U1099" s="193"/>
      <c r="V1099" s="193"/>
      <c r="W1099" s="193"/>
      <c r="X1099" s="193"/>
      <c r="Y1099" s="193"/>
      <c r="Z1099" s="193"/>
      <c r="AA1099" s="193"/>
    </row>
    <row r="1100" spans="1:27" ht="140.25">
      <c r="A1100" s="191"/>
      <c r="B1100" s="191" t="s">
        <v>3221</v>
      </c>
      <c r="C1100" s="200" t="s">
        <v>3222</v>
      </c>
      <c r="D1100" s="191" t="s">
        <v>3223</v>
      </c>
      <c r="E1100" s="191" t="s">
        <v>3224</v>
      </c>
      <c r="F1100" s="191" t="s">
        <v>3225</v>
      </c>
      <c r="G1100" s="191" t="s">
        <v>3226</v>
      </c>
      <c r="H1100" s="192"/>
      <c r="I1100" s="192"/>
      <c r="J1100" s="192"/>
      <c r="K1100" s="192"/>
      <c r="L1100" s="192"/>
      <c r="M1100" s="192"/>
      <c r="N1100" s="192"/>
      <c r="O1100" s="192"/>
      <c r="P1100" s="192"/>
      <c r="Q1100" s="192"/>
      <c r="R1100" s="192"/>
      <c r="S1100" s="192"/>
      <c r="T1100" s="193"/>
      <c r="U1100" s="193"/>
      <c r="V1100" s="193"/>
      <c r="W1100" s="193"/>
      <c r="X1100" s="193"/>
      <c r="Y1100" s="193"/>
      <c r="Z1100" s="193"/>
      <c r="AA1100" s="193"/>
    </row>
    <row r="1101" spans="1:27" ht="63.75">
      <c r="A1101" s="201"/>
      <c r="B1101" s="191" t="s">
        <v>3227</v>
      </c>
      <c r="C1101" s="191" t="s">
        <v>3227</v>
      </c>
      <c r="D1101" s="191"/>
      <c r="E1101" s="191"/>
      <c r="F1101" s="192"/>
      <c r="G1101" s="192"/>
      <c r="H1101" s="192"/>
      <c r="I1101" s="192"/>
      <c r="J1101" s="192"/>
      <c r="K1101" s="192"/>
      <c r="L1101" s="192"/>
      <c r="M1101" s="192"/>
      <c r="N1101" s="192"/>
      <c r="O1101" s="192"/>
      <c r="P1101" s="192"/>
      <c r="Q1101" s="192"/>
      <c r="R1101" s="192"/>
      <c r="S1101" s="192"/>
      <c r="T1101" s="193"/>
      <c r="U1101" s="193"/>
      <c r="V1101" s="193"/>
      <c r="W1101" s="193"/>
      <c r="X1101" s="193"/>
      <c r="Y1101" s="193"/>
      <c r="Z1101" s="193"/>
      <c r="AA1101" s="193"/>
    </row>
    <row r="1102" spans="1:27" ht="102">
      <c r="A1102" s="201"/>
      <c r="B1102" s="191" t="s">
        <v>3228</v>
      </c>
      <c r="C1102" s="200" t="s">
        <v>3229</v>
      </c>
      <c r="D1102" s="191" t="s">
        <v>3230</v>
      </c>
      <c r="E1102" s="191"/>
      <c r="F1102" s="192"/>
      <c r="G1102" s="192"/>
      <c r="H1102" s="192"/>
      <c r="I1102" s="192"/>
      <c r="J1102" s="192"/>
      <c r="K1102" s="192"/>
      <c r="L1102" s="192"/>
      <c r="M1102" s="192"/>
      <c r="N1102" s="192"/>
      <c r="O1102" s="192"/>
      <c r="P1102" s="192"/>
      <c r="Q1102" s="192"/>
      <c r="R1102" s="192"/>
      <c r="S1102" s="192"/>
      <c r="T1102" s="193"/>
      <c r="U1102" s="193"/>
      <c r="V1102" s="193"/>
      <c r="W1102" s="193"/>
      <c r="X1102" s="193"/>
      <c r="Y1102" s="193"/>
      <c r="Z1102" s="193"/>
      <c r="AA1102" s="193"/>
    </row>
    <row r="1103" spans="1:27" ht="51">
      <c r="A1103" s="201"/>
      <c r="B1103" s="191" t="s">
        <v>3231</v>
      </c>
      <c r="C1103" s="200"/>
      <c r="D1103" s="191"/>
      <c r="E1103" s="191"/>
      <c r="F1103" s="192"/>
      <c r="G1103" s="192"/>
      <c r="H1103" s="192"/>
      <c r="I1103" s="192"/>
      <c r="J1103" s="192"/>
      <c r="K1103" s="192"/>
      <c r="L1103" s="192"/>
      <c r="M1103" s="192"/>
      <c r="N1103" s="192"/>
      <c r="O1103" s="192"/>
      <c r="P1103" s="192"/>
      <c r="Q1103" s="192"/>
      <c r="R1103" s="192"/>
      <c r="S1103" s="192"/>
      <c r="T1103" s="193"/>
      <c r="U1103" s="193"/>
      <c r="V1103" s="193"/>
      <c r="W1103" s="193"/>
      <c r="X1103" s="193"/>
      <c r="Y1103" s="193"/>
      <c r="Z1103" s="193"/>
      <c r="AA1103" s="193"/>
    </row>
    <row r="1104" spans="1:27" ht="38.25">
      <c r="A1104" s="201"/>
      <c r="B1104" s="191" t="s">
        <v>3232</v>
      </c>
      <c r="C1104" s="200" t="s">
        <v>3233</v>
      </c>
      <c r="D1104" s="191" t="s">
        <v>3234</v>
      </c>
      <c r="E1104" s="191" t="s">
        <v>3235</v>
      </c>
      <c r="F1104" s="192"/>
      <c r="G1104" s="192"/>
      <c r="H1104" s="192"/>
      <c r="I1104" s="192"/>
      <c r="J1104" s="192"/>
      <c r="K1104" s="192"/>
      <c r="L1104" s="192"/>
      <c r="M1104" s="192"/>
      <c r="N1104" s="192"/>
      <c r="O1104" s="192"/>
      <c r="P1104" s="192"/>
      <c r="Q1104" s="192"/>
      <c r="R1104" s="192"/>
      <c r="S1104" s="192"/>
      <c r="T1104" s="193"/>
      <c r="U1104" s="193"/>
      <c r="V1104" s="193"/>
      <c r="W1104" s="193"/>
      <c r="X1104" s="193"/>
      <c r="Y1104" s="193"/>
      <c r="Z1104" s="193"/>
      <c r="AA1104" s="193"/>
    </row>
    <row r="1105" spans="1:27" ht="51">
      <c r="A1105" s="201"/>
      <c r="B1105" s="191" t="s">
        <v>3236</v>
      </c>
      <c r="C1105" s="200" t="s">
        <v>3237</v>
      </c>
      <c r="D1105" s="191" t="s">
        <v>3238</v>
      </c>
      <c r="E1105" s="191"/>
      <c r="F1105" s="192"/>
      <c r="G1105" s="192"/>
      <c r="H1105" s="192"/>
      <c r="I1105" s="192"/>
      <c r="J1105" s="192"/>
      <c r="K1105" s="192"/>
      <c r="L1105" s="192"/>
      <c r="M1105" s="192"/>
      <c r="N1105" s="192"/>
      <c r="O1105" s="192"/>
      <c r="P1105" s="192"/>
      <c r="Q1105" s="192"/>
      <c r="R1105" s="192"/>
      <c r="S1105" s="192"/>
      <c r="T1105" s="193"/>
      <c r="U1105" s="193"/>
      <c r="V1105" s="193"/>
      <c r="W1105" s="193"/>
      <c r="X1105" s="193"/>
      <c r="Y1105" s="193"/>
      <c r="Z1105" s="193"/>
      <c r="AA1105" s="193"/>
    </row>
    <row r="1106" spans="1:27" ht="38.25">
      <c r="A1106" s="201"/>
      <c r="B1106" s="191" t="s">
        <v>3239</v>
      </c>
      <c r="C1106" s="200" t="s">
        <v>3240</v>
      </c>
      <c r="D1106" s="191" t="s">
        <v>3241</v>
      </c>
      <c r="E1106" s="191"/>
      <c r="F1106" s="192"/>
      <c r="G1106" s="192"/>
      <c r="H1106" s="192"/>
      <c r="I1106" s="192"/>
      <c r="J1106" s="192"/>
      <c r="K1106" s="192"/>
      <c r="L1106" s="192"/>
      <c r="M1106" s="192"/>
      <c r="N1106" s="192"/>
      <c r="O1106" s="192"/>
      <c r="P1106" s="192"/>
      <c r="Q1106" s="192"/>
      <c r="R1106" s="192"/>
      <c r="S1106" s="192"/>
      <c r="T1106" s="193"/>
      <c r="U1106" s="193"/>
      <c r="V1106" s="193"/>
      <c r="W1106" s="193"/>
      <c r="X1106" s="193"/>
      <c r="Y1106" s="193"/>
      <c r="Z1106" s="193"/>
      <c r="AA1106" s="193"/>
    </row>
    <row r="1107" spans="1:27" ht="25.5">
      <c r="A1107" s="201"/>
      <c r="B1107" s="191"/>
      <c r="C1107" s="200" t="s">
        <v>3242</v>
      </c>
      <c r="D1107" s="191" t="s">
        <v>3243</v>
      </c>
      <c r="E1107" s="191"/>
      <c r="F1107" s="192"/>
      <c r="G1107" s="192"/>
      <c r="H1107" s="192"/>
      <c r="I1107" s="192"/>
      <c r="J1107" s="192"/>
      <c r="K1107" s="192"/>
      <c r="L1107" s="192"/>
      <c r="M1107" s="192"/>
      <c r="N1107" s="192"/>
      <c r="O1107" s="192"/>
      <c r="P1107" s="192"/>
      <c r="Q1107" s="192"/>
      <c r="R1107" s="192"/>
      <c r="S1107" s="192"/>
      <c r="T1107" s="193"/>
      <c r="U1107" s="193"/>
      <c r="V1107" s="193"/>
      <c r="W1107" s="193"/>
      <c r="X1107" s="193"/>
      <c r="Y1107" s="193"/>
      <c r="Z1107" s="193"/>
      <c r="AA1107" s="193"/>
    </row>
    <row r="1108" spans="1:27" ht="63.75">
      <c r="A1108" s="201"/>
      <c r="B1108" s="200" t="s">
        <v>3244</v>
      </c>
      <c r="C1108" s="200" t="s">
        <v>3245</v>
      </c>
      <c r="D1108" s="191"/>
      <c r="E1108" s="191"/>
      <c r="F1108" s="192"/>
      <c r="G1108" s="192"/>
      <c r="H1108" s="192"/>
      <c r="I1108" s="192"/>
      <c r="J1108" s="192"/>
      <c r="K1108" s="192"/>
      <c r="L1108" s="192"/>
      <c r="M1108" s="192"/>
      <c r="N1108" s="192"/>
      <c r="O1108" s="192"/>
      <c r="P1108" s="192"/>
      <c r="Q1108" s="192"/>
      <c r="R1108" s="192"/>
      <c r="S1108" s="192"/>
      <c r="T1108" s="193"/>
      <c r="U1108" s="193"/>
      <c r="V1108" s="193"/>
      <c r="W1108" s="193"/>
      <c r="X1108" s="193"/>
      <c r="Y1108" s="193"/>
      <c r="Z1108" s="193"/>
      <c r="AA1108" s="193"/>
    </row>
    <row r="1109" spans="1:27" ht="63.75">
      <c r="A1109" s="201"/>
      <c r="B1109" s="200" t="s">
        <v>3246</v>
      </c>
      <c r="C1109" s="200"/>
      <c r="D1109" s="191"/>
      <c r="E1109" s="191"/>
      <c r="F1109" s="192"/>
      <c r="G1109" s="192"/>
      <c r="H1109" s="192"/>
      <c r="I1109" s="192"/>
      <c r="J1109" s="192"/>
      <c r="K1109" s="192"/>
      <c r="L1109" s="192"/>
      <c r="M1109" s="192"/>
      <c r="N1109" s="192"/>
      <c r="O1109" s="192"/>
      <c r="P1109" s="192"/>
      <c r="Q1109" s="192"/>
      <c r="R1109" s="192"/>
      <c r="S1109" s="192"/>
      <c r="T1109" s="193"/>
      <c r="U1109" s="193"/>
      <c r="V1109" s="193"/>
      <c r="W1109" s="193"/>
      <c r="X1109" s="193"/>
      <c r="Y1109" s="193"/>
      <c r="Z1109" s="193"/>
      <c r="AA1109" s="193"/>
    </row>
    <row r="1110" spans="1:27" ht="25.5">
      <c r="A1110" s="201"/>
      <c r="B1110" s="201"/>
      <c r="C1110" s="200" t="s">
        <v>3247</v>
      </c>
      <c r="D1110" s="191" t="s">
        <v>3248</v>
      </c>
      <c r="E1110" s="191"/>
      <c r="F1110" s="192"/>
      <c r="G1110" s="192"/>
      <c r="H1110" s="192"/>
      <c r="I1110" s="192"/>
      <c r="J1110" s="192"/>
      <c r="K1110" s="192"/>
      <c r="L1110" s="192"/>
      <c r="M1110" s="192"/>
      <c r="N1110" s="192"/>
      <c r="O1110" s="192"/>
      <c r="P1110" s="192"/>
      <c r="Q1110" s="192"/>
      <c r="R1110" s="192"/>
      <c r="S1110" s="192"/>
      <c r="T1110" s="193"/>
      <c r="U1110" s="193"/>
      <c r="V1110" s="193"/>
      <c r="W1110" s="193"/>
      <c r="X1110" s="193"/>
      <c r="Y1110" s="193"/>
      <c r="Z1110" s="193"/>
      <c r="AA1110" s="193"/>
    </row>
    <row r="1111" spans="1:27" ht="25.5">
      <c r="A1111" s="201"/>
      <c r="B1111" s="200" t="s">
        <v>3249</v>
      </c>
      <c r="C1111" s="200"/>
      <c r="D1111" s="191"/>
      <c r="E1111" s="191"/>
      <c r="F1111" s="192"/>
      <c r="G1111" s="192"/>
      <c r="H1111" s="192"/>
      <c r="I1111" s="192"/>
      <c r="J1111" s="192"/>
      <c r="K1111" s="192"/>
      <c r="L1111" s="192"/>
      <c r="M1111" s="192"/>
      <c r="N1111" s="192"/>
      <c r="O1111" s="192"/>
      <c r="P1111" s="192"/>
      <c r="Q1111" s="192"/>
      <c r="R1111" s="192"/>
      <c r="S1111" s="192"/>
      <c r="T1111" s="193"/>
      <c r="U1111" s="193"/>
      <c r="V1111" s="193"/>
      <c r="W1111" s="193"/>
      <c r="X1111" s="193"/>
      <c r="Y1111" s="193"/>
      <c r="Z1111" s="193"/>
      <c r="AA1111" s="193"/>
    </row>
    <row r="1112" spans="1:27" ht="63.75">
      <c r="A1112" s="201"/>
      <c r="B1112" s="200" t="s">
        <v>3250</v>
      </c>
      <c r="C1112" s="200"/>
      <c r="D1112" s="191"/>
      <c r="E1112" s="191"/>
      <c r="F1112" s="192"/>
      <c r="G1112" s="192"/>
      <c r="H1112" s="192"/>
      <c r="I1112" s="192"/>
      <c r="J1112" s="192"/>
      <c r="K1112" s="192"/>
      <c r="L1112" s="192"/>
      <c r="M1112" s="192"/>
      <c r="N1112" s="192"/>
      <c r="O1112" s="192"/>
      <c r="P1112" s="192"/>
      <c r="Q1112" s="192"/>
      <c r="R1112" s="192"/>
      <c r="S1112" s="192"/>
      <c r="T1112" s="193"/>
      <c r="U1112" s="193"/>
      <c r="V1112" s="193"/>
      <c r="W1112" s="193"/>
      <c r="X1112" s="193"/>
      <c r="Y1112" s="193"/>
      <c r="Z1112" s="193"/>
      <c r="AA1112" s="193"/>
    </row>
    <row r="1113" spans="1:27" ht="38.25">
      <c r="A1113" s="201"/>
      <c r="B1113" s="200" t="s">
        <v>3251</v>
      </c>
      <c r="C1113" s="200"/>
      <c r="D1113" s="191"/>
      <c r="E1113" s="191"/>
      <c r="F1113" s="192"/>
      <c r="G1113" s="192"/>
      <c r="H1113" s="192"/>
      <c r="I1113" s="192"/>
      <c r="J1113" s="192"/>
      <c r="K1113" s="192"/>
      <c r="L1113" s="192"/>
      <c r="M1113" s="192"/>
      <c r="N1113" s="192"/>
      <c r="O1113" s="192"/>
      <c r="P1113" s="192"/>
      <c r="Q1113" s="192"/>
      <c r="R1113" s="192"/>
      <c r="S1113" s="192"/>
      <c r="T1113" s="193"/>
      <c r="U1113" s="193"/>
      <c r="V1113" s="193"/>
      <c r="W1113" s="193"/>
      <c r="X1113" s="193"/>
      <c r="Y1113" s="193"/>
      <c r="Z1113" s="193"/>
      <c r="AA1113" s="193"/>
    </row>
    <row r="1114" spans="1:27" ht="38.25">
      <c r="A1114" s="201"/>
      <c r="B1114" s="200" t="s">
        <v>3252</v>
      </c>
      <c r="C1114" s="200" t="s">
        <v>3253</v>
      </c>
      <c r="D1114" s="191"/>
      <c r="E1114" s="191"/>
      <c r="F1114" s="192"/>
      <c r="G1114" s="192"/>
      <c r="H1114" s="192"/>
      <c r="I1114" s="192"/>
      <c r="J1114" s="192"/>
      <c r="K1114" s="192"/>
      <c r="L1114" s="192"/>
      <c r="M1114" s="192"/>
      <c r="N1114" s="192"/>
      <c r="O1114" s="192"/>
      <c r="P1114" s="192"/>
      <c r="Q1114" s="192"/>
      <c r="R1114" s="192"/>
      <c r="S1114" s="192"/>
      <c r="T1114" s="193"/>
      <c r="U1114" s="193"/>
      <c r="V1114" s="193"/>
      <c r="W1114" s="193"/>
      <c r="X1114" s="193"/>
      <c r="Y1114" s="193"/>
      <c r="Z1114" s="193"/>
      <c r="AA1114" s="193"/>
    </row>
    <row r="1115" spans="1:27" ht="76.5">
      <c r="A1115" s="201"/>
      <c r="B1115" s="200" t="s">
        <v>3254</v>
      </c>
      <c r="C1115" s="200" t="s">
        <v>3255</v>
      </c>
      <c r="D1115" s="191"/>
      <c r="E1115" s="191"/>
      <c r="F1115" s="192"/>
      <c r="G1115" s="192"/>
      <c r="H1115" s="192"/>
      <c r="I1115" s="192"/>
      <c r="J1115" s="192"/>
      <c r="K1115" s="192"/>
      <c r="L1115" s="192"/>
      <c r="M1115" s="192"/>
      <c r="N1115" s="192"/>
      <c r="O1115" s="192"/>
      <c r="P1115" s="192"/>
      <c r="Q1115" s="192"/>
      <c r="R1115" s="192"/>
      <c r="S1115" s="192"/>
      <c r="T1115" s="193"/>
      <c r="U1115" s="193"/>
      <c r="V1115" s="193"/>
      <c r="W1115" s="193"/>
      <c r="X1115" s="193"/>
      <c r="Y1115" s="193"/>
      <c r="Z1115" s="193"/>
      <c r="AA1115" s="193"/>
    </row>
    <row r="1116" spans="1:27" ht="25.5">
      <c r="A1116" s="201"/>
      <c r="B1116" s="200" t="s">
        <v>3256</v>
      </c>
      <c r="C1116" s="200" t="s">
        <v>3257</v>
      </c>
      <c r="D1116" s="191"/>
      <c r="E1116" s="191"/>
      <c r="F1116" s="192"/>
      <c r="G1116" s="192"/>
      <c r="H1116" s="192"/>
      <c r="I1116" s="192"/>
      <c r="J1116" s="192"/>
      <c r="K1116" s="192"/>
      <c r="L1116" s="192"/>
      <c r="M1116" s="192"/>
      <c r="N1116" s="192"/>
      <c r="O1116" s="192"/>
      <c r="P1116" s="192"/>
      <c r="Q1116" s="192"/>
      <c r="R1116" s="192"/>
      <c r="S1116" s="192"/>
      <c r="T1116" s="193"/>
      <c r="U1116" s="193"/>
      <c r="V1116" s="193"/>
      <c r="W1116" s="193"/>
      <c r="X1116" s="193"/>
      <c r="Y1116" s="193"/>
      <c r="Z1116" s="193"/>
      <c r="AA1116" s="193"/>
    </row>
    <row r="1117" spans="1:27" ht="63.75">
      <c r="A1117" s="201"/>
      <c r="B1117" s="200" t="s">
        <v>3258</v>
      </c>
      <c r="C1117" s="200" t="s">
        <v>3259</v>
      </c>
      <c r="D1117" s="191"/>
      <c r="E1117" s="191"/>
      <c r="F1117" s="192"/>
      <c r="G1117" s="192"/>
      <c r="H1117" s="192"/>
      <c r="I1117" s="192"/>
      <c r="J1117" s="192"/>
      <c r="K1117" s="192"/>
      <c r="L1117" s="192"/>
      <c r="M1117" s="192"/>
      <c r="N1117" s="192"/>
      <c r="O1117" s="192"/>
      <c r="P1117" s="192"/>
      <c r="Q1117" s="192"/>
      <c r="R1117" s="192"/>
      <c r="S1117" s="192"/>
      <c r="T1117" s="193"/>
      <c r="U1117" s="193"/>
      <c r="V1117" s="193"/>
      <c r="W1117" s="193"/>
      <c r="X1117" s="193"/>
      <c r="Y1117" s="193"/>
      <c r="Z1117" s="193"/>
      <c r="AA1117" s="193"/>
    </row>
    <row r="1118" spans="1:27" ht="38.25">
      <c r="A1118" s="201"/>
      <c r="B1118" s="200" t="s">
        <v>3260</v>
      </c>
      <c r="C1118" s="193"/>
      <c r="D1118" s="191"/>
      <c r="E1118" s="191"/>
      <c r="F1118" s="192"/>
      <c r="G1118" s="192"/>
      <c r="H1118" s="192"/>
      <c r="I1118" s="192"/>
      <c r="J1118" s="192"/>
      <c r="K1118" s="192"/>
      <c r="L1118" s="192"/>
      <c r="M1118" s="192"/>
      <c r="N1118" s="192"/>
      <c r="O1118" s="192"/>
      <c r="P1118" s="192"/>
      <c r="Q1118" s="192"/>
      <c r="R1118" s="192"/>
      <c r="S1118" s="192"/>
      <c r="T1118" s="193"/>
      <c r="U1118" s="193"/>
      <c r="V1118" s="193"/>
      <c r="W1118" s="193"/>
      <c r="X1118" s="193"/>
      <c r="Y1118" s="193"/>
      <c r="Z1118" s="193"/>
      <c r="AA1118" s="193"/>
    </row>
    <row r="1119" spans="1:27" ht="12.75">
      <c r="A1119" s="201"/>
      <c r="B1119" s="200" t="s">
        <v>3261</v>
      </c>
      <c r="C1119" s="200"/>
      <c r="D1119" s="191"/>
      <c r="E1119" s="191"/>
      <c r="F1119" s="192"/>
      <c r="G1119" s="192"/>
      <c r="H1119" s="192"/>
      <c r="I1119" s="192"/>
      <c r="J1119" s="192"/>
      <c r="K1119" s="192"/>
      <c r="L1119" s="192"/>
      <c r="M1119" s="192"/>
      <c r="N1119" s="192"/>
      <c r="O1119" s="192"/>
      <c r="P1119" s="192"/>
      <c r="Q1119" s="192"/>
      <c r="R1119" s="192"/>
      <c r="S1119" s="192"/>
      <c r="T1119" s="193"/>
      <c r="U1119" s="193"/>
      <c r="V1119" s="193"/>
      <c r="W1119" s="193"/>
      <c r="X1119" s="193"/>
      <c r="Y1119" s="193"/>
      <c r="Z1119" s="193"/>
      <c r="AA1119" s="193"/>
    </row>
    <row r="1120" spans="1:27" ht="51">
      <c r="A1120" s="201"/>
      <c r="B1120" s="200" t="s">
        <v>3262</v>
      </c>
      <c r="C1120" s="200" t="s">
        <v>3263</v>
      </c>
      <c r="D1120" s="191" t="s">
        <v>3264</v>
      </c>
      <c r="E1120" s="191" t="s">
        <v>3265</v>
      </c>
      <c r="F1120" s="191" t="s">
        <v>3266</v>
      </c>
      <c r="G1120" s="192"/>
      <c r="H1120" s="192"/>
      <c r="I1120" s="192"/>
      <c r="J1120" s="192"/>
      <c r="K1120" s="192"/>
      <c r="L1120" s="192"/>
      <c r="M1120" s="192"/>
      <c r="N1120" s="192"/>
      <c r="O1120" s="192"/>
      <c r="P1120" s="192"/>
      <c r="Q1120" s="192"/>
      <c r="R1120" s="192"/>
      <c r="S1120" s="192"/>
      <c r="T1120" s="193"/>
      <c r="U1120" s="193"/>
      <c r="V1120" s="193"/>
      <c r="W1120" s="193"/>
      <c r="X1120" s="193"/>
      <c r="Y1120" s="193"/>
      <c r="Z1120" s="193"/>
      <c r="AA1120" s="193"/>
    </row>
    <row r="1121" spans="1:27" ht="25.5">
      <c r="A1121" s="201"/>
      <c r="B1121" s="200" t="s">
        <v>3267</v>
      </c>
      <c r="C1121" s="200" t="s">
        <v>3268</v>
      </c>
      <c r="D1121" s="191"/>
      <c r="E1121" s="191"/>
      <c r="F1121" s="192"/>
      <c r="G1121" s="192"/>
      <c r="H1121" s="192"/>
      <c r="I1121" s="192"/>
      <c r="J1121" s="192"/>
      <c r="K1121" s="192"/>
      <c r="L1121" s="192"/>
      <c r="M1121" s="192"/>
      <c r="N1121" s="192"/>
      <c r="O1121" s="192"/>
      <c r="P1121" s="192"/>
      <c r="Q1121" s="192"/>
      <c r="R1121" s="192"/>
      <c r="S1121" s="192"/>
      <c r="T1121" s="193"/>
      <c r="U1121" s="193"/>
      <c r="V1121" s="193"/>
      <c r="W1121" s="193"/>
      <c r="X1121" s="193"/>
      <c r="Y1121" s="193"/>
      <c r="Z1121" s="193"/>
      <c r="AA1121" s="193"/>
    </row>
    <row r="1122" spans="1:27" ht="51">
      <c r="A1122" s="201"/>
      <c r="B1122" s="200" t="s">
        <v>3269</v>
      </c>
      <c r="C1122" s="200" t="s">
        <v>3270</v>
      </c>
      <c r="D1122" s="191" t="s">
        <v>3271</v>
      </c>
      <c r="E1122" s="191"/>
      <c r="F1122" s="192"/>
      <c r="G1122" s="192"/>
      <c r="H1122" s="192"/>
      <c r="I1122" s="192"/>
      <c r="J1122" s="192"/>
      <c r="K1122" s="192"/>
      <c r="L1122" s="192"/>
      <c r="M1122" s="192"/>
      <c r="N1122" s="192"/>
      <c r="O1122" s="192"/>
      <c r="P1122" s="192"/>
      <c r="Q1122" s="192"/>
      <c r="R1122" s="192"/>
      <c r="S1122" s="192"/>
      <c r="T1122" s="193"/>
      <c r="U1122" s="193"/>
      <c r="V1122" s="193"/>
      <c r="W1122" s="193"/>
      <c r="X1122" s="193"/>
      <c r="Y1122" s="193"/>
      <c r="Z1122" s="193"/>
      <c r="AA1122" s="193"/>
    </row>
    <row r="1123" spans="1:27" ht="63.75">
      <c r="A1123" s="201"/>
      <c r="B1123" s="200" t="s">
        <v>3272</v>
      </c>
      <c r="C1123" s="200" t="s">
        <v>3273</v>
      </c>
      <c r="D1123" s="191" t="s">
        <v>3274</v>
      </c>
      <c r="E1123" s="191"/>
      <c r="F1123" s="192"/>
      <c r="G1123" s="192"/>
      <c r="H1123" s="192"/>
      <c r="I1123" s="192"/>
      <c r="J1123" s="192"/>
      <c r="K1123" s="192"/>
      <c r="L1123" s="192"/>
      <c r="M1123" s="192"/>
      <c r="N1123" s="192"/>
      <c r="O1123" s="192"/>
      <c r="P1123" s="192"/>
      <c r="Q1123" s="192"/>
      <c r="R1123" s="192"/>
      <c r="S1123" s="192"/>
      <c r="T1123" s="193"/>
      <c r="U1123" s="193"/>
      <c r="V1123" s="193"/>
      <c r="W1123" s="193"/>
      <c r="X1123" s="193"/>
      <c r="Y1123" s="193"/>
      <c r="Z1123" s="193"/>
      <c r="AA1123" s="193"/>
    </row>
    <row r="1124" spans="1:27" ht="127.5">
      <c r="A1124" s="201"/>
      <c r="B1124" s="200" t="s">
        <v>3275</v>
      </c>
      <c r="C1124" s="200" t="s">
        <v>3276</v>
      </c>
      <c r="D1124" s="191" t="s">
        <v>3277</v>
      </c>
      <c r="E1124" s="191" t="s">
        <v>3278</v>
      </c>
      <c r="F1124" s="192"/>
      <c r="G1124" s="192"/>
      <c r="H1124" s="192"/>
      <c r="I1124" s="192"/>
      <c r="J1124" s="192"/>
      <c r="K1124" s="192"/>
      <c r="L1124" s="192"/>
      <c r="M1124" s="192"/>
      <c r="N1124" s="192"/>
      <c r="O1124" s="192"/>
      <c r="P1124" s="192"/>
      <c r="Q1124" s="192"/>
      <c r="R1124" s="192"/>
      <c r="S1124" s="192"/>
      <c r="T1124" s="193"/>
      <c r="U1124" s="193"/>
      <c r="V1124" s="193"/>
      <c r="W1124" s="193"/>
      <c r="X1124" s="193"/>
      <c r="Y1124" s="193"/>
      <c r="Z1124" s="193"/>
      <c r="AA1124" s="193"/>
    </row>
    <row r="1125" spans="1:27" ht="12.75">
      <c r="A1125" s="201"/>
      <c r="B1125" s="200" t="s">
        <v>3279</v>
      </c>
      <c r="C1125" s="200"/>
      <c r="D1125" s="191"/>
      <c r="E1125" s="191"/>
      <c r="F1125" s="192"/>
      <c r="G1125" s="192"/>
      <c r="H1125" s="192"/>
      <c r="I1125" s="192"/>
      <c r="J1125" s="192"/>
      <c r="K1125" s="192"/>
      <c r="L1125" s="192"/>
      <c r="M1125" s="192"/>
      <c r="N1125" s="192"/>
      <c r="O1125" s="192"/>
      <c r="P1125" s="192"/>
      <c r="Q1125" s="192"/>
      <c r="R1125" s="192"/>
      <c r="S1125" s="192"/>
      <c r="T1125" s="193"/>
      <c r="U1125" s="193"/>
      <c r="V1125" s="193"/>
      <c r="W1125" s="193"/>
      <c r="X1125" s="193"/>
      <c r="Y1125" s="193"/>
      <c r="Z1125" s="193"/>
      <c r="AA1125" s="193"/>
    </row>
    <row r="1126" spans="1:27" ht="76.5">
      <c r="A1126" s="201"/>
      <c r="B1126" s="200" t="s">
        <v>3280</v>
      </c>
      <c r="C1126" s="200" t="s">
        <v>3281</v>
      </c>
      <c r="D1126" s="191" t="s">
        <v>3282</v>
      </c>
      <c r="E1126" s="191" t="s">
        <v>3283</v>
      </c>
      <c r="F1126" s="191" t="s">
        <v>3284</v>
      </c>
      <c r="G1126" s="191" t="s">
        <v>3285</v>
      </c>
      <c r="H1126" s="192"/>
      <c r="I1126" s="192"/>
      <c r="J1126" s="192"/>
      <c r="K1126" s="192"/>
      <c r="L1126" s="192"/>
      <c r="M1126" s="192"/>
      <c r="N1126" s="192"/>
      <c r="O1126" s="192"/>
      <c r="P1126" s="192"/>
      <c r="Q1126" s="192"/>
      <c r="R1126" s="192"/>
      <c r="S1126" s="192"/>
      <c r="T1126" s="193"/>
      <c r="U1126" s="193"/>
      <c r="V1126" s="193"/>
      <c r="W1126" s="193"/>
      <c r="X1126" s="193"/>
      <c r="Y1126" s="193"/>
      <c r="Z1126" s="193"/>
      <c r="AA1126" s="193"/>
    </row>
    <row r="1127" spans="1:27" ht="63.75">
      <c r="A1127" s="201"/>
      <c r="B1127" s="202" t="s">
        <v>3286</v>
      </c>
      <c r="C1127" s="200"/>
      <c r="D1127" s="191"/>
      <c r="E1127" s="191"/>
      <c r="F1127" s="192"/>
      <c r="G1127" s="192"/>
      <c r="H1127" s="192"/>
      <c r="I1127" s="192"/>
      <c r="J1127" s="192"/>
      <c r="K1127" s="192"/>
      <c r="L1127" s="192"/>
      <c r="M1127" s="192"/>
      <c r="N1127" s="192"/>
      <c r="O1127" s="192"/>
      <c r="P1127" s="192"/>
      <c r="Q1127" s="192"/>
      <c r="R1127" s="192"/>
      <c r="S1127" s="192"/>
      <c r="T1127" s="193"/>
      <c r="U1127" s="193"/>
      <c r="V1127" s="193"/>
      <c r="W1127" s="193"/>
      <c r="X1127" s="193"/>
      <c r="Y1127" s="193"/>
      <c r="Z1127" s="193"/>
      <c r="AA1127" s="193"/>
    </row>
    <row r="1128" spans="1:27" ht="12.75">
      <c r="A1128" s="201"/>
      <c r="B1128" s="200" t="s">
        <v>3287</v>
      </c>
      <c r="C1128" s="200"/>
      <c r="D1128" s="191"/>
      <c r="E1128" s="191"/>
      <c r="F1128" s="192"/>
      <c r="G1128" s="192"/>
      <c r="H1128" s="192"/>
      <c r="I1128" s="192"/>
      <c r="J1128" s="192"/>
      <c r="K1128" s="192"/>
      <c r="L1128" s="192"/>
      <c r="M1128" s="192"/>
      <c r="N1128" s="192"/>
      <c r="O1128" s="192"/>
      <c r="P1128" s="192"/>
      <c r="Q1128" s="192"/>
      <c r="R1128" s="192"/>
      <c r="S1128" s="192"/>
      <c r="T1128" s="193"/>
      <c r="U1128" s="193"/>
      <c r="V1128" s="193"/>
      <c r="W1128" s="193"/>
      <c r="X1128" s="193"/>
      <c r="Y1128" s="193"/>
      <c r="Z1128" s="193"/>
      <c r="AA1128" s="193"/>
    </row>
    <row r="1129" spans="1:27" ht="38.25">
      <c r="A1129" s="201"/>
      <c r="B1129" s="200" t="s">
        <v>3288</v>
      </c>
      <c r="C1129" s="200" t="s">
        <v>3289</v>
      </c>
      <c r="D1129" s="191"/>
      <c r="E1129" s="191"/>
      <c r="F1129" s="192"/>
      <c r="G1129" s="192"/>
      <c r="H1129" s="192"/>
      <c r="I1129" s="192"/>
      <c r="J1129" s="192"/>
      <c r="K1129" s="192"/>
      <c r="L1129" s="192"/>
      <c r="M1129" s="192"/>
      <c r="N1129" s="192"/>
      <c r="O1129" s="192"/>
      <c r="P1129" s="192"/>
      <c r="Q1129" s="192"/>
      <c r="R1129" s="192"/>
      <c r="S1129" s="192"/>
      <c r="T1129" s="193"/>
      <c r="U1129" s="193"/>
      <c r="V1129" s="193"/>
      <c r="W1129" s="193"/>
      <c r="X1129" s="193"/>
      <c r="Y1129" s="193"/>
      <c r="Z1129" s="193"/>
      <c r="AA1129" s="193"/>
    </row>
    <row r="1130" spans="1:27" ht="51">
      <c r="A1130" s="201"/>
      <c r="B1130" s="200" t="s">
        <v>3290</v>
      </c>
      <c r="C1130" s="200" t="s">
        <v>3291</v>
      </c>
      <c r="D1130" s="191"/>
      <c r="E1130" s="191"/>
      <c r="F1130" s="192"/>
      <c r="G1130" s="192"/>
      <c r="H1130" s="192"/>
      <c r="I1130" s="192"/>
      <c r="J1130" s="192"/>
      <c r="K1130" s="192"/>
      <c r="L1130" s="192"/>
      <c r="M1130" s="192"/>
      <c r="N1130" s="192"/>
      <c r="O1130" s="192"/>
      <c r="P1130" s="192"/>
      <c r="Q1130" s="192"/>
      <c r="R1130" s="192"/>
      <c r="S1130" s="192"/>
      <c r="T1130" s="193"/>
      <c r="U1130" s="193"/>
      <c r="V1130" s="193"/>
      <c r="W1130" s="193"/>
      <c r="X1130" s="193"/>
      <c r="Y1130" s="193"/>
      <c r="Z1130" s="193"/>
      <c r="AA1130" s="193"/>
    </row>
    <row r="1131" spans="1:27" ht="12.75">
      <c r="A1131" s="201"/>
      <c r="B1131" s="201"/>
      <c r="C1131" s="200" t="s">
        <v>3292</v>
      </c>
      <c r="D1131" s="191"/>
      <c r="E1131" s="191"/>
      <c r="F1131" s="192"/>
      <c r="G1131" s="192"/>
      <c r="H1131" s="192"/>
      <c r="I1131" s="192"/>
      <c r="J1131" s="192"/>
      <c r="K1131" s="192"/>
      <c r="L1131" s="192"/>
      <c r="M1131" s="192"/>
      <c r="N1131" s="192"/>
      <c r="O1131" s="192"/>
      <c r="P1131" s="192"/>
      <c r="Q1131" s="192"/>
      <c r="R1131" s="192"/>
      <c r="S1131" s="192"/>
      <c r="T1131" s="193"/>
      <c r="U1131" s="193"/>
      <c r="V1131" s="193"/>
      <c r="W1131" s="193"/>
      <c r="X1131" s="193"/>
      <c r="Y1131" s="193"/>
      <c r="Z1131" s="193"/>
      <c r="AA1131" s="193"/>
    </row>
    <row r="1132" spans="1:27" ht="25.5">
      <c r="A1132" s="201"/>
      <c r="B1132" s="200" t="s">
        <v>3293</v>
      </c>
      <c r="C1132" s="200"/>
      <c r="D1132" s="191" t="s">
        <v>3294</v>
      </c>
      <c r="E1132" s="191"/>
      <c r="F1132" s="192"/>
      <c r="G1132" s="192"/>
      <c r="H1132" s="192"/>
      <c r="I1132" s="192"/>
      <c r="J1132" s="192"/>
      <c r="K1132" s="192"/>
      <c r="L1132" s="192"/>
      <c r="M1132" s="192"/>
      <c r="N1132" s="192"/>
      <c r="O1132" s="192"/>
      <c r="P1132" s="192"/>
      <c r="Q1132" s="192"/>
      <c r="R1132" s="192"/>
      <c r="S1132" s="192"/>
      <c r="T1132" s="193"/>
      <c r="U1132" s="193"/>
      <c r="V1132" s="193"/>
      <c r="W1132" s="193"/>
      <c r="X1132" s="193"/>
      <c r="Y1132" s="193"/>
      <c r="Z1132" s="193"/>
      <c r="AA1132" s="193"/>
    </row>
    <row r="1133" spans="1:27" ht="102">
      <c r="A1133" s="201"/>
      <c r="B1133" s="200" t="s">
        <v>3295</v>
      </c>
      <c r="C1133" s="200" t="s">
        <v>3296</v>
      </c>
      <c r="D1133" s="191" t="s">
        <v>3297</v>
      </c>
      <c r="E1133" s="191" t="s">
        <v>3298</v>
      </c>
      <c r="F1133" s="191" t="s">
        <v>3299</v>
      </c>
      <c r="G1133" s="192"/>
      <c r="H1133" s="192"/>
      <c r="I1133" s="192"/>
      <c r="J1133" s="192"/>
      <c r="K1133" s="192"/>
      <c r="L1133" s="192"/>
      <c r="M1133" s="192"/>
      <c r="N1133" s="192"/>
      <c r="O1133" s="192"/>
      <c r="P1133" s="192"/>
      <c r="Q1133" s="192"/>
      <c r="R1133" s="192"/>
      <c r="S1133" s="192"/>
      <c r="T1133" s="193"/>
      <c r="U1133" s="193"/>
      <c r="V1133" s="193"/>
      <c r="W1133" s="193"/>
      <c r="X1133" s="193"/>
      <c r="Y1133" s="193"/>
      <c r="Z1133" s="193"/>
      <c r="AA1133" s="193"/>
    </row>
    <row r="1134" spans="1:27" ht="38.25">
      <c r="A1134" s="201"/>
      <c r="B1134" s="200" t="s">
        <v>3300</v>
      </c>
      <c r="C1134" s="200" t="s">
        <v>3301</v>
      </c>
      <c r="D1134" s="191"/>
      <c r="E1134" s="191"/>
      <c r="F1134" s="192"/>
      <c r="G1134" s="192"/>
      <c r="H1134" s="192"/>
      <c r="I1134" s="192"/>
      <c r="J1134" s="192"/>
      <c r="K1134" s="192"/>
      <c r="L1134" s="192"/>
      <c r="M1134" s="192"/>
      <c r="N1134" s="192"/>
      <c r="O1134" s="192"/>
      <c r="P1134" s="192"/>
      <c r="Q1134" s="192"/>
      <c r="R1134" s="192"/>
      <c r="S1134" s="192"/>
      <c r="T1134" s="193"/>
      <c r="U1134" s="193"/>
      <c r="V1134" s="193"/>
      <c r="W1134" s="193"/>
      <c r="X1134" s="193"/>
      <c r="Y1134" s="193"/>
      <c r="Z1134" s="193"/>
      <c r="AA1134" s="193"/>
    </row>
    <row r="1135" spans="1:27" ht="89.25">
      <c r="A1135" s="201"/>
      <c r="B1135" s="200" t="s">
        <v>3302</v>
      </c>
      <c r="C1135" s="200" t="s">
        <v>3303</v>
      </c>
      <c r="D1135" s="191" t="s">
        <v>3304</v>
      </c>
      <c r="E1135" s="191" t="s">
        <v>3305</v>
      </c>
      <c r="F1135" s="192"/>
      <c r="G1135" s="192"/>
      <c r="H1135" s="192"/>
      <c r="I1135" s="192"/>
      <c r="J1135" s="192"/>
      <c r="K1135" s="192"/>
      <c r="L1135" s="192"/>
      <c r="M1135" s="192"/>
      <c r="N1135" s="192"/>
      <c r="O1135" s="192"/>
      <c r="P1135" s="192"/>
      <c r="Q1135" s="192"/>
      <c r="R1135" s="192"/>
      <c r="S1135" s="192"/>
      <c r="T1135" s="193"/>
      <c r="U1135" s="193"/>
      <c r="V1135" s="193"/>
      <c r="W1135" s="193"/>
      <c r="X1135" s="193"/>
      <c r="Y1135" s="193"/>
      <c r="Z1135" s="193"/>
      <c r="AA1135" s="193"/>
    </row>
    <row r="1136" spans="1:27" ht="76.5">
      <c r="A1136" s="201"/>
      <c r="B1136" s="200" t="s">
        <v>3306</v>
      </c>
      <c r="C1136" s="200" t="s">
        <v>3307</v>
      </c>
      <c r="D1136" s="191"/>
      <c r="E1136" s="191"/>
      <c r="F1136" s="192"/>
      <c r="G1136" s="192"/>
      <c r="H1136" s="192"/>
      <c r="I1136" s="192"/>
      <c r="J1136" s="192"/>
      <c r="K1136" s="192"/>
      <c r="L1136" s="192"/>
      <c r="M1136" s="192"/>
      <c r="N1136" s="192"/>
      <c r="O1136" s="192"/>
      <c r="P1136" s="192"/>
      <c r="Q1136" s="192"/>
      <c r="R1136" s="192"/>
      <c r="S1136" s="192"/>
      <c r="T1136" s="193"/>
      <c r="U1136" s="193"/>
      <c r="V1136" s="193"/>
      <c r="W1136" s="193"/>
      <c r="X1136" s="193"/>
      <c r="Y1136" s="193"/>
      <c r="Z1136" s="193"/>
      <c r="AA1136" s="193"/>
    </row>
    <row r="1137" spans="1:27" ht="89.25">
      <c r="A1137" s="201"/>
      <c r="B1137" s="200" t="s">
        <v>3308</v>
      </c>
      <c r="C1137" s="200" t="s">
        <v>3309</v>
      </c>
      <c r="D1137" s="191" t="s">
        <v>3310</v>
      </c>
      <c r="E1137" s="191" t="s">
        <v>3311</v>
      </c>
      <c r="F1137" s="192"/>
      <c r="G1137" s="192"/>
      <c r="H1137" s="192"/>
      <c r="I1137" s="192"/>
      <c r="J1137" s="192"/>
      <c r="K1137" s="192"/>
      <c r="L1137" s="192"/>
      <c r="M1137" s="192"/>
      <c r="N1137" s="192"/>
      <c r="O1137" s="192"/>
      <c r="P1137" s="192"/>
      <c r="Q1137" s="192"/>
      <c r="R1137" s="192"/>
      <c r="S1137" s="193"/>
      <c r="T1137" s="193"/>
      <c r="U1137" s="193"/>
      <c r="V1137" s="193"/>
      <c r="W1137" s="193"/>
      <c r="X1137" s="193"/>
      <c r="Y1137" s="193"/>
      <c r="Z1137" s="193"/>
      <c r="AA1137" s="193"/>
    </row>
    <row r="1138" spans="1:27" ht="38.25">
      <c r="A1138" s="201"/>
      <c r="B1138" s="200" t="s">
        <v>3312</v>
      </c>
      <c r="C1138" s="200" t="s">
        <v>3313</v>
      </c>
      <c r="D1138" s="191" t="s">
        <v>3314</v>
      </c>
      <c r="E1138" s="191"/>
      <c r="F1138" s="192"/>
      <c r="G1138" s="192"/>
      <c r="H1138" s="192"/>
      <c r="I1138" s="192"/>
      <c r="J1138" s="192"/>
      <c r="K1138" s="192"/>
      <c r="L1138" s="192"/>
      <c r="M1138" s="192"/>
      <c r="N1138" s="192"/>
      <c r="O1138" s="192"/>
      <c r="P1138" s="192"/>
      <c r="Q1138" s="192"/>
      <c r="R1138" s="192"/>
      <c r="S1138" s="192"/>
      <c r="T1138" s="193"/>
      <c r="U1138" s="193"/>
      <c r="V1138" s="193"/>
      <c r="W1138" s="193"/>
      <c r="X1138" s="193"/>
      <c r="Y1138" s="193"/>
      <c r="Z1138" s="193"/>
      <c r="AA1138" s="193"/>
    </row>
    <row r="1139" spans="1:27" ht="63.75">
      <c r="A1139" s="201"/>
      <c r="B1139" s="200" t="s">
        <v>3315</v>
      </c>
      <c r="C1139" s="200" t="s">
        <v>3316</v>
      </c>
      <c r="D1139" s="191"/>
      <c r="E1139" s="191"/>
      <c r="F1139" s="192"/>
      <c r="G1139" s="192"/>
      <c r="H1139" s="192"/>
      <c r="I1139" s="192"/>
      <c r="J1139" s="192"/>
      <c r="K1139" s="192"/>
      <c r="L1139" s="192"/>
      <c r="M1139" s="192"/>
      <c r="N1139" s="192"/>
      <c r="O1139" s="192"/>
      <c r="P1139" s="192"/>
      <c r="Q1139" s="192"/>
      <c r="R1139" s="192"/>
      <c r="S1139" s="192"/>
      <c r="T1139" s="193"/>
      <c r="U1139" s="193"/>
      <c r="V1139" s="193"/>
      <c r="W1139" s="193"/>
      <c r="X1139" s="193"/>
      <c r="Y1139" s="193"/>
      <c r="Z1139" s="193"/>
      <c r="AA1139" s="193"/>
    </row>
    <row r="1140" spans="1:27" ht="38.25">
      <c r="A1140" s="201"/>
      <c r="B1140" s="200" t="s">
        <v>3317</v>
      </c>
      <c r="C1140" s="200"/>
      <c r="D1140" s="191"/>
      <c r="E1140" s="191"/>
      <c r="F1140" s="192"/>
      <c r="G1140" s="192"/>
      <c r="H1140" s="192"/>
      <c r="I1140" s="192"/>
      <c r="J1140" s="192"/>
      <c r="K1140" s="192"/>
      <c r="L1140" s="192"/>
      <c r="M1140" s="192"/>
      <c r="N1140" s="192"/>
      <c r="O1140" s="192"/>
      <c r="P1140" s="192"/>
      <c r="Q1140" s="192"/>
      <c r="R1140" s="192"/>
      <c r="S1140" s="192"/>
      <c r="T1140" s="193"/>
      <c r="U1140" s="193"/>
      <c r="V1140" s="193"/>
      <c r="W1140" s="193"/>
      <c r="X1140" s="193"/>
      <c r="Y1140" s="193"/>
      <c r="Z1140" s="193"/>
      <c r="AA1140" s="193"/>
    </row>
    <row r="1141" spans="1:27" ht="12.75">
      <c r="A1141" s="201"/>
      <c r="B1141" s="200" t="s">
        <v>3318</v>
      </c>
      <c r="C1141" s="200" t="s">
        <v>3319</v>
      </c>
      <c r="D1141" s="191"/>
      <c r="E1141" s="191"/>
      <c r="F1141" s="192"/>
      <c r="G1141" s="192"/>
      <c r="H1141" s="192"/>
      <c r="I1141" s="192"/>
      <c r="J1141" s="192"/>
      <c r="K1141" s="192"/>
      <c r="L1141" s="192"/>
      <c r="M1141" s="192"/>
      <c r="N1141" s="192"/>
      <c r="O1141" s="192"/>
      <c r="P1141" s="192"/>
      <c r="Q1141" s="192"/>
      <c r="R1141" s="192"/>
      <c r="S1141" s="192"/>
      <c r="T1141" s="193"/>
      <c r="U1141" s="193"/>
      <c r="V1141" s="193"/>
      <c r="W1141" s="193"/>
      <c r="X1141" s="193"/>
      <c r="Y1141" s="193"/>
      <c r="Z1141" s="193"/>
      <c r="AA1141" s="193"/>
    </row>
    <row r="1142" spans="1:27" ht="25.5">
      <c r="A1142" s="201"/>
      <c r="B1142" s="200" t="s">
        <v>3320</v>
      </c>
      <c r="C1142" s="193"/>
      <c r="D1142" s="191"/>
      <c r="E1142" s="191"/>
      <c r="F1142" s="192"/>
      <c r="G1142" s="192"/>
      <c r="H1142" s="192"/>
      <c r="I1142" s="192"/>
      <c r="J1142" s="192"/>
      <c r="K1142" s="192"/>
      <c r="L1142" s="192"/>
      <c r="M1142" s="192"/>
      <c r="N1142" s="192"/>
      <c r="O1142" s="192"/>
      <c r="P1142" s="192"/>
      <c r="Q1142" s="192"/>
      <c r="R1142" s="192"/>
      <c r="S1142" s="192"/>
      <c r="T1142" s="193"/>
      <c r="U1142" s="193"/>
      <c r="V1142" s="193"/>
      <c r="W1142" s="193"/>
      <c r="X1142" s="193"/>
      <c r="Y1142" s="193"/>
      <c r="Z1142" s="193"/>
      <c r="AA1142" s="193"/>
    </row>
    <row r="1143" spans="1:27" ht="25.5">
      <c r="A1143" s="201"/>
      <c r="B1143" s="200" t="s">
        <v>3321</v>
      </c>
      <c r="C1143" s="200" t="s">
        <v>3322</v>
      </c>
      <c r="D1143" s="191" t="s">
        <v>3323</v>
      </c>
      <c r="E1143" s="191"/>
      <c r="F1143" s="192"/>
      <c r="G1143" s="192"/>
      <c r="H1143" s="192"/>
      <c r="I1143" s="192"/>
      <c r="J1143" s="192"/>
      <c r="K1143" s="192"/>
      <c r="L1143" s="192"/>
      <c r="M1143" s="192"/>
      <c r="N1143" s="192"/>
      <c r="O1143" s="192"/>
      <c r="P1143" s="192"/>
      <c r="Q1143" s="192"/>
      <c r="R1143" s="192"/>
      <c r="S1143" s="192"/>
      <c r="T1143" s="193"/>
      <c r="U1143" s="193"/>
      <c r="V1143" s="193"/>
      <c r="W1143" s="193"/>
      <c r="X1143" s="193"/>
      <c r="Y1143" s="193"/>
      <c r="Z1143" s="193"/>
      <c r="AA1143" s="193"/>
    </row>
    <row r="1144" spans="1:27" ht="89.25">
      <c r="A1144" s="201"/>
      <c r="B1144" s="200" t="s">
        <v>3324</v>
      </c>
      <c r="C1144" s="200" t="s">
        <v>3325</v>
      </c>
      <c r="D1144" s="191"/>
      <c r="E1144" s="191"/>
      <c r="F1144" s="192"/>
      <c r="G1144" s="192"/>
      <c r="H1144" s="192"/>
      <c r="I1144" s="192"/>
      <c r="J1144" s="192"/>
      <c r="K1144" s="192"/>
      <c r="L1144" s="192"/>
      <c r="M1144" s="192"/>
      <c r="N1144" s="192"/>
      <c r="O1144" s="192"/>
      <c r="P1144" s="192"/>
      <c r="Q1144" s="192"/>
      <c r="R1144" s="192"/>
      <c r="S1144" s="192"/>
      <c r="T1144" s="193"/>
      <c r="U1144" s="193"/>
      <c r="V1144" s="193"/>
      <c r="W1144" s="193"/>
      <c r="X1144" s="193"/>
      <c r="Y1144" s="193"/>
      <c r="Z1144" s="193"/>
      <c r="AA1144" s="193"/>
    </row>
    <row r="1145" spans="1:27" ht="63.75">
      <c r="A1145" s="201"/>
      <c r="B1145" s="203" t="s">
        <v>3326</v>
      </c>
      <c r="C1145" s="200" t="s">
        <v>3327</v>
      </c>
      <c r="D1145" s="191"/>
      <c r="E1145" s="191"/>
      <c r="F1145" s="192"/>
      <c r="G1145" s="192"/>
      <c r="H1145" s="192"/>
      <c r="I1145" s="192"/>
      <c r="J1145" s="192"/>
      <c r="K1145" s="192"/>
      <c r="L1145" s="192"/>
      <c r="M1145" s="192"/>
      <c r="N1145" s="192"/>
      <c r="O1145" s="192"/>
      <c r="P1145" s="192"/>
      <c r="Q1145" s="192"/>
      <c r="R1145" s="192"/>
      <c r="S1145" s="192"/>
      <c r="T1145" s="193"/>
      <c r="U1145" s="193"/>
      <c r="V1145" s="193"/>
      <c r="W1145" s="193"/>
      <c r="X1145" s="193"/>
      <c r="Y1145" s="193"/>
      <c r="Z1145" s="193"/>
      <c r="AA1145" s="193"/>
    </row>
    <row r="1146" spans="1:27" ht="25.5">
      <c r="A1146" s="201"/>
      <c r="B1146" s="200" t="s">
        <v>3328</v>
      </c>
      <c r="C1146" s="200" t="s">
        <v>3329</v>
      </c>
      <c r="D1146" s="191" t="s">
        <v>3330</v>
      </c>
      <c r="E1146" s="191"/>
      <c r="F1146" s="192"/>
      <c r="G1146" s="192"/>
      <c r="H1146" s="192"/>
      <c r="I1146" s="192"/>
      <c r="J1146" s="192"/>
      <c r="K1146" s="192"/>
      <c r="L1146" s="192"/>
      <c r="M1146" s="192"/>
      <c r="N1146" s="192"/>
      <c r="O1146" s="192"/>
      <c r="P1146" s="192"/>
      <c r="Q1146" s="192"/>
      <c r="R1146" s="192"/>
      <c r="S1146" s="192"/>
      <c r="T1146" s="193"/>
      <c r="U1146" s="193"/>
      <c r="V1146" s="193"/>
      <c r="W1146" s="193"/>
      <c r="X1146" s="193"/>
      <c r="Y1146" s="193"/>
      <c r="Z1146" s="193"/>
      <c r="AA1146" s="193"/>
    </row>
    <row r="1147" spans="1:27" ht="76.5">
      <c r="A1147" s="201"/>
      <c r="B1147" s="200" t="s">
        <v>3331</v>
      </c>
      <c r="C1147" s="200" t="s">
        <v>3332</v>
      </c>
      <c r="D1147" s="191"/>
      <c r="E1147" s="191"/>
      <c r="F1147" s="192"/>
      <c r="G1147" s="192"/>
      <c r="H1147" s="192"/>
      <c r="I1147" s="192"/>
      <c r="J1147" s="192"/>
      <c r="K1147" s="192"/>
      <c r="L1147" s="192"/>
      <c r="M1147" s="192"/>
      <c r="N1147" s="192"/>
      <c r="O1147" s="192"/>
      <c r="P1147" s="192"/>
      <c r="Q1147" s="192"/>
      <c r="R1147" s="192"/>
      <c r="S1147" s="192"/>
      <c r="T1147" s="193"/>
      <c r="U1147" s="193"/>
      <c r="V1147" s="193"/>
      <c r="W1147" s="193"/>
      <c r="X1147" s="193"/>
      <c r="Y1147" s="193"/>
      <c r="Z1147" s="193"/>
      <c r="AA1147" s="193"/>
    </row>
    <row r="1148" spans="1:27" ht="63.75">
      <c r="A1148" s="201"/>
      <c r="B1148" s="202" t="s">
        <v>3333</v>
      </c>
      <c r="C1148" s="202" t="s">
        <v>3334</v>
      </c>
      <c r="D1148" s="191" t="s">
        <v>3335</v>
      </c>
      <c r="E1148" s="191"/>
      <c r="F1148" s="192"/>
      <c r="G1148" s="192"/>
      <c r="H1148" s="192"/>
      <c r="I1148" s="192"/>
      <c r="J1148" s="192"/>
      <c r="K1148" s="192"/>
      <c r="L1148" s="192"/>
      <c r="M1148" s="192"/>
      <c r="N1148" s="192"/>
      <c r="O1148" s="192"/>
      <c r="P1148" s="192"/>
      <c r="Q1148" s="192"/>
      <c r="R1148" s="192"/>
      <c r="S1148" s="192"/>
      <c r="T1148" s="193"/>
      <c r="U1148" s="193"/>
      <c r="V1148" s="193"/>
      <c r="W1148" s="193"/>
      <c r="X1148" s="193"/>
      <c r="Y1148" s="193"/>
      <c r="Z1148" s="193"/>
      <c r="AA1148" s="193"/>
    </row>
    <row r="1149" spans="1:27" ht="38.25">
      <c r="A1149" s="201"/>
      <c r="B1149" s="191" t="s">
        <v>3336</v>
      </c>
      <c r="C1149" s="191" t="s">
        <v>3337</v>
      </c>
      <c r="D1149" s="191" t="s">
        <v>3338</v>
      </c>
      <c r="E1149" s="191" t="s">
        <v>3339</v>
      </c>
      <c r="F1149" s="192"/>
      <c r="G1149" s="192"/>
      <c r="H1149" s="192"/>
      <c r="I1149" s="192"/>
      <c r="J1149" s="192"/>
      <c r="K1149" s="192"/>
      <c r="L1149" s="192"/>
      <c r="M1149" s="192"/>
      <c r="N1149" s="192"/>
      <c r="O1149" s="192"/>
      <c r="P1149" s="192"/>
      <c r="Q1149" s="192"/>
      <c r="R1149" s="192"/>
      <c r="S1149" s="192"/>
      <c r="T1149" s="193"/>
      <c r="U1149" s="193"/>
      <c r="V1149" s="193"/>
      <c r="W1149" s="193"/>
      <c r="X1149" s="193"/>
      <c r="Y1149" s="193"/>
      <c r="Z1149" s="193"/>
      <c r="AA1149" s="193"/>
    </row>
    <row r="1150" spans="1:27" ht="51">
      <c r="A1150" s="201"/>
      <c r="B1150" s="191" t="s">
        <v>3340</v>
      </c>
      <c r="C1150" s="191" t="s">
        <v>3341</v>
      </c>
      <c r="D1150" s="191" t="s">
        <v>3342</v>
      </c>
      <c r="E1150" s="191" t="s">
        <v>3343</v>
      </c>
      <c r="F1150" s="191" t="s">
        <v>3344</v>
      </c>
      <c r="G1150" s="192"/>
      <c r="H1150" s="192"/>
      <c r="I1150" s="192"/>
      <c r="J1150" s="192"/>
      <c r="K1150" s="192"/>
      <c r="L1150" s="192"/>
      <c r="M1150" s="192"/>
      <c r="N1150" s="192"/>
      <c r="O1150" s="192"/>
      <c r="P1150" s="192"/>
      <c r="Q1150" s="192"/>
      <c r="R1150" s="192"/>
      <c r="S1150" s="192"/>
      <c r="T1150" s="193"/>
      <c r="U1150" s="193"/>
      <c r="V1150" s="193"/>
      <c r="W1150" s="193"/>
      <c r="X1150" s="193"/>
      <c r="Y1150" s="193"/>
      <c r="Z1150" s="193"/>
      <c r="AA1150" s="193"/>
    </row>
    <row r="1151" spans="1:27" ht="51">
      <c r="A1151" s="201"/>
      <c r="B1151" s="191" t="s">
        <v>3345</v>
      </c>
      <c r="C1151" s="191" t="s">
        <v>3346</v>
      </c>
      <c r="D1151" s="191"/>
      <c r="E1151" s="191"/>
      <c r="F1151" s="192"/>
      <c r="G1151" s="192"/>
      <c r="H1151" s="192"/>
      <c r="I1151" s="192"/>
      <c r="J1151" s="192"/>
      <c r="K1151" s="192"/>
      <c r="L1151" s="192"/>
      <c r="M1151" s="192"/>
      <c r="N1151" s="192"/>
      <c r="O1151" s="192"/>
      <c r="P1151" s="192"/>
      <c r="Q1151" s="192"/>
      <c r="R1151" s="192"/>
      <c r="S1151" s="192"/>
      <c r="T1151" s="193"/>
      <c r="U1151" s="193"/>
      <c r="V1151" s="193"/>
      <c r="W1151" s="193"/>
      <c r="X1151" s="193"/>
      <c r="Y1151" s="193"/>
      <c r="Z1151" s="193"/>
      <c r="AA1151" s="193"/>
    </row>
    <row r="1152" spans="1:27" ht="25.5">
      <c r="A1152" s="201"/>
      <c r="B1152" s="204" t="s">
        <v>3347</v>
      </c>
      <c r="C1152" s="191"/>
      <c r="D1152" s="191"/>
      <c r="E1152" s="191"/>
      <c r="F1152" s="192"/>
      <c r="G1152" s="192"/>
      <c r="H1152" s="192"/>
      <c r="I1152" s="192"/>
      <c r="J1152" s="192"/>
      <c r="K1152" s="192"/>
      <c r="L1152" s="192"/>
      <c r="M1152" s="192"/>
      <c r="N1152" s="192"/>
      <c r="O1152" s="192"/>
      <c r="P1152" s="192"/>
      <c r="Q1152" s="192"/>
      <c r="R1152" s="192"/>
      <c r="S1152" s="192"/>
      <c r="T1152" s="193"/>
      <c r="U1152" s="193"/>
      <c r="V1152" s="193"/>
      <c r="W1152" s="193"/>
      <c r="X1152" s="193"/>
      <c r="Y1152" s="193"/>
      <c r="Z1152" s="193"/>
      <c r="AA1152" s="193"/>
    </row>
    <row r="1153" spans="1:27" ht="89.25">
      <c r="A1153" s="201"/>
      <c r="B1153" s="191" t="s">
        <v>3348</v>
      </c>
      <c r="C1153" s="191" t="s">
        <v>3349</v>
      </c>
      <c r="D1153" s="191"/>
      <c r="E1153" s="191"/>
      <c r="F1153" s="192"/>
      <c r="G1153" s="192"/>
      <c r="H1153" s="192"/>
      <c r="I1153" s="192"/>
      <c r="J1153" s="192"/>
      <c r="K1153" s="192"/>
      <c r="L1153" s="192"/>
      <c r="M1153" s="192"/>
      <c r="N1153" s="192"/>
      <c r="O1153" s="192"/>
      <c r="P1153" s="192"/>
      <c r="Q1153" s="192"/>
      <c r="R1153" s="192"/>
      <c r="S1153" s="192"/>
      <c r="T1153" s="193"/>
      <c r="U1153" s="193"/>
      <c r="V1153" s="193"/>
      <c r="W1153" s="193"/>
      <c r="X1153" s="193"/>
      <c r="Y1153" s="193"/>
      <c r="Z1153" s="193"/>
      <c r="AA1153" s="193"/>
    </row>
    <row r="1154" spans="1:27" ht="51">
      <c r="A1154" s="201"/>
      <c r="B1154" s="191" t="s">
        <v>3350</v>
      </c>
      <c r="C1154" s="191" t="s">
        <v>3351</v>
      </c>
      <c r="D1154" s="191" t="s">
        <v>3352</v>
      </c>
      <c r="E1154" s="191"/>
      <c r="F1154" s="192"/>
      <c r="G1154" s="192"/>
      <c r="H1154" s="192"/>
      <c r="I1154" s="192"/>
      <c r="J1154" s="192"/>
      <c r="K1154" s="192"/>
      <c r="L1154" s="192"/>
      <c r="M1154" s="192"/>
      <c r="N1154" s="192"/>
      <c r="O1154" s="192"/>
      <c r="P1154" s="192"/>
      <c r="Q1154" s="192"/>
      <c r="R1154" s="192"/>
      <c r="S1154" s="192"/>
      <c r="T1154" s="193"/>
      <c r="U1154" s="193"/>
      <c r="V1154" s="193"/>
      <c r="W1154" s="193"/>
      <c r="X1154" s="193"/>
      <c r="Y1154" s="193"/>
      <c r="Z1154" s="193"/>
      <c r="AA1154" s="193"/>
    </row>
    <row r="1155" spans="1:27" ht="63.75">
      <c r="A1155" s="201"/>
      <c r="B1155" s="191" t="s">
        <v>3353</v>
      </c>
      <c r="C1155" s="191"/>
      <c r="D1155" s="191"/>
      <c r="E1155" s="191"/>
      <c r="F1155" s="192"/>
      <c r="G1155" s="192"/>
      <c r="H1155" s="192"/>
      <c r="I1155" s="192"/>
      <c r="J1155" s="192"/>
      <c r="K1155" s="192"/>
      <c r="L1155" s="192"/>
      <c r="M1155" s="192"/>
      <c r="N1155" s="192"/>
      <c r="O1155" s="192"/>
      <c r="P1155" s="192"/>
      <c r="Q1155" s="192"/>
      <c r="R1155" s="192"/>
      <c r="S1155" s="192"/>
      <c r="T1155" s="193"/>
      <c r="U1155" s="193"/>
      <c r="V1155" s="193"/>
      <c r="W1155" s="193"/>
      <c r="X1155" s="193"/>
      <c r="Y1155" s="193"/>
      <c r="Z1155" s="193"/>
      <c r="AA1155" s="193"/>
    </row>
    <row r="1156" spans="1:27" ht="51">
      <c r="A1156" s="201"/>
      <c r="B1156" s="191" t="s">
        <v>3354</v>
      </c>
      <c r="C1156" s="191" t="s">
        <v>3355</v>
      </c>
      <c r="D1156" s="191"/>
      <c r="E1156" s="191"/>
      <c r="F1156" s="192"/>
      <c r="G1156" s="192"/>
      <c r="H1156" s="192"/>
      <c r="I1156" s="192"/>
      <c r="J1156" s="192"/>
      <c r="K1156" s="192"/>
      <c r="L1156" s="192"/>
      <c r="M1156" s="192"/>
      <c r="N1156" s="192"/>
      <c r="O1156" s="192"/>
      <c r="P1156" s="192"/>
      <c r="Q1156" s="192"/>
      <c r="R1156" s="192"/>
      <c r="S1156" s="192"/>
      <c r="T1156" s="193"/>
      <c r="U1156" s="193"/>
      <c r="V1156" s="193"/>
      <c r="W1156" s="193"/>
      <c r="X1156" s="193"/>
      <c r="Y1156" s="193"/>
      <c r="Z1156" s="193"/>
      <c r="AA1156" s="193"/>
    </row>
    <row r="1157" spans="1:27" ht="25.5">
      <c r="A1157" s="201"/>
      <c r="B1157" s="191" t="s">
        <v>3356</v>
      </c>
      <c r="C1157" s="191" t="s">
        <v>3357</v>
      </c>
      <c r="D1157" s="191" t="s">
        <v>3358</v>
      </c>
      <c r="E1157" s="191" t="s">
        <v>3359</v>
      </c>
      <c r="F1157" s="192"/>
      <c r="G1157" s="192"/>
      <c r="H1157" s="192"/>
      <c r="I1157" s="192"/>
      <c r="J1157" s="192"/>
      <c r="K1157" s="192"/>
      <c r="L1157" s="192"/>
      <c r="M1157" s="192"/>
      <c r="N1157" s="192"/>
      <c r="O1157" s="192"/>
      <c r="P1157" s="192"/>
      <c r="Q1157" s="192"/>
      <c r="R1157" s="192"/>
      <c r="S1157" s="192"/>
      <c r="T1157" s="193"/>
      <c r="U1157" s="193"/>
      <c r="V1157" s="193"/>
      <c r="W1157" s="193"/>
      <c r="X1157" s="193"/>
      <c r="Y1157" s="193"/>
      <c r="Z1157" s="193"/>
      <c r="AA1157" s="193"/>
    </row>
    <row r="1158" spans="1:27" ht="38.25">
      <c r="A1158" s="201"/>
      <c r="B1158" s="191" t="s">
        <v>3360</v>
      </c>
      <c r="C1158" s="191" t="s">
        <v>3361</v>
      </c>
      <c r="D1158" s="191" t="s">
        <v>3362</v>
      </c>
      <c r="E1158" s="191"/>
      <c r="F1158" s="192"/>
      <c r="G1158" s="192"/>
      <c r="H1158" s="192"/>
      <c r="I1158" s="192"/>
      <c r="J1158" s="192"/>
      <c r="K1158" s="192"/>
      <c r="L1158" s="192"/>
      <c r="M1158" s="192"/>
      <c r="N1158" s="192"/>
      <c r="O1158" s="192"/>
      <c r="P1158" s="192"/>
      <c r="Q1158" s="192"/>
      <c r="R1158" s="192"/>
      <c r="S1158" s="192"/>
      <c r="T1158" s="193"/>
      <c r="U1158" s="193"/>
      <c r="V1158" s="193"/>
      <c r="W1158" s="193"/>
      <c r="X1158" s="193"/>
      <c r="Y1158" s="193"/>
      <c r="Z1158" s="193"/>
      <c r="AA1158" s="193"/>
    </row>
    <row r="1159" spans="1:27" ht="25.5">
      <c r="A1159" s="201"/>
      <c r="B1159" s="191" t="s">
        <v>3363</v>
      </c>
      <c r="C1159" s="191" t="s">
        <v>3364</v>
      </c>
      <c r="D1159" s="191" t="s">
        <v>3365</v>
      </c>
      <c r="E1159" s="191"/>
      <c r="F1159" s="192"/>
      <c r="G1159" s="192"/>
      <c r="H1159" s="192"/>
      <c r="I1159" s="192"/>
      <c r="J1159" s="192"/>
      <c r="K1159" s="192"/>
      <c r="L1159" s="192"/>
      <c r="M1159" s="192"/>
      <c r="N1159" s="192"/>
      <c r="O1159" s="192"/>
      <c r="P1159" s="192"/>
      <c r="Q1159" s="192"/>
      <c r="R1159" s="192"/>
      <c r="S1159" s="192"/>
      <c r="T1159" s="193"/>
      <c r="U1159" s="193"/>
      <c r="V1159" s="193"/>
      <c r="W1159" s="193"/>
      <c r="X1159" s="193"/>
      <c r="Y1159" s="193"/>
      <c r="Z1159" s="193"/>
      <c r="AA1159" s="193"/>
    </row>
    <row r="1160" spans="1:27" ht="63.75">
      <c r="A1160" s="201"/>
      <c r="B1160" s="191" t="s">
        <v>3366</v>
      </c>
      <c r="C1160" s="191" t="s">
        <v>3367</v>
      </c>
      <c r="D1160" s="191" t="s">
        <v>3368</v>
      </c>
      <c r="E1160" s="191"/>
      <c r="F1160" s="192"/>
      <c r="G1160" s="192"/>
      <c r="H1160" s="192"/>
      <c r="I1160" s="192"/>
      <c r="J1160" s="192"/>
      <c r="K1160" s="192"/>
      <c r="L1160" s="192"/>
      <c r="M1160" s="192"/>
      <c r="N1160" s="192"/>
      <c r="O1160" s="192"/>
      <c r="P1160" s="192"/>
      <c r="Q1160" s="192"/>
      <c r="R1160" s="192"/>
      <c r="S1160" s="192"/>
      <c r="T1160" s="193"/>
      <c r="U1160" s="193"/>
      <c r="V1160" s="193"/>
      <c r="W1160" s="193"/>
      <c r="X1160" s="193"/>
      <c r="Y1160" s="193"/>
      <c r="Z1160" s="193"/>
      <c r="AA1160" s="193"/>
    </row>
    <row r="1161" spans="1:27" ht="38.25">
      <c r="A1161" s="201"/>
      <c r="B1161" s="191" t="s">
        <v>3369</v>
      </c>
      <c r="C1161" s="191"/>
      <c r="D1161" s="191"/>
      <c r="E1161" s="191"/>
      <c r="F1161" s="192"/>
      <c r="G1161" s="192"/>
      <c r="H1161" s="192"/>
      <c r="I1161" s="192"/>
      <c r="J1161" s="192"/>
      <c r="K1161" s="192"/>
      <c r="L1161" s="192"/>
      <c r="M1161" s="192"/>
      <c r="N1161" s="192"/>
      <c r="O1161" s="192"/>
      <c r="P1161" s="192"/>
      <c r="Q1161" s="192"/>
      <c r="R1161" s="192"/>
      <c r="S1161" s="192"/>
      <c r="T1161" s="193"/>
      <c r="U1161" s="193"/>
      <c r="V1161" s="193"/>
      <c r="W1161" s="193"/>
      <c r="X1161" s="193"/>
      <c r="Y1161" s="193"/>
      <c r="Z1161" s="193"/>
      <c r="AA1161" s="193"/>
    </row>
    <row r="1162" spans="1:27" ht="51">
      <c r="A1162" s="201"/>
      <c r="B1162" s="191" t="s">
        <v>3370</v>
      </c>
      <c r="C1162" s="191" t="s">
        <v>3371</v>
      </c>
      <c r="D1162" s="191" t="s">
        <v>3372</v>
      </c>
      <c r="E1162" s="191" t="s">
        <v>3373</v>
      </c>
      <c r="F1162" s="191"/>
      <c r="G1162" s="192"/>
      <c r="H1162" s="192"/>
      <c r="I1162" s="192"/>
      <c r="J1162" s="192"/>
      <c r="K1162" s="192"/>
      <c r="L1162" s="192"/>
      <c r="M1162" s="192"/>
      <c r="N1162" s="192"/>
      <c r="O1162" s="192"/>
      <c r="P1162" s="192"/>
      <c r="Q1162" s="192"/>
      <c r="R1162" s="192"/>
      <c r="S1162" s="192"/>
      <c r="T1162" s="193"/>
      <c r="U1162" s="193"/>
      <c r="V1162" s="193"/>
      <c r="W1162" s="193"/>
      <c r="X1162" s="193"/>
      <c r="Y1162" s="193"/>
      <c r="Z1162" s="193"/>
      <c r="AA1162" s="193"/>
    </row>
    <row r="1163" spans="1:27" ht="12.75">
      <c r="A1163" s="201"/>
      <c r="B1163" s="191" t="s">
        <v>3374</v>
      </c>
      <c r="C1163" s="191" t="s">
        <v>3375</v>
      </c>
      <c r="D1163" s="191" t="s">
        <v>3376</v>
      </c>
      <c r="E1163" s="191" t="s">
        <v>3377</v>
      </c>
      <c r="F1163" s="192"/>
      <c r="G1163" s="192"/>
      <c r="H1163" s="192"/>
      <c r="I1163" s="192"/>
      <c r="J1163" s="192"/>
      <c r="K1163" s="192"/>
      <c r="L1163" s="192"/>
      <c r="M1163" s="192"/>
      <c r="N1163" s="192"/>
      <c r="O1163" s="192"/>
      <c r="P1163" s="192"/>
      <c r="Q1163" s="192"/>
      <c r="R1163" s="192"/>
      <c r="S1163" s="192"/>
      <c r="T1163" s="193"/>
      <c r="U1163" s="193"/>
      <c r="V1163" s="193"/>
      <c r="W1163" s="193"/>
      <c r="X1163" s="193"/>
      <c r="Y1163" s="193"/>
      <c r="Z1163" s="193"/>
      <c r="AA1163" s="193"/>
    </row>
    <row r="1164" spans="1:27" ht="51">
      <c r="A1164" s="201"/>
      <c r="B1164" s="192" t="s">
        <v>3378</v>
      </c>
      <c r="C1164" s="191" t="s">
        <v>3379</v>
      </c>
      <c r="D1164" s="192" t="s">
        <v>3380</v>
      </c>
      <c r="E1164" s="192"/>
      <c r="F1164" s="192"/>
      <c r="G1164" s="192"/>
      <c r="H1164" s="192"/>
      <c r="I1164" s="192"/>
      <c r="J1164" s="192"/>
      <c r="K1164" s="192"/>
      <c r="L1164" s="192"/>
      <c r="M1164" s="192"/>
      <c r="N1164" s="192"/>
      <c r="O1164" s="192"/>
      <c r="P1164" s="192"/>
      <c r="Q1164" s="192"/>
      <c r="R1164" s="192"/>
      <c r="S1164" s="192"/>
      <c r="T1164" s="193"/>
      <c r="U1164" s="193"/>
      <c r="V1164" s="193"/>
      <c r="W1164" s="193"/>
      <c r="X1164" s="193"/>
      <c r="Y1164" s="193"/>
      <c r="Z1164" s="193"/>
      <c r="AA1164" s="193"/>
    </row>
    <row r="1165" spans="1:27" ht="63.75">
      <c r="A1165" s="205"/>
      <c r="B1165" s="206" t="s">
        <v>3381</v>
      </c>
      <c r="C1165" s="200" t="s">
        <v>3382</v>
      </c>
      <c r="D1165" s="200" t="s">
        <v>3383</v>
      </c>
      <c r="E1165" s="200" t="s">
        <v>3384</v>
      </c>
      <c r="F1165" s="191"/>
      <c r="G1165" s="207"/>
      <c r="H1165" s="207"/>
      <c r="I1165" s="207"/>
      <c r="J1165" s="207"/>
      <c r="K1165" s="208"/>
      <c r="L1165" s="207"/>
      <c r="M1165" s="207"/>
      <c r="N1165" s="207"/>
      <c r="O1165" s="207"/>
      <c r="P1165" s="207"/>
      <c r="Q1165" s="208"/>
      <c r="R1165" s="208"/>
      <c r="S1165" s="207"/>
      <c r="T1165" s="209"/>
      <c r="U1165" s="209"/>
      <c r="V1165" s="209"/>
      <c r="W1165" s="209"/>
      <c r="X1165" s="209"/>
      <c r="Y1165" s="193"/>
      <c r="Z1165" s="193"/>
      <c r="AA1165" s="193"/>
    </row>
    <row r="1166" spans="1:27" ht="140.25">
      <c r="A1166" s="205"/>
      <c r="B1166" s="206" t="s">
        <v>3385</v>
      </c>
      <c r="C1166" s="200" t="s">
        <v>3386</v>
      </c>
      <c r="D1166" s="200" t="s">
        <v>3387</v>
      </c>
      <c r="E1166" s="200" t="s">
        <v>3388</v>
      </c>
      <c r="F1166" s="192" t="s">
        <v>3389</v>
      </c>
      <c r="G1166" s="207"/>
      <c r="H1166" s="207"/>
      <c r="I1166" s="207"/>
      <c r="J1166" s="207"/>
      <c r="K1166" s="208"/>
      <c r="L1166" s="207"/>
      <c r="M1166" s="207"/>
      <c r="N1166" s="207"/>
      <c r="O1166" s="207"/>
      <c r="P1166" s="207"/>
      <c r="Q1166" s="208"/>
      <c r="R1166" s="208"/>
      <c r="S1166" s="207"/>
      <c r="T1166" s="209"/>
      <c r="U1166" s="209"/>
      <c r="V1166" s="209"/>
      <c r="W1166" s="209"/>
      <c r="X1166" s="209"/>
      <c r="Y1166" s="193"/>
      <c r="Z1166" s="193"/>
      <c r="AA1166" s="193"/>
    </row>
    <row r="1167" spans="1:27" ht="25.5">
      <c r="A1167" s="205"/>
      <c r="B1167" s="206" t="s">
        <v>3390</v>
      </c>
      <c r="C1167" s="193"/>
      <c r="D1167" s="200"/>
      <c r="E1167" s="200"/>
      <c r="F1167" s="191"/>
      <c r="G1167" s="207"/>
      <c r="H1167" s="207"/>
      <c r="I1167" s="207"/>
      <c r="J1167" s="207"/>
      <c r="K1167" s="208"/>
      <c r="L1167" s="207"/>
      <c r="M1167" s="207"/>
      <c r="N1167" s="207"/>
      <c r="O1167" s="207"/>
      <c r="P1167" s="207"/>
      <c r="Q1167" s="208"/>
      <c r="R1167" s="208"/>
      <c r="S1167" s="207"/>
      <c r="T1167" s="209"/>
      <c r="U1167" s="209"/>
      <c r="V1167" s="209"/>
      <c r="W1167" s="209"/>
      <c r="X1167" s="209"/>
      <c r="Y1167" s="193"/>
      <c r="Z1167" s="193"/>
      <c r="AA1167" s="193"/>
    </row>
    <row r="1168" spans="1:27" ht="114.75">
      <c r="A1168" s="205"/>
      <c r="B1168" s="206" t="s">
        <v>3391</v>
      </c>
      <c r="C1168" s="200" t="s">
        <v>3392</v>
      </c>
      <c r="D1168" s="200" t="s">
        <v>3393</v>
      </c>
      <c r="E1168" s="200" t="s">
        <v>3394</v>
      </c>
      <c r="F1168" s="191"/>
      <c r="G1168" s="207"/>
      <c r="H1168" s="207"/>
      <c r="I1168" s="207"/>
      <c r="J1168" s="207"/>
      <c r="K1168" s="208"/>
      <c r="L1168" s="207"/>
      <c r="M1168" s="207"/>
      <c r="N1168" s="207"/>
      <c r="O1168" s="207"/>
      <c r="P1168" s="207"/>
      <c r="Q1168" s="208"/>
      <c r="R1168" s="208"/>
      <c r="S1168" s="207"/>
      <c r="T1168" s="209"/>
      <c r="U1168" s="209"/>
      <c r="V1168" s="209"/>
      <c r="W1168" s="209"/>
      <c r="X1168" s="209"/>
      <c r="Y1168" s="193"/>
      <c r="Z1168" s="193"/>
      <c r="AA1168" s="193"/>
    </row>
    <row r="1169" spans="1:27" ht="140.25">
      <c r="A1169" s="205"/>
      <c r="B1169" s="206" t="s">
        <v>3395</v>
      </c>
      <c r="C1169" s="200" t="s">
        <v>3396</v>
      </c>
      <c r="D1169" s="200" t="s">
        <v>3397</v>
      </c>
      <c r="E1169" s="200"/>
      <c r="F1169" s="191"/>
      <c r="G1169" s="207"/>
      <c r="H1169" s="207"/>
      <c r="I1169" s="207"/>
      <c r="J1169" s="207"/>
      <c r="K1169" s="208"/>
      <c r="L1169" s="207"/>
      <c r="M1169" s="207"/>
      <c r="N1169" s="207"/>
      <c r="O1169" s="207"/>
      <c r="P1169" s="207"/>
      <c r="Q1169" s="208"/>
      <c r="R1169" s="208"/>
      <c r="S1169" s="207"/>
      <c r="T1169" s="209"/>
      <c r="U1169" s="209"/>
      <c r="V1169" s="209"/>
      <c r="W1169" s="209"/>
      <c r="X1169" s="209"/>
      <c r="Y1169" s="193"/>
      <c r="Z1169" s="193"/>
      <c r="AA1169" s="193"/>
    </row>
    <row r="1170" spans="1:27" ht="38.25">
      <c r="A1170" s="205"/>
      <c r="B1170" s="206" t="s">
        <v>3398</v>
      </c>
      <c r="C1170" s="200"/>
      <c r="D1170" s="200" t="s">
        <v>3399</v>
      </c>
      <c r="E1170" s="200"/>
      <c r="F1170" s="191"/>
      <c r="G1170" s="207"/>
      <c r="H1170" s="207"/>
      <c r="I1170" s="207"/>
      <c r="J1170" s="207"/>
      <c r="K1170" s="208"/>
      <c r="L1170" s="207"/>
      <c r="M1170" s="207"/>
      <c r="N1170" s="207"/>
      <c r="O1170" s="207"/>
      <c r="P1170" s="207"/>
      <c r="Q1170" s="208"/>
      <c r="R1170" s="208"/>
      <c r="S1170" s="207"/>
      <c r="T1170" s="209"/>
      <c r="U1170" s="209"/>
      <c r="V1170" s="209"/>
      <c r="W1170" s="209"/>
      <c r="X1170" s="209"/>
      <c r="Y1170" s="193"/>
      <c r="Z1170" s="193"/>
      <c r="AA1170" s="193"/>
    </row>
    <row r="1171" spans="1:27" ht="51">
      <c r="A1171" s="205"/>
      <c r="B1171" s="200" t="s">
        <v>3400</v>
      </c>
      <c r="C1171" s="200" t="s">
        <v>3401</v>
      </c>
      <c r="D1171" s="200" t="s">
        <v>3402</v>
      </c>
      <c r="E1171" s="200"/>
      <c r="F1171" s="191"/>
      <c r="G1171" s="207"/>
      <c r="H1171" s="207"/>
      <c r="I1171" s="207"/>
      <c r="J1171" s="207"/>
      <c r="K1171" s="208"/>
      <c r="L1171" s="207"/>
      <c r="M1171" s="207"/>
      <c r="N1171" s="207"/>
      <c r="O1171" s="207"/>
      <c r="P1171" s="207"/>
      <c r="Q1171" s="208"/>
      <c r="R1171" s="208"/>
      <c r="S1171" s="207"/>
      <c r="T1171" s="209"/>
      <c r="U1171" s="209"/>
      <c r="V1171" s="209"/>
      <c r="W1171" s="209"/>
      <c r="X1171" s="209"/>
      <c r="Y1171" s="193"/>
      <c r="Z1171" s="193"/>
      <c r="AA1171" s="193"/>
    </row>
    <row r="1172" spans="1:27" ht="38.25">
      <c r="A1172" s="205"/>
      <c r="B1172" s="200" t="s">
        <v>3403</v>
      </c>
      <c r="C1172" s="200" t="s">
        <v>3403</v>
      </c>
      <c r="D1172" s="200"/>
      <c r="E1172" s="200"/>
      <c r="F1172" s="191"/>
      <c r="G1172" s="207"/>
      <c r="H1172" s="207"/>
      <c r="I1172" s="207"/>
      <c r="J1172" s="207"/>
      <c r="K1172" s="208"/>
      <c r="L1172" s="207"/>
      <c r="M1172" s="207"/>
      <c r="N1172" s="207"/>
      <c r="O1172" s="207"/>
      <c r="P1172" s="207"/>
      <c r="Q1172" s="208"/>
      <c r="R1172" s="208"/>
      <c r="S1172" s="207"/>
      <c r="T1172" s="209"/>
      <c r="U1172" s="209"/>
      <c r="V1172" s="209"/>
      <c r="W1172" s="209"/>
      <c r="X1172" s="209"/>
      <c r="Y1172" s="193"/>
      <c r="Z1172" s="193"/>
      <c r="AA1172" s="193"/>
    </row>
    <row r="1173" spans="1:27" ht="127.5">
      <c r="A1173" s="205"/>
      <c r="B1173" s="200" t="s">
        <v>3404</v>
      </c>
      <c r="C1173" s="200" t="s">
        <v>3405</v>
      </c>
      <c r="D1173" s="200" t="s">
        <v>3406</v>
      </c>
      <c r="E1173" s="200" t="s">
        <v>3407</v>
      </c>
      <c r="F1173" s="191"/>
      <c r="G1173" s="207"/>
      <c r="H1173" s="207"/>
      <c r="I1173" s="207"/>
      <c r="J1173" s="207"/>
      <c r="K1173" s="208"/>
      <c r="L1173" s="207"/>
      <c r="M1173" s="207"/>
      <c r="N1173" s="207"/>
      <c r="O1173" s="207"/>
      <c r="P1173" s="207"/>
      <c r="Q1173" s="208"/>
      <c r="R1173" s="208"/>
      <c r="S1173" s="207"/>
      <c r="T1173" s="209"/>
      <c r="U1173" s="209"/>
      <c r="V1173" s="209"/>
      <c r="W1173" s="209"/>
      <c r="X1173" s="209"/>
      <c r="Y1173" s="193"/>
      <c r="Z1173" s="193"/>
      <c r="AA1173" s="193"/>
    </row>
    <row r="1174" spans="1:27" ht="12.75">
      <c r="A1174" s="205">
        <v>44140</v>
      </c>
      <c r="B1174" s="205"/>
      <c r="C1174" s="200"/>
      <c r="D1174" s="200"/>
      <c r="E1174" s="200"/>
      <c r="F1174" s="191"/>
      <c r="G1174" s="207"/>
      <c r="H1174" s="207"/>
      <c r="I1174" s="207"/>
      <c r="J1174" s="207"/>
      <c r="K1174" s="208"/>
      <c r="L1174" s="207"/>
      <c r="M1174" s="207"/>
      <c r="N1174" s="207"/>
      <c r="O1174" s="207"/>
      <c r="P1174" s="207"/>
      <c r="Q1174" s="208"/>
      <c r="R1174" s="208"/>
      <c r="S1174" s="207"/>
      <c r="T1174" s="209"/>
      <c r="U1174" s="209"/>
      <c r="V1174" s="209"/>
      <c r="W1174" s="209"/>
      <c r="X1174" s="209"/>
      <c r="Y1174" s="193"/>
      <c r="Z1174" s="193"/>
      <c r="AA1174" s="193"/>
    </row>
    <row r="1175" spans="1:27" ht="38.25">
      <c r="A1175" s="205"/>
      <c r="B1175" s="200" t="s">
        <v>3408</v>
      </c>
      <c r="C1175" s="200" t="s">
        <v>3409</v>
      </c>
      <c r="D1175" s="200" t="s">
        <v>3410</v>
      </c>
      <c r="E1175" s="200"/>
      <c r="F1175" s="191"/>
      <c r="G1175" s="207"/>
      <c r="H1175" s="207"/>
      <c r="I1175" s="207"/>
      <c r="J1175" s="207"/>
      <c r="K1175" s="208"/>
      <c r="L1175" s="207"/>
      <c r="M1175" s="207"/>
      <c r="N1175" s="207"/>
      <c r="O1175" s="207"/>
      <c r="P1175" s="207"/>
      <c r="Q1175" s="208"/>
      <c r="R1175" s="208"/>
      <c r="S1175" s="207"/>
      <c r="T1175" s="209"/>
      <c r="U1175" s="209"/>
      <c r="V1175" s="209"/>
      <c r="W1175" s="209"/>
      <c r="X1175" s="209"/>
      <c r="Y1175" s="193"/>
      <c r="Z1175" s="193"/>
      <c r="AA1175" s="193"/>
    </row>
    <row r="1176" spans="1:27" ht="76.5">
      <c r="A1176" s="205"/>
      <c r="B1176" s="202" t="s">
        <v>3411</v>
      </c>
      <c r="C1176" s="200" t="s">
        <v>3412</v>
      </c>
      <c r="D1176" s="200"/>
      <c r="E1176" s="200"/>
      <c r="F1176" s="191"/>
      <c r="G1176" s="207"/>
      <c r="H1176" s="207"/>
      <c r="I1176" s="207"/>
      <c r="J1176" s="207"/>
      <c r="K1176" s="208"/>
      <c r="L1176" s="207"/>
      <c r="M1176" s="207"/>
      <c r="N1176" s="207"/>
      <c r="O1176" s="207"/>
      <c r="P1176" s="207"/>
      <c r="Q1176" s="208"/>
      <c r="R1176" s="208"/>
      <c r="S1176" s="207"/>
      <c r="T1176" s="209"/>
      <c r="U1176" s="209"/>
      <c r="V1176" s="209"/>
      <c r="W1176" s="209"/>
      <c r="X1176" s="209"/>
      <c r="Y1176" s="193"/>
      <c r="Z1176" s="193"/>
      <c r="AA1176" s="193"/>
    </row>
    <row r="1177" spans="1:27" ht="38.25">
      <c r="A1177" s="205"/>
      <c r="B1177" s="200" t="s">
        <v>3413</v>
      </c>
      <c r="C1177" s="200" t="s">
        <v>3414</v>
      </c>
      <c r="D1177" s="200" t="s">
        <v>3415</v>
      </c>
      <c r="E1177" s="200"/>
      <c r="F1177" s="191"/>
      <c r="G1177" s="207"/>
      <c r="H1177" s="207"/>
      <c r="I1177" s="207"/>
      <c r="J1177" s="207"/>
      <c r="K1177" s="208"/>
      <c r="L1177" s="207"/>
      <c r="M1177" s="207"/>
      <c r="N1177" s="207"/>
      <c r="O1177" s="207"/>
      <c r="P1177" s="207"/>
      <c r="Q1177" s="208"/>
      <c r="R1177" s="208"/>
      <c r="S1177" s="207"/>
      <c r="T1177" s="209"/>
      <c r="U1177" s="209"/>
      <c r="V1177" s="209"/>
      <c r="W1177" s="209"/>
      <c r="X1177" s="209"/>
      <c r="Y1177" s="193"/>
      <c r="Z1177" s="193"/>
      <c r="AA1177" s="193"/>
    </row>
    <row r="1178" spans="1:27" ht="140.25">
      <c r="A1178" s="205"/>
      <c r="B1178" s="200" t="s">
        <v>3416</v>
      </c>
      <c r="C1178" s="200" t="s">
        <v>3417</v>
      </c>
      <c r="D1178" s="200" t="s">
        <v>3418</v>
      </c>
      <c r="E1178" s="200"/>
      <c r="F1178" s="191"/>
      <c r="G1178" s="207"/>
      <c r="H1178" s="207"/>
      <c r="I1178" s="207"/>
      <c r="J1178" s="207"/>
      <c r="K1178" s="208"/>
      <c r="L1178" s="207"/>
      <c r="M1178" s="207"/>
      <c r="N1178" s="207"/>
      <c r="O1178" s="207"/>
      <c r="P1178" s="207"/>
      <c r="Q1178" s="208"/>
      <c r="R1178" s="208"/>
      <c r="S1178" s="207"/>
      <c r="T1178" s="209"/>
      <c r="U1178" s="209"/>
      <c r="V1178" s="209"/>
      <c r="W1178" s="209"/>
      <c r="X1178" s="209"/>
      <c r="Y1178" s="193"/>
      <c r="Z1178" s="193"/>
      <c r="AA1178" s="193"/>
    </row>
    <row r="1179" spans="1:27" ht="114.75">
      <c r="A1179" s="205"/>
      <c r="B1179" s="200" t="s">
        <v>3419</v>
      </c>
      <c r="C1179" s="200" t="s">
        <v>3420</v>
      </c>
      <c r="D1179" s="200"/>
      <c r="E1179" s="200"/>
      <c r="F1179" s="191"/>
      <c r="G1179" s="207"/>
      <c r="H1179" s="207"/>
      <c r="I1179" s="207"/>
      <c r="J1179" s="207"/>
      <c r="K1179" s="208"/>
      <c r="L1179" s="207"/>
      <c r="M1179" s="207"/>
      <c r="N1179" s="207"/>
      <c r="O1179" s="207"/>
      <c r="P1179" s="207"/>
      <c r="Q1179" s="208"/>
      <c r="R1179" s="208"/>
      <c r="S1179" s="207"/>
      <c r="T1179" s="209"/>
      <c r="U1179" s="209"/>
      <c r="V1179" s="209"/>
      <c r="W1179" s="209"/>
      <c r="X1179" s="209"/>
      <c r="Y1179" s="193"/>
      <c r="Z1179" s="193"/>
      <c r="AA1179" s="193"/>
    </row>
    <row r="1180" spans="1:27" ht="25.5">
      <c r="A1180" s="205"/>
      <c r="B1180" s="200" t="s">
        <v>3421</v>
      </c>
      <c r="C1180" s="200"/>
      <c r="D1180" s="200"/>
      <c r="E1180" s="200"/>
      <c r="F1180" s="191"/>
      <c r="G1180" s="207"/>
      <c r="H1180" s="207"/>
      <c r="I1180" s="207"/>
      <c r="J1180" s="207"/>
      <c r="K1180" s="208"/>
      <c r="L1180" s="207"/>
      <c r="M1180" s="207"/>
      <c r="N1180" s="207"/>
      <c r="O1180" s="207"/>
      <c r="P1180" s="207"/>
      <c r="Q1180" s="208"/>
      <c r="R1180" s="208"/>
      <c r="S1180" s="207"/>
      <c r="T1180" s="209"/>
      <c r="U1180" s="209"/>
      <c r="V1180" s="209"/>
      <c r="W1180" s="209"/>
      <c r="X1180" s="209"/>
      <c r="Y1180" s="193"/>
      <c r="Z1180" s="193"/>
      <c r="AA1180" s="193"/>
    </row>
    <row r="1181" spans="1:27" ht="63.75">
      <c r="A1181" s="205"/>
      <c r="B1181" s="200" t="s">
        <v>3422</v>
      </c>
      <c r="C1181" s="200" t="s">
        <v>3423</v>
      </c>
      <c r="D1181" s="200" t="s">
        <v>3424</v>
      </c>
      <c r="E1181" s="200"/>
      <c r="F1181" s="191"/>
      <c r="G1181" s="207"/>
      <c r="H1181" s="207"/>
      <c r="I1181" s="207"/>
      <c r="J1181" s="207"/>
      <c r="K1181" s="208"/>
      <c r="L1181" s="207"/>
      <c r="M1181" s="207"/>
      <c r="N1181" s="207"/>
      <c r="O1181" s="207"/>
      <c r="P1181" s="207"/>
      <c r="Q1181" s="208"/>
      <c r="R1181" s="208"/>
      <c r="S1181" s="207"/>
      <c r="T1181" s="209"/>
      <c r="U1181" s="209"/>
      <c r="V1181" s="209"/>
      <c r="W1181" s="209"/>
      <c r="X1181" s="209"/>
      <c r="Y1181" s="193"/>
      <c r="Z1181" s="193"/>
      <c r="AA1181" s="193"/>
    </row>
    <row r="1182" spans="1:27" ht="51">
      <c r="A1182" s="205"/>
      <c r="B1182" s="202" t="s">
        <v>3425</v>
      </c>
      <c r="C1182" s="200" t="s">
        <v>3426</v>
      </c>
      <c r="D1182" s="200" t="s">
        <v>3427</v>
      </c>
      <c r="E1182" s="200"/>
      <c r="F1182" s="191"/>
      <c r="G1182" s="207"/>
      <c r="H1182" s="207"/>
      <c r="I1182" s="207"/>
      <c r="J1182" s="207"/>
      <c r="K1182" s="208"/>
      <c r="L1182" s="207"/>
      <c r="M1182" s="207"/>
      <c r="N1182" s="207"/>
      <c r="O1182" s="207"/>
      <c r="P1182" s="207"/>
      <c r="Q1182" s="208"/>
      <c r="R1182" s="208"/>
      <c r="S1182" s="207"/>
      <c r="T1182" s="209"/>
      <c r="U1182" s="209"/>
      <c r="V1182" s="209"/>
      <c r="W1182" s="209"/>
      <c r="X1182" s="209"/>
      <c r="Y1182" s="193"/>
      <c r="Z1182" s="193"/>
      <c r="AA1182" s="193"/>
    </row>
    <row r="1183" spans="1:27" ht="51">
      <c r="A1183" s="205"/>
      <c r="B1183" s="200" t="s">
        <v>3428</v>
      </c>
      <c r="C1183" s="200" t="s">
        <v>3429</v>
      </c>
      <c r="D1183" s="200"/>
      <c r="E1183" s="200"/>
      <c r="F1183" s="191"/>
      <c r="G1183" s="207"/>
      <c r="H1183" s="207"/>
      <c r="I1183" s="207"/>
      <c r="J1183" s="207"/>
      <c r="K1183" s="208"/>
      <c r="L1183" s="207"/>
      <c r="M1183" s="207"/>
      <c r="N1183" s="207"/>
      <c r="O1183" s="207"/>
      <c r="P1183" s="207"/>
      <c r="Q1183" s="208"/>
      <c r="R1183" s="208"/>
      <c r="S1183" s="207"/>
      <c r="T1183" s="209"/>
      <c r="U1183" s="209"/>
      <c r="V1183" s="209"/>
      <c r="W1183" s="209"/>
      <c r="X1183" s="209"/>
      <c r="Y1183" s="193"/>
      <c r="Z1183" s="193"/>
      <c r="AA1183" s="193"/>
    </row>
    <row r="1184" spans="1:27" ht="127.5">
      <c r="A1184" s="205"/>
      <c r="B1184" s="200" t="s">
        <v>3430</v>
      </c>
      <c r="C1184" s="200" t="s">
        <v>3431</v>
      </c>
      <c r="D1184" s="200" t="s">
        <v>3432</v>
      </c>
      <c r="E1184" s="200"/>
      <c r="F1184" s="191"/>
      <c r="G1184" s="207"/>
      <c r="H1184" s="207"/>
      <c r="I1184" s="207"/>
      <c r="J1184" s="207"/>
      <c r="K1184" s="208"/>
      <c r="L1184" s="207"/>
      <c r="M1184" s="207"/>
      <c r="N1184" s="207"/>
      <c r="O1184" s="207"/>
      <c r="P1184" s="207"/>
      <c r="Q1184" s="208"/>
      <c r="R1184" s="208"/>
      <c r="S1184" s="207"/>
      <c r="T1184" s="209"/>
      <c r="U1184" s="209"/>
      <c r="V1184" s="209"/>
      <c r="W1184" s="209"/>
      <c r="X1184" s="209"/>
      <c r="Y1184" s="193"/>
      <c r="Z1184" s="193"/>
      <c r="AA1184" s="193"/>
    </row>
    <row r="1185" spans="1:27" ht="76.5">
      <c r="A1185" s="205"/>
      <c r="B1185" s="200" t="s">
        <v>3433</v>
      </c>
      <c r="C1185" s="200" t="s">
        <v>3434</v>
      </c>
      <c r="D1185" s="200"/>
      <c r="E1185" s="200"/>
      <c r="F1185" s="191"/>
      <c r="G1185" s="207"/>
      <c r="H1185" s="207"/>
      <c r="I1185" s="207"/>
      <c r="J1185" s="207"/>
      <c r="K1185" s="208"/>
      <c r="L1185" s="207"/>
      <c r="M1185" s="207"/>
      <c r="N1185" s="207"/>
      <c r="O1185" s="207"/>
      <c r="P1185" s="207"/>
      <c r="Q1185" s="208"/>
      <c r="R1185" s="208"/>
      <c r="S1185" s="207"/>
      <c r="T1185" s="209"/>
      <c r="U1185" s="209"/>
      <c r="V1185" s="209"/>
      <c r="W1185" s="209"/>
      <c r="X1185" s="209"/>
      <c r="Y1185" s="193"/>
      <c r="Z1185" s="193"/>
      <c r="AA1185" s="193"/>
    </row>
    <row r="1186" spans="1:27" ht="76.5">
      <c r="A1186" s="205"/>
      <c r="B1186" s="200" t="s">
        <v>3435</v>
      </c>
      <c r="C1186" s="200" t="s">
        <v>3436</v>
      </c>
      <c r="D1186" s="200"/>
      <c r="E1186" s="200"/>
      <c r="F1186" s="191"/>
      <c r="G1186" s="207"/>
      <c r="H1186" s="207"/>
      <c r="I1186" s="207"/>
      <c r="J1186" s="207"/>
      <c r="K1186" s="208"/>
      <c r="L1186" s="207"/>
      <c r="M1186" s="207"/>
      <c r="N1186" s="207"/>
      <c r="O1186" s="207"/>
      <c r="P1186" s="207"/>
      <c r="Q1186" s="208"/>
      <c r="R1186" s="208"/>
      <c r="S1186" s="207"/>
      <c r="T1186" s="209"/>
      <c r="U1186" s="209"/>
      <c r="V1186" s="209"/>
      <c r="W1186" s="209"/>
      <c r="X1186" s="209"/>
      <c r="Y1186" s="193"/>
      <c r="Z1186" s="193"/>
      <c r="AA1186" s="193"/>
    </row>
    <row r="1187" spans="1:27" ht="76.5">
      <c r="A1187" s="205"/>
      <c r="B1187" s="200" t="s">
        <v>3437</v>
      </c>
      <c r="C1187" s="200" t="s">
        <v>3438</v>
      </c>
      <c r="D1187" s="200" t="s">
        <v>3439</v>
      </c>
      <c r="E1187" s="200"/>
      <c r="F1187" s="191"/>
      <c r="G1187" s="207"/>
      <c r="H1187" s="207"/>
      <c r="I1187" s="207"/>
      <c r="J1187" s="207"/>
      <c r="K1187" s="208"/>
      <c r="L1187" s="207"/>
      <c r="M1187" s="207"/>
      <c r="N1187" s="207"/>
      <c r="O1187" s="207"/>
      <c r="P1187" s="207"/>
      <c r="Q1187" s="208"/>
      <c r="R1187" s="208"/>
      <c r="S1187" s="207"/>
      <c r="T1187" s="209"/>
      <c r="U1187" s="209"/>
      <c r="V1187" s="209"/>
      <c r="W1187" s="209"/>
      <c r="X1187" s="209"/>
      <c r="Y1187" s="193"/>
      <c r="Z1187" s="193"/>
      <c r="AA1187" s="193"/>
    </row>
    <row r="1188" spans="1:27" ht="76.5">
      <c r="A1188" s="205"/>
      <c r="B1188" s="200" t="s">
        <v>3440</v>
      </c>
      <c r="C1188" s="202" t="s">
        <v>3441</v>
      </c>
      <c r="D1188" s="200" t="s">
        <v>3442</v>
      </c>
      <c r="E1188" s="200"/>
      <c r="F1188" s="191"/>
      <c r="G1188" s="207"/>
      <c r="H1188" s="207"/>
      <c r="I1188" s="207"/>
      <c r="J1188" s="207"/>
      <c r="K1188" s="208"/>
      <c r="L1188" s="207"/>
      <c r="M1188" s="207"/>
      <c r="N1188" s="207"/>
      <c r="O1188" s="207"/>
      <c r="P1188" s="207"/>
      <c r="Q1188" s="208"/>
      <c r="R1188" s="208"/>
      <c r="S1188" s="207"/>
      <c r="T1188" s="209"/>
      <c r="U1188" s="209"/>
      <c r="V1188" s="209"/>
      <c r="W1188" s="209"/>
      <c r="X1188" s="209"/>
      <c r="Y1188" s="193"/>
      <c r="Z1188" s="193"/>
      <c r="AA1188" s="193"/>
    </row>
    <row r="1189" spans="1:27" ht="89.25">
      <c r="A1189" s="205"/>
      <c r="B1189" s="200" t="s">
        <v>3443</v>
      </c>
      <c r="C1189" s="200" t="s">
        <v>3444</v>
      </c>
      <c r="D1189" s="200"/>
      <c r="E1189" s="200"/>
      <c r="F1189" s="191"/>
      <c r="G1189" s="207"/>
      <c r="H1189" s="207"/>
      <c r="I1189" s="207"/>
      <c r="J1189" s="207"/>
      <c r="K1189" s="208"/>
      <c r="L1189" s="207"/>
      <c r="M1189" s="207"/>
      <c r="N1189" s="207"/>
      <c r="O1189" s="207"/>
      <c r="P1189" s="207"/>
      <c r="Q1189" s="208"/>
      <c r="R1189" s="208"/>
      <c r="S1189" s="207"/>
      <c r="T1189" s="209"/>
      <c r="U1189" s="209"/>
      <c r="V1189" s="209"/>
      <c r="W1189" s="209"/>
      <c r="X1189" s="209"/>
      <c r="Y1189" s="193"/>
      <c r="Z1189" s="193"/>
      <c r="AA1189" s="193"/>
    </row>
    <row r="1190" spans="1:27" ht="51">
      <c r="A1190" s="205">
        <v>44140</v>
      </c>
      <c r="B1190" s="200" t="s">
        <v>3445</v>
      </c>
      <c r="C1190" s="200" t="s">
        <v>3446</v>
      </c>
      <c r="D1190" s="200"/>
      <c r="E1190" s="200"/>
      <c r="F1190" s="191"/>
      <c r="G1190" s="207"/>
      <c r="H1190" s="207"/>
      <c r="I1190" s="207"/>
      <c r="J1190" s="207"/>
      <c r="K1190" s="208"/>
      <c r="L1190" s="207"/>
      <c r="M1190" s="207"/>
      <c r="N1190" s="207"/>
      <c r="O1190" s="207"/>
      <c r="P1190" s="207"/>
      <c r="Q1190" s="208"/>
      <c r="R1190" s="208"/>
      <c r="S1190" s="207"/>
      <c r="T1190" s="209"/>
      <c r="U1190" s="209"/>
      <c r="V1190" s="209"/>
      <c r="W1190" s="209"/>
      <c r="X1190" s="209"/>
      <c r="Y1190" s="193"/>
      <c r="Z1190" s="193"/>
      <c r="AA1190" s="193"/>
    </row>
    <row r="1191" spans="1:27" ht="178.5">
      <c r="A1191" s="205"/>
      <c r="B1191" s="200" t="s">
        <v>3447</v>
      </c>
      <c r="C1191" s="200" t="s">
        <v>3448</v>
      </c>
      <c r="D1191" s="200" t="s">
        <v>3449</v>
      </c>
      <c r="E1191" s="200" t="s">
        <v>3450</v>
      </c>
      <c r="F1191" s="191" t="s">
        <v>3451</v>
      </c>
      <c r="G1191" s="207"/>
      <c r="H1191" s="207"/>
      <c r="I1191" s="207"/>
      <c r="J1191" s="207"/>
      <c r="K1191" s="208"/>
      <c r="L1191" s="207"/>
      <c r="M1191" s="207"/>
      <c r="N1191" s="207"/>
      <c r="O1191" s="207"/>
      <c r="P1191" s="207"/>
      <c r="Q1191" s="208"/>
      <c r="R1191" s="208"/>
      <c r="S1191" s="207"/>
      <c r="T1191" s="209"/>
      <c r="U1191" s="209"/>
      <c r="V1191" s="209"/>
      <c r="W1191" s="209"/>
      <c r="X1191" s="209"/>
      <c r="Y1191" s="193"/>
      <c r="Z1191" s="193"/>
      <c r="AA1191" s="193"/>
    </row>
    <row r="1192" spans="1:27" ht="51">
      <c r="A1192" s="205"/>
      <c r="B1192" s="200" t="s">
        <v>3452</v>
      </c>
      <c r="C1192" s="200" t="s">
        <v>344</v>
      </c>
      <c r="D1192" s="200"/>
      <c r="E1192" s="200"/>
      <c r="F1192" s="191"/>
      <c r="G1192" s="207"/>
      <c r="H1192" s="207"/>
      <c r="I1192" s="207"/>
      <c r="J1192" s="207"/>
      <c r="K1192" s="208"/>
      <c r="L1192" s="207"/>
      <c r="M1192" s="207"/>
      <c r="N1192" s="207"/>
      <c r="O1192" s="207"/>
      <c r="P1192" s="207"/>
      <c r="Q1192" s="208"/>
      <c r="R1192" s="208"/>
      <c r="S1192" s="207"/>
      <c r="T1192" s="209"/>
      <c r="U1192" s="209"/>
      <c r="V1192" s="209"/>
      <c r="W1192" s="209"/>
      <c r="X1192" s="209"/>
      <c r="Y1192" s="193"/>
      <c r="Z1192" s="193"/>
      <c r="AA1192" s="193"/>
    </row>
    <row r="1193" spans="1:27" ht="25.5">
      <c r="A1193" s="205"/>
      <c r="B1193" s="200" t="s">
        <v>3453</v>
      </c>
      <c r="C1193" s="200" t="s">
        <v>3454</v>
      </c>
      <c r="D1193" s="202" t="s">
        <v>3455</v>
      </c>
      <c r="E1193" s="200"/>
      <c r="F1193" s="191"/>
      <c r="G1193" s="207"/>
      <c r="H1193" s="207"/>
      <c r="I1193" s="207"/>
      <c r="J1193" s="207"/>
      <c r="K1193" s="208"/>
      <c r="L1193" s="207"/>
      <c r="M1193" s="207"/>
      <c r="N1193" s="207"/>
      <c r="O1193" s="207"/>
      <c r="P1193" s="207"/>
      <c r="Q1193" s="208"/>
      <c r="R1193" s="208"/>
      <c r="S1193" s="207"/>
      <c r="T1193" s="209"/>
      <c r="U1193" s="209"/>
      <c r="V1193" s="209"/>
      <c r="W1193" s="209"/>
      <c r="X1193" s="209"/>
      <c r="Y1193" s="193"/>
      <c r="Z1193" s="193"/>
      <c r="AA1193" s="193"/>
    </row>
    <row r="1194" spans="1:27" ht="114.75">
      <c r="A1194" s="205"/>
      <c r="B1194" s="200" t="s">
        <v>3456</v>
      </c>
      <c r="C1194" s="200" t="s">
        <v>3453</v>
      </c>
      <c r="D1194" s="200" t="s">
        <v>3457</v>
      </c>
      <c r="E1194" s="200"/>
      <c r="F1194" s="191"/>
      <c r="G1194" s="207"/>
      <c r="H1194" s="207"/>
      <c r="I1194" s="207"/>
      <c r="J1194" s="207"/>
      <c r="K1194" s="208"/>
      <c r="L1194" s="207"/>
      <c r="M1194" s="207"/>
      <c r="N1194" s="207"/>
      <c r="O1194" s="207"/>
      <c r="P1194" s="207"/>
      <c r="Q1194" s="208"/>
      <c r="R1194" s="208"/>
      <c r="S1194" s="207"/>
      <c r="T1194" s="209"/>
      <c r="U1194" s="209"/>
      <c r="V1194" s="209"/>
      <c r="W1194" s="209"/>
      <c r="X1194" s="209"/>
      <c r="Y1194" s="193"/>
      <c r="Z1194" s="193"/>
      <c r="AA1194" s="193"/>
    </row>
    <row r="1195" spans="1:27" ht="51">
      <c r="A1195" s="205"/>
      <c r="B1195" s="200" t="s">
        <v>3458</v>
      </c>
      <c r="C1195" s="200" t="s">
        <v>3459</v>
      </c>
      <c r="D1195" s="200"/>
      <c r="E1195" s="200"/>
      <c r="F1195" s="191"/>
      <c r="G1195" s="207"/>
      <c r="H1195" s="207"/>
      <c r="I1195" s="207"/>
      <c r="J1195" s="207"/>
      <c r="K1195" s="208"/>
      <c r="L1195" s="207"/>
      <c r="M1195" s="207"/>
      <c r="N1195" s="207"/>
      <c r="O1195" s="207"/>
      <c r="P1195" s="207"/>
      <c r="Q1195" s="208"/>
      <c r="R1195" s="208"/>
      <c r="S1195" s="207"/>
      <c r="T1195" s="209"/>
      <c r="U1195" s="209"/>
      <c r="V1195" s="209"/>
      <c r="W1195" s="209"/>
      <c r="X1195" s="209"/>
      <c r="Y1195" s="193"/>
      <c r="Z1195" s="193"/>
      <c r="AA1195" s="193"/>
    </row>
    <row r="1196" spans="1:27" ht="76.5">
      <c r="A1196" s="205"/>
      <c r="B1196" s="200" t="s">
        <v>3460</v>
      </c>
      <c r="C1196" s="200" t="s">
        <v>3461</v>
      </c>
      <c r="D1196" s="200" t="s">
        <v>3462</v>
      </c>
      <c r="E1196" s="200" t="s">
        <v>3463</v>
      </c>
      <c r="F1196" s="191"/>
      <c r="G1196" s="207"/>
      <c r="H1196" s="207"/>
      <c r="I1196" s="207"/>
      <c r="J1196" s="207"/>
      <c r="K1196" s="208"/>
      <c r="L1196" s="207"/>
      <c r="M1196" s="207"/>
      <c r="N1196" s="207"/>
      <c r="O1196" s="207"/>
      <c r="P1196" s="207"/>
      <c r="Q1196" s="208"/>
      <c r="R1196" s="208"/>
      <c r="S1196" s="207"/>
      <c r="T1196" s="209"/>
      <c r="U1196" s="209"/>
      <c r="V1196" s="209"/>
      <c r="W1196" s="209"/>
      <c r="X1196" s="209"/>
      <c r="Y1196" s="193"/>
      <c r="Z1196" s="193"/>
      <c r="AA1196" s="193"/>
    </row>
    <row r="1197" spans="1:27" ht="38.25">
      <c r="A1197" s="205"/>
      <c r="B1197" s="200" t="s">
        <v>3464</v>
      </c>
      <c r="C1197" s="200" t="s">
        <v>3465</v>
      </c>
      <c r="D1197" s="200"/>
      <c r="E1197" s="200"/>
      <c r="F1197" s="191"/>
      <c r="G1197" s="207"/>
      <c r="H1197" s="207"/>
      <c r="I1197" s="207"/>
      <c r="J1197" s="207"/>
      <c r="K1197" s="208"/>
      <c r="L1197" s="207"/>
      <c r="M1197" s="207"/>
      <c r="N1197" s="207"/>
      <c r="O1197" s="207"/>
      <c r="P1197" s="207"/>
      <c r="Q1197" s="208"/>
      <c r="R1197" s="208"/>
      <c r="S1197" s="207"/>
      <c r="T1197" s="209"/>
      <c r="U1197" s="209"/>
      <c r="V1197" s="209"/>
      <c r="W1197" s="209"/>
      <c r="X1197" s="209"/>
      <c r="Y1197" s="193"/>
      <c r="Z1197" s="193"/>
      <c r="AA1197" s="193"/>
    </row>
    <row r="1198" spans="1:27" ht="153">
      <c r="A1198" s="205"/>
      <c r="B1198" s="200" t="s">
        <v>3466</v>
      </c>
      <c r="C1198" s="200" t="s">
        <v>3467</v>
      </c>
      <c r="D1198" s="200" t="s">
        <v>3468</v>
      </c>
      <c r="E1198" s="200" t="s">
        <v>3469</v>
      </c>
      <c r="F1198" s="191" t="s">
        <v>3470</v>
      </c>
      <c r="G1198" s="207" t="s">
        <v>3471</v>
      </c>
      <c r="H1198" s="207" t="s">
        <v>3472</v>
      </c>
      <c r="I1198" s="207"/>
      <c r="J1198" s="207"/>
      <c r="K1198" s="208"/>
      <c r="L1198" s="207"/>
      <c r="M1198" s="207"/>
      <c r="N1198" s="207"/>
      <c r="O1198" s="207"/>
      <c r="P1198" s="207"/>
      <c r="Q1198" s="208"/>
      <c r="R1198" s="208"/>
      <c r="S1198" s="207"/>
      <c r="T1198" s="209"/>
      <c r="U1198" s="209"/>
      <c r="V1198" s="209"/>
      <c r="W1198" s="209"/>
      <c r="X1198" s="209"/>
      <c r="Y1198" s="193"/>
      <c r="Z1198" s="193"/>
      <c r="AA1198" s="193"/>
    </row>
    <row r="1199" spans="1:27" ht="102">
      <c r="A1199" s="205"/>
      <c r="B1199" s="200" t="s">
        <v>3473</v>
      </c>
      <c r="C1199" s="200" t="s">
        <v>3474</v>
      </c>
      <c r="D1199" s="200"/>
      <c r="E1199" s="200"/>
      <c r="F1199" s="191"/>
      <c r="G1199" s="207"/>
      <c r="H1199" s="207"/>
      <c r="I1199" s="207"/>
      <c r="J1199" s="207"/>
      <c r="K1199" s="208"/>
      <c r="L1199" s="207"/>
      <c r="M1199" s="207"/>
      <c r="N1199" s="207"/>
      <c r="O1199" s="207"/>
      <c r="P1199" s="207"/>
      <c r="Q1199" s="208"/>
      <c r="R1199" s="208"/>
      <c r="S1199" s="207"/>
      <c r="T1199" s="209"/>
      <c r="U1199" s="209"/>
      <c r="V1199" s="209"/>
      <c r="W1199" s="209"/>
      <c r="X1199" s="209"/>
      <c r="Y1199" s="193"/>
      <c r="Z1199" s="193"/>
      <c r="AA1199" s="193"/>
    </row>
    <row r="1200" spans="1:27" ht="51">
      <c r="A1200" s="205">
        <v>44139</v>
      </c>
      <c r="B1200" s="200" t="s">
        <v>3475</v>
      </c>
      <c r="C1200" s="200" t="s">
        <v>3476</v>
      </c>
      <c r="D1200" s="202" t="s">
        <v>3477</v>
      </c>
      <c r="E1200" s="202" t="s">
        <v>3478</v>
      </c>
      <c r="F1200" s="191"/>
      <c r="G1200" s="207"/>
      <c r="H1200" s="207"/>
      <c r="I1200" s="207"/>
      <c r="J1200" s="207"/>
      <c r="K1200" s="208"/>
      <c r="L1200" s="207"/>
      <c r="M1200" s="207"/>
      <c r="N1200" s="207"/>
      <c r="O1200" s="207"/>
      <c r="P1200" s="207"/>
      <c r="Q1200" s="208"/>
      <c r="R1200" s="208"/>
      <c r="S1200" s="207"/>
      <c r="T1200" s="209"/>
      <c r="U1200" s="209"/>
      <c r="V1200" s="209"/>
      <c r="W1200" s="209"/>
      <c r="X1200" s="209"/>
      <c r="Y1200" s="193"/>
      <c r="Z1200" s="193"/>
      <c r="AA1200" s="193"/>
    </row>
    <row r="1201" spans="1:27" ht="76.5">
      <c r="A1201" s="205">
        <v>44138</v>
      </c>
      <c r="B1201" s="202" t="s">
        <v>3479</v>
      </c>
      <c r="C1201" s="200"/>
      <c r="D1201" s="200" t="s">
        <v>3480</v>
      </c>
      <c r="E1201" s="191" t="s">
        <v>3481</v>
      </c>
      <c r="F1201" s="191" t="s">
        <v>3482</v>
      </c>
      <c r="G1201" s="200" t="s">
        <v>3466</v>
      </c>
      <c r="H1201" s="207"/>
      <c r="I1201" s="207"/>
      <c r="J1201" s="207"/>
      <c r="K1201" s="208"/>
      <c r="L1201" s="207"/>
      <c r="M1201" s="207"/>
      <c r="N1201" s="207"/>
      <c r="O1201" s="207"/>
      <c r="P1201" s="207"/>
      <c r="Q1201" s="208"/>
      <c r="R1201" s="208"/>
      <c r="S1201" s="207"/>
      <c r="T1201" s="209"/>
      <c r="U1201" s="209"/>
      <c r="V1201" s="209"/>
      <c r="W1201" s="209"/>
      <c r="X1201" s="209"/>
      <c r="Y1201" s="193"/>
      <c r="Z1201" s="193"/>
      <c r="AA1201" s="193"/>
    </row>
    <row r="1202" spans="1:27" ht="12.75">
      <c r="A1202" s="205"/>
      <c r="B1202" s="205"/>
      <c r="C1202" s="191"/>
      <c r="D1202" s="200"/>
      <c r="E1202" s="191"/>
      <c r="F1202" s="191"/>
      <c r="G1202" s="207"/>
      <c r="H1202" s="207"/>
      <c r="I1202" s="207"/>
      <c r="J1202" s="207"/>
      <c r="K1202" s="208"/>
      <c r="L1202" s="207"/>
      <c r="M1202" s="207"/>
      <c r="N1202" s="207"/>
      <c r="O1202" s="207"/>
      <c r="P1202" s="207"/>
      <c r="Q1202" s="208"/>
      <c r="R1202" s="208"/>
      <c r="S1202" s="207"/>
      <c r="T1202" s="209"/>
      <c r="U1202" s="209"/>
      <c r="V1202" s="209"/>
      <c r="W1202" s="209"/>
      <c r="X1202" s="209"/>
      <c r="Y1202" s="193"/>
      <c r="Z1202" s="193"/>
      <c r="AA1202" s="193"/>
    </row>
    <row r="1203" spans="1:27" ht="76.5">
      <c r="A1203" s="205"/>
      <c r="B1203" s="191" t="s">
        <v>3483</v>
      </c>
      <c r="C1203" s="191" t="s">
        <v>3484</v>
      </c>
      <c r="D1203" s="200" t="s">
        <v>3485</v>
      </c>
      <c r="E1203" s="191" t="s">
        <v>3486</v>
      </c>
      <c r="F1203" s="191"/>
      <c r="G1203" s="207"/>
      <c r="H1203" s="207"/>
      <c r="I1203" s="207"/>
      <c r="J1203" s="207"/>
      <c r="K1203" s="208"/>
      <c r="L1203" s="207"/>
      <c r="M1203" s="207"/>
      <c r="N1203" s="207"/>
      <c r="O1203" s="207"/>
      <c r="P1203" s="207"/>
      <c r="Q1203" s="208"/>
      <c r="R1203" s="208"/>
      <c r="S1203" s="207"/>
      <c r="T1203" s="209"/>
      <c r="U1203" s="209"/>
      <c r="V1203" s="209"/>
      <c r="W1203" s="209"/>
      <c r="X1203" s="209"/>
      <c r="Y1203" s="193"/>
      <c r="Z1203" s="193"/>
      <c r="AA1203" s="193"/>
    </row>
    <row r="1204" spans="1:27" ht="63.75">
      <c r="A1204" s="205"/>
      <c r="B1204" s="191" t="s">
        <v>3487</v>
      </c>
      <c r="C1204" s="200" t="s">
        <v>3488</v>
      </c>
      <c r="D1204" s="200"/>
      <c r="E1204" s="191"/>
      <c r="F1204" s="191"/>
      <c r="G1204" s="207"/>
      <c r="H1204" s="207"/>
      <c r="I1204" s="207"/>
      <c r="J1204" s="207"/>
      <c r="K1204" s="208"/>
      <c r="L1204" s="207"/>
      <c r="M1204" s="207"/>
      <c r="N1204" s="207"/>
      <c r="O1204" s="207"/>
      <c r="P1204" s="207"/>
      <c r="Q1204" s="208"/>
      <c r="R1204" s="208"/>
      <c r="S1204" s="207"/>
      <c r="T1204" s="209"/>
      <c r="U1204" s="209"/>
      <c r="V1204" s="209"/>
      <c r="W1204" s="209"/>
      <c r="X1204" s="209"/>
      <c r="Y1204" s="193"/>
      <c r="Z1204" s="193"/>
      <c r="AA1204" s="193"/>
    </row>
    <row r="1205" spans="1:27" ht="63.75">
      <c r="A1205" s="205">
        <v>44138</v>
      </c>
      <c r="B1205" s="191" t="s">
        <v>3489</v>
      </c>
      <c r="C1205" s="200" t="s">
        <v>3490</v>
      </c>
      <c r="D1205" s="200" t="s">
        <v>3491</v>
      </c>
      <c r="E1205" s="191" t="s">
        <v>3492</v>
      </c>
      <c r="F1205" s="191"/>
      <c r="G1205" s="207"/>
      <c r="H1205" s="207"/>
      <c r="I1205" s="207"/>
      <c r="J1205" s="207"/>
      <c r="K1205" s="208"/>
      <c r="L1205" s="207"/>
      <c r="M1205" s="207"/>
      <c r="N1205" s="207"/>
      <c r="O1205" s="207"/>
      <c r="P1205" s="207"/>
      <c r="Q1205" s="208"/>
      <c r="R1205" s="208"/>
      <c r="S1205" s="207"/>
      <c r="T1205" s="209"/>
      <c r="U1205" s="209"/>
      <c r="V1205" s="209"/>
      <c r="W1205" s="209"/>
      <c r="X1205" s="209"/>
      <c r="Y1205" s="193"/>
      <c r="Z1205" s="193"/>
      <c r="AA1205" s="193"/>
    </row>
    <row r="1206" spans="1:27" ht="102">
      <c r="A1206" s="205">
        <v>44138</v>
      </c>
      <c r="B1206" s="191" t="s">
        <v>3493</v>
      </c>
      <c r="C1206" s="200" t="s">
        <v>3494</v>
      </c>
      <c r="D1206" s="191" t="s">
        <v>3495</v>
      </c>
      <c r="E1206" s="191" t="s">
        <v>3496</v>
      </c>
      <c r="F1206" s="191" t="s">
        <v>3497</v>
      </c>
      <c r="G1206" s="207"/>
      <c r="H1206" s="207"/>
      <c r="I1206" s="207"/>
      <c r="J1206" s="207"/>
      <c r="K1206" s="208"/>
      <c r="L1206" s="207"/>
      <c r="M1206" s="207"/>
      <c r="N1206" s="207"/>
      <c r="O1206" s="207"/>
      <c r="P1206" s="207"/>
      <c r="Q1206" s="208"/>
      <c r="R1206" s="208"/>
      <c r="S1206" s="207"/>
      <c r="T1206" s="209"/>
      <c r="U1206" s="209"/>
      <c r="V1206" s="209"/>
      <c r="W1206" s="209"/>
      <c r="X1206" s="209"/>
      <c r="Y1206" s="193"/>
      <c r="Z1206" s="193"/>
      <c r="AA1206" s="193"/>
    </row>
    <row r="1207" spans="1:27" ht="102">
      <c r="A1207" s="205">
        <v>44137</v>
      </c>
      <c r="B1207" s="200" t="s">
        <v>3498</v>
      </c>
      <c r="C1207" s="200" t="s">
        <v>3499</v>
      </c>
      <c r="D1207" s="200" t="s">
        <v>3500</v>
      </c>
      <c r="E1207" s="191" t="s">
        <v>3501</v>
      </c>
      <c r="F1207" s="191" t="s">
        <v>3502</v>
      </c>
      <c r="G1207" s="207"/>
      <c r="H1207" s="207"/>
      <c r="I1207" s="207"/>
      <c r="J1207" s="207"/>
      <c r="K1207" s="208"/>
      <c r="L1207" s="207"/>
      <c r="M1207" s="207"/>
      <c r="N1207" s="207"/>
      <c r="O1207" s="207"/>
      <c r="P1207" s="207"/>
      <c r="Q1207" s="208"/>
      <c r="R1207" s="208"/>
      <c r="S1207" s="207"/>
      <c r="T1207" s="209"/>
      <c r="U1207" s="209"/>
      <c r="V1207" s="209"/>
      <c r="W1207" s="209"/>
      <c r="X1207" s="209"/>
      <c r="Y1207" s="193"/>
      <c r="Z1207" s="193"/>
      <c r="AA1207" s="193"/>
    </row>
    <row r="1208" spans="1:27" ht="63.75">
      <c r="A1208" s="205"/>
      <c r="B1208" s="191" t="s">
        <v>3503</v>
      </c>
      <c r="C1208" s="200" t="s">
        <v>3504</v>
      </c>
      <c r="D1208" s="200" t="s">
        <v>3505</v>
      </c>
      <c r="E1208" s="191" t="s">
        <v>3506</v>
      </c>
      <c r="F1208" s="191"/>
      <c r="G1208" s="207"/>
      <c r="H1208" s="207"/>
      <c r="I1208" s="207"/>
      <c r="J1208" s="207"/>
      <c r="K1208" s="208"/>
      <c r="L1208" s="207"/>
      <c r="M1208" s="207"/>
      <c r="N1208" s="207"/>
      <c r="O1208" s="207"/>
      <c r="P1208" s="207"/>
      <c r="Q1208" s="208"/>
      <c r="R1208" s="208"/>
      <c r="S1208" s="207"/>
      <c r="T1208" s="209"/>
      <c r="U1208" s="209"/>
      <c r="V1208" s="209"/>
      <c r="W1208" s="209"/>
      <c r="X1208" s="209"/>
      <c r="Y1208" s="193"/>
      <c r="Z1208" s="193"/>
      <c r="AA1208" s="193"/>
    </row>
    <row r="1209" spans="1:27" ht="38.25">
      <c r="A1209" s="205"/>
      <c r="B1209" s="191" t="s">
        <v>3507</v>
      </c>
      <c r="C1209" s="200" t="s">
        <v>3508</v>
      </c>
      <c r="D1209" s="200" t="s">
        <v>3509</v>
      </c>
      <c r="E1209" s="191" t="s">
        <v>3510</v>
      </c>
      <c r="F1209" s="191"/>
      <c r="G1209" s="207"/>
      <c r="H1209" s="207"/>
      <c r="I1209" s="207"/>
      <c r="J1209" s="207"/>
      <c r="K1209" s="208"/>
      <c r="L1209" s="207"/>
      <c r="M1209" s="207"/>
      <c r="N1209" s="207"/>
      <c r="O1209" s="207"/>
      <c r="P1209" s="207"/>
      <c r="Q1209" s="208"/>
      <c r="R1209" s="208"/>
      <c r="S1209" s="207"/>
      <c r="T1209" s="209"/>
      <c r="U1209" s="209"/>
      <c r="V1209" s="209"/>
      <c r="W1209" s="209"/>
      <c r="X1209" s="209"/>
      <c r="Y1209" s="193"/>
      <c r="Z1209" s="193"/>
      <c r="AA1209" s="193"/>
    </row>
    <row r="1210" spans="1:27" ht="89.25">
      <c r="A1210" s="205"/>
      <c r="B1210" s="210" t="s">
        <v>3511</v>
      </c>
      <c r="C1210" s="200"/>
      <c r="D1210" s="200"/>
      <c r="E1210" s="191"/>
      <c r="F1210" s="191"/>
      <c r="G1210" s="207"/>
      <c r="H1210" s="207"/>
      <c r="I1210" s="207"/>
      <c r="J1210" s="207"/>
      <c r="K1210" s="208"/>
      <c r="L1210" s="207"/>
      <c r="M1210" s="207"/>
      <c r="N1210" s="207"/>
      <c r="O1210" s="207"/>
      <c r="P1210" s="207"/>
      <c r="Q1210" s="208"/>
      <c r="R1210" s="208"/>
      <c r="S1210" s="207"/>
      <c r="T1210" s="209"/>
      <c r="U1210" s="209"/>
      <c r="V1210" s="209"/>
      <c r="W1210" s="209"/>
      <c r="X1210" s="209"/>
      <c r="Y1210" s="193"/>
      <c r="Z1210" s="193"/>
      <c r="AA1210" s="193"/>
    </row>
    <row r="1211" spans="1:27" ht="25.5">
      <c r="A1211" s="205"/>
      <c r="B1211" s="200" t="s">
        <v>3512</v>
      </c>
      <c r="C1211" s="200" t="s">
        <v>3513</v>
      </c>
      <c r="D1211" s="200"/>
      <c r="E1211" s="191"/>
      <c r="F1211" s="191"/>
      <c r="G1211" s="207"/>
      <c r="H1211" s="207"/>
      <c r="I1211" s="207"/>
      <c r="J1211" s="207"/>
      <c r="K1211" s="208"/>
      <c r="L1211" s="207"/>
      <c r="M1211" s="207"/>
      <c r="N1211" s="207"/>
      <c r="O1211" s="207"/>
      <c r="P1211" s="207"/>
      <c r="Q1211" s="208"/>
      <c r="R1211" s="208"/>
      <c r="S1211" s="207"/>
      <c r="T1211" s="209"/>
      <c r="U1211" s="209"/>
      <c r="V1211" s="209"/>
      <c r="W1211" s="209"/>
      <c r="X1211" s="209"/>
      <c r="Y1211" s="193"/>
      <c r="Z1211" s="193"/>
      <c r="AA1211" s="193"/>
    </row>
    <row r="1212" spans="1:27" ht="38.25">
      <c r="A1212" s="205"/>
      <c r="B1212" s="200" t="s">
        <v>3514</v>
      </c>
      <c r="C1212" s="200" t="s">
        <v>3515</v>
      </c>
      <c r="D1212" s="200" t="s">
        <v>3516</v>
      </c>
      <c r="E1212" s="191"/>
      <c r="F1212" s="191"/>
      <c r="G1212" s="207"/>
      <c r="H1212" s="207"/>
      <c r="I1212" s="207"/>
      <c r="J1212" s="207"/>
      <c r="K1212" s="208"/>
      <c r="L1212" s="207"/>
      <c r="M1212" s="207"/>
      <c r="N1212" s="207"/>
      <c r="O1212" s="207"/>
      <c r="P1212" s="207"/>
      <c r="Q1212" s="208"/>
      <c r="R1212" s="208"/>
      <c r="S1212" s="207"/>
      <c r="T1212" s="209"/>
      <c r="U1212" s="209"/>
      <c r="V1212" s="209"/>
      <c r="W1212" s="209"/>
      <c r="X1212" s="209"/>
      <c r="Y1212" s="193"/>
      <c r="Z1212" s="193"/>
      <c r="AA1212" s="193"/>
    </row>
    <row r="1213" spans="1:27" ht="51">
      <c r="A1213" s="205">
        <v>44137</v>
      </c>
      <c r="B1213" s="200" t="s">
        <v>3517</v>
      </c>
      <c r="C1213" s="200"/>
      <c r="D1213" s="200"/>
      <c r="E1213" s="191"/>
      <c r="F1213" s="191"/>
      <c r="G1213" s="207"/>
      <c r="H1213" s="207"/>
      <c r="I1213" s="207"/>
      <c r="J1213" s="207"/>
      <c r="K1213" s="208"/>
      <c r="L1213" s="207"/>
      <c r="M1213" s="207"/>
      <c r="N1213" s="207"/>
      <c r="O1213" s="207"/>
      <c r="P1213" s="207"/>
      <c r="Q1213" s="208"/>
      <c r="R1213" s="208"/>
      <c r="S1213" s="207"/>
      <c r="T1213" s="209"/>
      <c r="U1213" s="209"/>
      <c r="V1213" s="209"/>
      <c r="W1213" s="209"/>
      <c r="X1213" s="209"/>
      <c r="Y1213" s="193"/>
      <c r="Z1213" s="193"/>
      <c r="AA1213" s="193"/>
    </row>
    <row r="1214" spans="1:27" ht="102">
      <c r="A1214" s="205"/>
      <c r="B1214" s="200" t="s">
        <v>3518</v>
      </c>
      <c r="C1214" s="200" t="s">
        <v>3519</v>
      </c>
      <c r="D1214" s="200"/>
      <c r="E1214" s="191"/>
      <c r="F1214" s="191"/>
      <c r="G1214" s="207"/>
      <c r="H1214" s="207"/>
      <c r="I1214" s="207"/>
      <c r="J1214" s="207"/>
      <c r="K1214" s="208"/>
      <c r="L1214" s="207"/>
      <c r="M1214" s="207"/>
      <c r="N1214" s="207"/>
      <c r="O1214" s="207"/>
      <c r="P1214" s="207"/>
      <c r="Q1214" s="208"/>
      <c r="R1214" s="208"/>
      <c r="S1214" s="207"/>
      <c r="T1214" s="209"/>
      <c r="U1214" s="209"/>
      <c r="V1214" s="209"/>
      <c r="W1214" s="209"/>
      <c r="X1214" s="209"/>
      <c r="Y1214" s="193"/>
      <c r="Z1214" s="193"/>
      <c r="AA1214" s="193"/>
    </row>
    <row r="1215" spans="1:27" ht="51">
      <c r="A1215" s="205"/>
      <c r="B1215" s="200" t="s">
        <v>3520</v>
      </c>
      <c r="C1215" s="200" t="s">
        <v>3521</v>
      </c>
      <c r="D1215" s="200"/>
      <c r="E1215" s="191"/>
      <c r="F1215" s="191"/>
      <c r="G1215" s="207"/>
      <c r="H1215" s="207"/>
      <c r="I1215" s="207"/>
      <c r="J1215" s="207"/>
      <c r="K1215" s="208"/>
      <c r="L1215" s="207"/>
      <c r="M1215" s="207"/>
      <c r="N1215" s="207"/>
      <c r="O1215" s="207"/>
      <c r="P1215" s="207"/>
      <c r="Q1215" s="208"/>
      <c r="R1215" s="208"/>
      <c r="S1215" s="207"/>
      <c r="T1215" s="209"/>
      <c r="U1215" s="209"/>
      <c r="V1215" s="209"/>
      <c r="W1215" s="209"/>
      <c r="X1215" s="209"/>
      <c r="Y1215" s="193"/>
      <c r="Z1215" s="193"/>
      <c r="AA1215" s="193"/>
    </row>
    <row r="1216" spans="1:27" ht="114.75">
      <c r="A1216" s="205">
        <v>44136</v>
      </c>
      <c r="B1216" s="200" t="s">
        <v>3522</v>
      </c>
      <c r="C1216" s="200" t="s">
        <v>3523</v>
      </c>
      <c r="D1216" s="200" t="s">
        <v>3524</v>
      </c>
      <c r="E1216" s="191" t="s">
        <v>3525</v>
      </c>
      <c r="F1216" s="191"/>
      <c r="G1216" s="191"/>
      <c r="H1216" s="207"/>
      <c r="I1216" s="207"/>
      <c r="J1216" s="207"/>
      <c r="K1216" s="208"/>
      <c r="L1216" s="207"/>
      <c r="M1216" s="207"/>
      <c r="N1216" s="207"/>
      <c r="O1216" s="207"/>
      <c r="P1216" s="207"/>
      <c r="Q1216" s="208"/>
      <c r="R1216" s="208"/>
      <c r="S1216" s="207"/>
      <c r="T1216" s="209"/>
      <c r="U1216" s="209"/>
      <c r="V1216" s="209"/>
      <c r="W1216" s="209"/>
      <c r="X1216" s="209"/>
      <c r="Y1216" s="193"/>
      <c r="Z1216" s="193"/>
      <c r="AA1216" s="193"/>
    </row>
    <row r="1217" spans="1:27" ht="25.5">
      <c r="A1217" s="205"/>
      <c r="B1217" s="200" t="s">
        <v>3526</v>
      </c>
      <c r="C1217" s="200" t="s">
        <v>3527</v>
      </c>
      <c r="D1217" s="200"/>
      <c r="E1217" s="191"/>
      <c r="F1217" s="191"/>
      <c r="G1217" s="207"/>
      <c r="H1217" s="207"/>
      <c r="I1217" s="207"/>
      <c r="J1217" s="207"/>
      <c r="K1217" s="208"/>
      <c r="L1217" s="207"/>
      <c r="M1217" s="207"/>
      <c r="N1217" s="207"/>
      <c r="O1217" s="207"/>
      <c r="P1217" s="207"/>
      <c r="Q1217" s="208"/>
      <c r="R1217" s="208"/>
      <c r="S1217" s="207"/>
      <c r="T1217" s="209"/>
      <c r="U1217" s="209"/>
      <c r="V1217" s="209"/>
      <c r="W1217" s="209"/>
      <c r="X1217" s="209"/>
      <c r="Y1217" s="193"/>
      <c r="Z1217" s="193"/>
      <c r="AA1217" s="193"/>
    </row>
    <row r="1218" spans="1:27" ht="178.5">
      <c r="A1218" s="205"/>
      <c r="B1218" s="200" t="s">
        <v>3528</v>
      </c>
      <c r="C1218" s="200" t="s">
        <v>3529</v>
      </c>
      <c r="D1218" s="200" t="s">
        <v>3530</v>
      </c>
      <c r="E1218" s="191" t="s">
        <v>3531</v>
      </c>
      <c r="F1218" s="191" t="s">
        <v>3532</v>
      </c>
      <c r="G1218" s="207"/>
      <c r="H1218" s="207"/>
      <c r="I1218" s="207"/>
      <c r="J1218" s="207"/>
      <c r="K1218" s="208"/>
      <c r="L1218" s="207"/>
      <c r="M1218" s="207"/>
      <c r="N1218" s="207"/>
      <c r="O1218" s="207"/>
      <c r="P1218" s="207"/>
      <c r="Q1218" s="208"/>
      <c r="R1218" s="208"/>
      <c r="S1218" s="207"/>
      <c r="T1218" s="209"/>
      <c r="U1218" s="209"/>
      <c r="V1218" s="209"/>
      <c r="W1218" s="209"/>
      <c r="X1218" s="209"/>
      <c r="Y1218" s="193"/>
      <c r="Z1218" s="193"/>
      <c r="AA1218" s="193"/>
    </row>
    <row r="1219" spans="1:27" ht="63.75">
      <c r="A1219" s="205"/>
      <c r="B1219" s="200" t="s">
        <v>3533</v>
      </c>
      <c r="C1219" s="200"/>
      <c r="D1219" s="200"/>
      <c r="E1219" s="211"/>
      <c r="F1219" s="207"/>
      <c r="G1219" s="207"/>
      <c r="H1219" s="207"/>
      <c r="I1219" s="207"/>
      <c r="J1219" s="207"/>
      <c r="K1219" s="208"/>
      <c r="L1219" s="207"/>
      <c r="M1219" s="207"/>
      <c r="N1219" s="207"/>
      <c r="O1219" s="207"/>
      <c r="P1219" s="207"/>
      <c r="Q1219" s="208"/>
      <c r="R1219" s="208"/>
      <c r="S1219" s="207"/>
      <c r="T1219" s="209"/>
      <c r="U1219" s="209"/>
      <c r="V1219" s="209"/>
      <c r="W1219" s="209"/>
      <c r="X1219" s="209"/>
      <c r="Y1219" s="193"/>
      <c r="Z1219" s="193"/>
      <c r="AA1219" s="193"/>
    </row>
    <row r="1220" spans="1:27" ht="51">
      <c r="A1220" s="205"/>
      <c r="B1220" s="200" t="s">
        <v>3534</v>
      </c>
      <c r="C1220" s="200"/>
      <c r="D1220" s="200" t="s">
        <v>344</v>
      </c>
      <c r="E1220" s="211"/>
      <c r="F1220" s="207"/>
      <c r="G1220" s="207"/>
      <c r="H1220" s="207"/>
      <c r="I1220" s="207"/>
      <c r="J1220" s="207"/>
      <c r="K1220" s="208"/>
      <c r="L1220" s="207"/>
      <c r="M1220" s="207"/>
      <c r="N1220" s="207"/>
      <c r="O1220" s="207"/>
      <c r="P1220" s="207"/>
      <c r="Q1220" s="208"/>
      <c r="R1220" s="208"/>
      <c r="S1220" s="207"/>
      <c r="T1220" s="209"/>
      <c r="U1220" s="209"/>
      <c r="V1220" s="209"/>
      <c r="W1220" s="209"/>
      <c r="X1220" s="209"/>
      <c r="Y1220" s="193"/>
      <c r="Z1220" s="193"/>
      <c r="AA1220" s="193"/>
    </row>
    <row r="1221" spans="1:27" ht="25.5">
      <c r="A1221" s="205"/>
      <c r="B1221" s="200" t="s">
        <v>3535</v>
      </c>
      <c r="C1221" s="200"/>
      <c r="D1221" s="200"/>
      <c r="E1221" s="211"/>
      <c r="F1221" s="207"/>
      <c r="G1221" s="207"/>
      <c r="H1221" s="207"/>
      <c r="I1221" s="207"/>
      <c r="J1221" s="207"/>
      <c r="K1221" s="208"/>
      <c r="L1221" s="207"/>
      <c r="M1221" s="207"/>
      <c r="N1221" s="207"/>
      <c r="O1221" s="207"/>
      <c r="P1221" s="207"/>
      <c r="Q1221" s="208"/>
      <c r="R1221" s="208"/>
      <c r="S1221" s="207"/>
      <c r="T1221" s="209"/>
      <c r="U1221" s="209"/>
      <c r="V1221" s="209"/>
      <c r="W1221" s="209"/>
      <c r="X1221" s="209"/>
      <c r="Y1221" s="193"/>
      <c r="Z1221" s="193"/>
      <c r="AA1221" s="193"/>
    </row>
    <row r="1222" spans="1:27" ht="38.25">
      <c r="A1222" s="205"/>
      <c r="B1222" s="202" t="s">
        <v>3536</v>
      </c>
      <c r="C1222" s="200" t="s">
        <v>3537</v>
      </c>
      <c r="D1222" s="200"/>
      <c r="E1222" s="211"/>
      <c r="F1222" s="207"/>
      <c r="G1222" s="207"/>
      <c r="H1222" s="207"/>
      <c r="I1222" s="207"/>
      <c r="J1222" s="207"/>
      <c r="K1222" s="208"/>
      <c r="L1222" s="207"/>
      <c r="M1222" s="207"/>
      <c r="N1222" s="207"/>
      <c r="O1222" s="207"/>
      <c r="P1222" s="207"/>
      <c r="Q1222" s="208"/>
      <c r="R1222" s="208"/>
      <c r="S1222" s="207"/>
      <c r="T1222" s="209"/>
      <c r="U1222" s="209"/>
      <c r="V1222" s="209"/>
      <c r="W1222" s="209"/>
      <c r="X1222" s="209"/>
      <c r="Y1222" s="193"/>
      <c r="Z1222" s="193"/>
      <c r="AA1222" s="193"/>
    </row>
    <row r="1223" spans="1:27" ht="229.5">
      <c r="A1223" s="205"/>
      <c r="B1223" s="200" t="s">
        <v>3538</v>
      </c>
      <c r="C1223" s="191" t="s">
        <v>3539</v>
      </c>
      <c r="D1223" s="200" t="s">
        <v>3540</v>
      </c>
      <c r="E1223" s="211" t="s">
        <v>3541</v>
      </c>
      <c r="F1223" s="207" t="s">
        <v>3542</v>
      </c>
      <c r="G1223" s="207"/>
      <c r="H1223" s="207"/>
      <c r="I1223" s="207"/>
      <c r="J1223" s="207"/>
      <c r="K1223" s="208"/>
      <c r="L1223" s="207"/>
      <c r="M1223" s="207"/>
      <c r="N1223" s="207"/>
      <c r="O1223" s="207"/>
      <c r="P1223" s="207"/>
      <c r="Q1223" s="208"/>
      <c r="R1223" s="208"/>
      <c r="S1223" s="207"/>
      <c r="T1223" s="209"/>
      <c r="U1223" s="209"/>
      <c r="V1223" s="209"/>
      <c r="W1223" s="209"/>
      <c r="X1223" s="209"/>
      <c r="Y1223" s="193"/>
      <c r="Z1223" s="193"/>
      <c r="AA1223" s="193"/>
    </row>
    <row r="1224" spans="1:27" ht="127.5">
      <c r="A1224" s="205"/>
      <c r="B1224" s="200" t="s">
        <v>3543</v>
      </c>
      <c r="C1224" s="191" t="s">
        <v>3544</v>
      </c>
      <c r="D1224" s="200" t="s">
        <v>3545</v>
      </c>
      <c r="E1224" s="211"/>
      <c r="F1224" s="207"/>
      <c r="G1224" s="207"/>
      <c r="H1224" s="207"/>
      <c r="I1224" s="207"/>
      <c r="J1224" s="207"/>
      <c r="K1224" s="208"/>
      <c r="L1224" s="207"/>
      <c r="M1224" s="207"/>
      <c r="N1224" s="207"/>
      <c r="O1224" s="207"/>
      <c r="P1224" s="207"/>
      <c r="Q1224" s="208"/>
      <c r="R1224" s="208"/>
      <c r="S1224" s="207"/>
      <c r="T1224" s="209"/>
      <c r="U1224" s="209"/>
      <c r="V1224" s="209"/>
      <c r="W1224" s="209"/>
      <c r="X1224" s="209"/>
      <c r="Y1224" s="193"/>
      <c r="Z1224" s="193"/>
      <c r="AA1224" s="193"/>
    </row>
    <row r="1225" spans="1:27" ht="140.25">
      <c r="A1225" s="205"/>
      <c r="B1225" s="200" t="s">
        <v>3546</v>
      </c>
      <c r="C1225" s="200" t="s">
        <v>3546</v>
      </c>
      <c r="D1225" s="200" t="s">
        <v>3547</v>
      </c>
      <c r="E1225" s="211" t="s">
        <v>3548</v>
      </c>
      <c r="F1225" s="207" t="s">
        <v>3549</v>
      </c>
      <c r="G1225" s="207" t="s">
        <v>3550</v>
      </c>
      <c r="H1225" s="207" t="s">
        <v>3551</v>
      </c>
      <c r="I1225" s="207"/>
      <c r="J1225" s="207"/>
      <c r="K1225" s="208"/>
      <c r="L1225" s="207"/>
      <c r="M1225" s="207"/>
      <c r="N1225" s="207"/>
      <c r="O1225" s="207"/>
      <c r="P1225" s="207"/>
      <c r="Q1225" s="208"/>
      <c r="R1225" s="208"/>
      <c r="S1225" s="207"/>
      <c r="T1225" s="209"/>
      <c r="U1225" s="209"/>
      <c r="V1225" s="209"/>
      <c r="W1225" s="209"/>
      <c r="X1225" s="209"/>
      <c r="Y1225" s="193"/>
      <c r="Z1225" s="193"/>
      <c r="AA1225" s="193"/>
    </row>
    <row r="1226" spans="1:27" ht="38.25">
      <c r="A1226" s="205"/>
      <c r="B1226" s="200" t="s">
        <v>3552</v>
      </c>
      <c r="C1226" s="191" t="s">
        <v>3553</v>
      </c>
      <c r="D1226" s="200"/>
      <c r="E1226" s="211"/>
      <c r="F1226" s="207"/>
      <c r="G1226" s="207"/>
      <c r="H1226" s="207"/>
      <c r="I1226" s="207"/>
      <c r="J1226" s="207"/>
      <c r="K1226" s="208"/>
      <c r="L1226" s="207"/>
      <c r="M1226" s="207"/>
      <c r="N1226" s="207"/>
      <c r="O1226" s="207"/>
      <c r="P1226" s="207"/>
      <c r="Q1226" s="208"/>
      <c r="R1226" s="208"/>
      <c r="S1226" s="207"/>
      <c r="T1226" s="209"/>
      <c r="U1226" s="209"/>
      <c r="V1226" s="209"/>
      <c r="W1226" s="209"/>
      <c r="X1226" s="209"/>
      <c r="Y1226" s="193"/>
      <c r="Z1226" s="193"/>
      <c r="AA1226" s="193"/>
    </row>
    <row r="1227" spans="1:27" ht="12.75">
      <c r="A1227" s="205">
        <v>44134</v>
      </c>
      <c r="B1227" s="200" t="s">
        <v>3554</v>
      </c>
      <c r="C1227" s="191" t="s">
        <v>3555</v>
      </c>
      <c r="D1227" s="200"/>
      <c r="E1227" s="211"/>
      <c r="F1227" s="207"/>
      <c r="G1227" s="207"/>
      <c r="H1227" s="207"/>
      <c r="I1227" s="207"/>
      <c r="J1227" s="207"/>
      <c r="K1227" s="208"/>
      <c r="L1227" s="207"/>
      <c r="M1227" s="207"/>
      <c r="N1227" s="207"/>
      <c r="O1227" s="207"/>
      <c r="P1227" s="207"/>
      <c r="Q1227" s="208"/>
      <c r="R1227" s="208"/>
      <c r="S1227" s="207"/>
      <c r="T1227" s="209"/>
      <c r="U1227" s="209"/>
      <c r="V1227" s="209"/>
      <c r="W1227" s="209"/>
      <c r="X1227" s="209"/>
      <c r="Y1227" s="193"/>
      <c r="Z1227" s="193"/>
      <c r="AA1227" s="193"/>
    </row>
    <row r="1228" spans="1:27" ht="76.5">
      <c r="A1228" s="205"/>
      <c r="B1228" s="202" t="s">
        <v>3556</v>
      </c>
      <c r="C1228" s="191" t="s">
        <v>3557</v>
      </c>
      <c r="D1228" s="200" t="s">
        <v>3558</v>
      </c>
      <c r="E1228" s="211"/>
      <c r="F1228" s="207"/>
      <c r="G1228" s="207"/>
      <c r="H1228" s="207"/>
      <c r="I1228" s="207"/>
      <c r="J1228" s="207"/>
      <c r="K1228" s="208"/>
      <c r="L1228" s="207"/>
      <c r="M1228" s="207"/>
      <c r="N1228" s="207"/>
      <c r="O1228" s="207"/>
      <c r="P1228" s="207"/>
      <c r="Q1228" s="208"/>
      <c r="R1228" s="208"/>
      <c r="S1228" s="207"/>
      <c r="T1228" s="209"/>
      <c r="U1228" s="209"/>
      <c r="V1228" s="209"/>
      <c r="W1228" s="209"/>
      <c r="X1228" s="209"/>
      <c r="Y1228" s="193"/>
      <c r="Z1228" s="193"/>
      <c r="AA1228" s="193"/>
    </row>
    <row r="1229" spans="1:27" ht="38.25">
      <c r="A1229" s="205"/>
      <c r="B1229" s="200" t="s">
        <v>3559</v>
      </c>
      <c r="C1229" s="191" t="s">
        <v>3560</v>
      </c>
      <c r="D1229" s="200"/>
      <c r="E1229" s="211"/>
      <c r="F1229" s="207"/>
      <c r="G1229" s="207"/>
      <c r="H1229" s="207"/>
      <c r="I1229" s="207"/>
      <c r="J1229" s="207"/>
      <c r="K1229" s="208"/>
      <c r="L1229" s="207"/>
      <c r="M1229" s="207"/>
      <c r="N1229" s="207"/>
      <c r="O1229" s="207"/>
      <c r="P1229" s="207"/>
      <c r="Q1229" s="208"/>
      <c r="R1229" s="208"/>
      <c r="S1229" s="207"/>
      <c r="T1229" s="209"/>
      <c r="U1229" s="209"/>
      <c r="V1229" s="209"/>
      <c r="W1229" s="209"/>
      <c r="X1229" s="209"/>
      <c r="Y1229" s="193"/>
      <c r="Z1229" s="193"/>
      <c r="AA1229" s="193"/>
    </row>
    <row r="1230" spans="1:27" ht="63.75">
      <c r="A1230" s="205"/>
      <c r="B1230" s="200" t="s">
        <v>3561</v>
      </c>
      <c r="C1230" s="191" t="s">
        <v>3562</v>
      </c>
      <c r="D1230" s="200" t="s">
        <v>3563</v>
      </c>
      <c r="E1230" s="211"/>
      <c r="F1230" s="207"/>
      <c r="G1230" s="207"/>
      <c r="H1230" s="207"/>
      <c r="I1230" s="207"/>
      <c r="J1230" s="207"/>
      <c r="K1230" s="208"/>
      <c r="L1230" s="207"/>
      <c r="M1230" s="207"/>
      <c r="N1230" s="207"/>
      <c r="O1230" s="207"/>
      <c r="P1230" s="207"/>
      <c r="Q1230" s="208"/>
      <c r="R1230" s="208"/>
      <c r="S1230" s="207"/>
      <c r="T1230" s="209"/>
      <c r="U1230" s="209"/>
      <c r="V1230" s="209"/>
      <c r="W1230" s="209"/>
      <c r="X1230" s="209"/>
      <c r="Y1230" s="193"/>
      <c r="Z1230" s="193"/>
      <c r="AA1230" s="193"/>
    </row>
    <row r="1231" spans="1:27" ht="38.25">
      <c r="A1231" s="205"/>
      <c r="B1231" s="200" t="s">
        <v>3564</v>
      </c>
      <c r="C1231" s="191" t="s">
        <v>3565</v>
      </c>
      <c r="D1231" s="200"/>
      <c r="E1231" s="211"/>
      <c r="F1231" s="207"/>
      <c r="G1231" s="207"/>
      <c r="H1231" s="207"/>
      <c r="I1231" s="207"/>
      <c r="J1231" s="207"/>
      <c r="K1231" s="208"/>
      <c r="L1231" s="207"/>
      <c r="M1231" s="207"/>
      <c r="N1231" s="207"/>
      <c r="O1231" s="207"/>
      <c r="P1231" s="207"/>
      <c r="Q1231" s="208"/>
      <c r="R1231" s="208"/>
      <c r="S1231" s="207"/>
      <c r="T1231" s="209"/>
      <c r="U1231" s="209"/>
      <c r="V1231" s="209"/>
      <c r="W1231" s="209"/>
      <c r="X1231" s="209"/>
      <c r="Y1231" s="193"/>
      <c r="Z1231" s="193"/>
      <c r="AA1231" s="193"/>
    </row>
    <row r="1232" spans="1:27" ht="114.75">
      <c r="A1232" s="205"/>
      <c r="B1232" s="200" t="s">
        <v>3566</v>
      </c>
      <c r="C1232" s="191" t="s">
        <v>3567</v>
      </c>
      <c r="D1232" s="191" t="s">
        <v>3567</v>
      </c>
      <c r="E1232" s="211" t="s">
        <v>3568</v>
      </c>
      <c r="F1232" s="207"/>
      <c r="G1232" s="207"/>
      <c r="H1232" s="207"/>
      <c r="I1232" s="207"/>
      <c r="J1232" s="207"/>
      <c r="K1232" s="208"/>
      <c r="L1232" s="207"/>
      <c r="M1232" s="207"/>
      <c r="N1232" s="207"/>
      <c r="O1232" s="207"/>
      <c r="P1232" s="207"/>
      <c r="Q1232" s="208"/>
      <c r="R1232" s="208"/>
      <c r="S1232" s="207"/>
      <c r="T1232" s="209"/>
      <c r="U1232" s="209"/>
      <c r="V1232" s="209"/>
      <c r="W1232" s="209"/>
      <c r="X1232" s="209"/>
      <c r="Y1232" s="193"/>
      <c r="Z1232" s="193"/>
      <c r="AA1232" s="193"/>
    </row>
    <row r="1233" spans="1:27" ht="38.25">
      <c r="A1233" s="205"/>
      <c r="B1233" s="200" t="s">
        <v>3569</v>
      </c>
      <c r="C1233" s="191" t="s">
        <v>3570</v>
      </c>
      <c r="D1233" s="200"/>
      <c r="E1233" s="211"/>
      <c r="F1233" s="207"/>
      <c r="G1233" s="207"/>
      <c r="H1233" s="207"/>
      <c r="I1233" s="207"/>
      <c r="J1233" s="207"/>
      <c r="K1233" s="208"/>
      <c r="L1233" s="207"/>
      <c r="M1233" s="207"/>
      <c r="N1233" s="207"/>
      <c r="O1233" s="207"/>
      <c r="P1233" s="207"/>
      <c r="Q1233" s="208"/>
      <c r="R1233" s="208"/>
      <c r="S1233" s="207"/>
      <c r="T1233" s="209"/>
      <c r="U1233" s="209"/>
      <c r="V1233" s="209"/>
      <c r="W1233" s="209"/>
      <c r="X1233" s="209"/>
      <c r="Y1233" s="193"/>
      <c r="Z1233" s="193"/>
      <c r="AA1233" s="193"/>
    </row>
    <row r="1234" spans="1:27" ht="38.25">
      <c r="A1234" s="205"/>
      <c r="B1234" s="200" t="s">
        <v>3571</v>
      </c>
      <c r="C1234" s="191" t="s">
        <v>3572</v>
      </c>
      <c r="D1234" s="200"/>
      <c r="E1234" s="211"/>
      <c r="F1234" s="207"/>
      <c r="G1234" s="207"/>
      <c r="H1234" s="207"/>
      <c r="I1234" s="207"/>
      <c r="J1234" s="207"/>
      <c r="K1234" s="208"/>
      <c r="L1234" s="207"/>
      <c r="M1234" s="207"/>
      <c r="N1234" s="207"/>
      <c r="O1234" s="207"/>
      <c r="P1234" s="207"/>
      <c r="Q1234" s="208"/>
      <c r="R1234" s="208"/>
      <c r="S1234" s="207"/>
      <c r="T1234" s="209"/>
      <c r="U1234" s="209"/>
      <c r="V1234" s="209"/>
      <c r="W1234" s="209"/>
      <c r="X1234" s="209"/>
      <c r="Y1234" s="193"/>
      <c r="Z1234" s="193"/>
      <c r="AA1234" s="193"/>
    </row>
    <row r="1235" spans="1:27" ht="63.75">
      <c r="A1235" s="205"/>
      <c r="B1235" s="200" t="s">
        <v>3573</v>
      </c>
      <c r="C1235" s="191" t="s">
        <v>3574</v>
      </c>
      <c r="D1235" s="202" t="s">
        <v>3575</v>
      </c>
      <c r="E1235" s="211" t="s">
        <v>3576</v>
      </c>
      <c r="F1235" s="207"/>
      <c r="G1235" s="207"/>
      <c r="H1235" s="207"/>
      <c r="I1235" s="207"/>
      <c r="J1235" s="207"/>
      <c r="K1235" s="208"/>
      <c r="L1235" s="207"/>
      <c r="M1235" s="207"/>
      <c r="N1235" s="207"/>
      <c r="O1235" s="207"/>
      <c r="P1235" s="207"/>
      <c r="Q1235" s="208"/>
      <c r="R1235" s="208"/>
      <c r="S1235" s="207"/>
      <c r="T1235" s="209"/>
      <c r="U1235" s="209"/>
      <c r="V1235" s="209"/>
      <c r="W1235" s="209"/>
      <c r="X1235" s="209"/>
      <c r="Y1235" s="193"/>
      <c r="Z1235" s="193"/>
      <c r="AA1235" s="193"/>
    </row>
    <row r="1236" spans="1:27" ht="89.25">
      <c r="A1236" s="205"/>
      <c r="B1236" s="200" t="s">
        <v>3577</v>
      </c>
      <c r="C1236" s="191" t="s">
        <v>3578</v>
      </c>
      <c r="D1236" s="200"/>
      <c r="E1236" s="211"/>
      <c r="F1236" s="207"/>
      <c r="G1236" s="207"/>
      <c r="H1236" s="207"/>
      <c r="I1236" s="207"/>
      <c r="J1236" s="207"/>
      <c r="K1236" s="208"/>
      <c r="L1236" s="207"/>
      <c r="M1236" s="207"/>
      <c r="N1236" s="207"/>
      <c r="O1236" s="207"/>
      <c r="P1236" s="207"/>
      <c r="Q1236" s="208"/>
      <c r="R1236" s="208"/>
      <c r="S1236" s="207"/>
      <c r="T1236" s="209"/>
      <c r="U1236" s="209"/>
      <c r="V1236" s="209"/>
      <c r="W1236" s="209"/>
      <c r="X1236" s="209"/>
      <c r="Y1236" s="193"/>
      <c r="Z1236" s="193"/>
      <c r="AA1236" s="193"/>
    </row>
    <row r="1237" spans="1:27" ht="127.5">
      <c r="A1237" s="205"/>
      <c r="B1237" s="200" t="s">
        <v>3579</v>
      </c>
      <c r="C1237" s="191" t="s">
        <v>3580</v>
      </c>
      <c r="D1237" s="200" t="s">
        <v>3581</v>
      </c>
      <c r="E1237" s="211"/>
      <c r="F1237" s="207"/>
      <c r="G1237" s="207"/>
      <c r="H1237" s="207"/>
      <c r="I1237" s="207"/>
      <c r="J1237" s="207"/>
      <c r="K1237" s="208"/>
      <c r="L1237" s="207"/>
      <c r="M1237" s="207"/>
      <c r="N1237" s="207"/>
      <c r="O1237" s="207"/>
      <c r="P1237" s="207"/>
      <c r="Q1237" s="208"/>
      <c r="R1237" s="208"/>
      <c r="S1237" s="207"/>
      <c r="T1237" s="209"/>
      <c r="U1237" s="209"/>
      <c r="V1237" s="209"/>
      <c r="W1237" s="209"/>
      <c r="X1237" s="209"/>
      <c r="Y1237" s="193"/>
      <c r="Z1237" s="193"/>
      <c r="AA1237" s="193"/>
    </row>
    <row r="1238" spans="1:27" ht="76.5">
      <c r="A1238" s="205"/>
      <c r="B1238" s="200" t="s">
        <v>3582</v>
      </c>
      <c r="C1238" s="191"/>
      <c r="D1238" s="200"/>
      <c r="E1238" s="211"/>
      <c r="F1238" s="207"/>
      <c r="G1238" s="207"/>
      <c r="H1238" s="207"/>
      <c r="I1238" s="207"/>
      <c r="J1238" s="207"/>
      <c r="K1238" s="208"/>
      <c r="L1238" s="207"/>
      <c r="M1238" s="207"/>
      <c r="N1238" s="207"/>
      <c r="O1238" s="207"/>
      <c r="P1238" s="207"/>
      <c r="Q1238" s="208"/>
      <c r="R1238" s="208"/>
      <c r="S1238" s="207"/>
      <c r="T1238" s="209"/>
      <c r="U1238" s="209"/>
      <c r="V1238" s="209"/>
      <c r="W1238" s="209"/>
      <c r="X1238" s="209"/>
      <c r="Y1238" s="193"/>
      <c r="Z1238" s="193"/>
      <c r="AA1238" s="193"/>
    </row>
    <row r="1239" spans="1:27" ht="331.5">
      <c r="A1239" s="205"/>
      <c r="B1239" s="200" t="s">
        <v>3583</v>
      </c>
      <c r="C1239" s="191" t="s">
        <v>3584</v>
      </c>
      <c r="D1239" s="200" t="s">
        <v>3585</v>
      </c>
      <c r="E1239" s="211" t="s">
        <v>3586</v>
      </c>
      <c r="F1239" s="207"/>
      <c r="G1239" s="207"/>
      <c r="H1239" s="207"/>
      <c r="I1239" s="207"/>
      <c r="J1239" s="207"/>
      <c r="K1239" s="208"/>
      <c r="L1239" s="207"/>
      <c r="M1239" s="207"/>
      <c r="N1239" s="207"/>
      <c r="O1239" s="207"/>
      <c r="P1239" s="207"/>
      <c r="Q1239" s="208"/>
      <c r="R1239" s="208"/>
      <c r="S1239" s="207"/>
      <c r="T1239" s="209"/>
      <c r="U1239" s="209"/>
      <c r="V1239" s="209"/>
      <c r="W1239" s="209"/>
      <c r="X1239" s="209"/>
      <c r="Y1239" s="193"/>
      <c r="Z1239" s="193"/>
      <c r="AA1239" s="193"/>
    </row>
    <row r="1240" spans="1:27" ht="344.25">
      <c r="A1240" s="205"/>
      <c r="B1240" s="200" t="s">
        <v>3587</v>
      </c>
      <c r="C1240" s="200" t="s">
        <v>3588</v>
      </c>
      <c r="D1240" s="200" t="s">
        <v>3589</v>
      </c>
      <c r="E1240" s="207" t="s">
        <v>3590</v>
      </c>
      <c r="F1240" s="207"/>
      <c r="G1240" s="207"/>
      <c r="H1240" s="207"/>
      <c r="I1240" s="207"/>
      <c r="J1240" s="207"/>
      <c r="K1240" s="208"/>
      <c r="L1240" s="207"/>
      <c r="M1240" s="207"/>
      <c r="N1240" s="207"/>
      <c r="O1240" s="207"/>
      <c r="P1240" s="207"/>
      <c r="Q1240" s="208"/>
      <c r="R1240" s="208"/>
      <c r="S1240" s="207"/>
      <c r="T1240" s="209"/>
      <c r="U1240" s="209"/>
      <c r="V1240" s="209"/>
      <c r="W1240" s="209"/>
      <c r="X1240" s="209"/>
      <c r="Y1240" s="193"/>
      <c r="Z1240" s="193"/>
      <c r="AA1240" s="193"/>
    </row>
    <row r="1241" spans="1:27" ht="216.75">
      <c r="A1241" s="205"/>
      <c r="B1241" s="200" t="s">
        <v>3591</v>
      </c>
      <c r="C1241" s="200" t="s">
        <v>3592</v>
      </c>
      <c r="D1241" s="200"/>
      <c r="E1241" s="211"/>
      <c r="F1241" s="207"/>
      <c r="G1241" s="207"/>
      <c r="H1241" s="207"/>
      <c r="I1241" s="207"/>
      <c r="J1241" s="207"/>
      <c r="K1241" s="208"/>
      <c r="L1241" s="207"/>
      <c r="M1241" s="207"/>
      <c r="N1241" s="207"/>
      <c r="O1241" s="207"/>
      <c r="P1241" s="207"/>
      <c r="Q1241" s="208"/>
      <c r="R1241" s="208"/>
      <c r="S1241" s="207"/>
      <c r="T1241" s="209"/>
      <c r="U1241" s="209"/>
      <c r="V1241" s="209"/>
      <c r="W1241" s="209"/>
      <c r="X1241" s="209"/>
      <c r="Y1241" s="193"/>
      <c r="Z1241" s="193"/>
      <c r="AA1241" s="193"/>
    </row>
    <row r="1242" spans="1:27" ht="63.75">
      <c r="A1242" s="205"/>
      <c r="B1242" s="200" t="s">
        <v>3593</v>
      </c>
      <c r="C1242" s="200" t="s">
        <v>3594</v>
      </c>
      <c r="D1242" s="200"/>
      <c r="E1242" s="211"/>
      <c r="F1242" s="207"/>
      <c r="G1242" s="207"/>
      <c r="H1242" s="207"/>
      <c r="I1242" s="207"/>
      <c r="J1242" s="207"/>
      <c r="K1242" s="208"/>
      <c r="L1242" s="207"/>
      <c r="M1242" s="207"/>
      <c r="N1242" s="207"/>
      <c r="O1242" s="207"/>
      <c r="P1242" s="207"/>
      <c r="Q1242" s="208"/>
      <c r="R1242" s="208"/>
      <c r="S1242" s="207"/>
      <c r="T1242" s="209"/>
      <c r="U1242" s="209"/>
      <c r="V1242" s="209"/>
      <c r="W1242" s="209"/>
      <c r="X1242" s="209"/>
      <c r="Y1242" s="193"/>
      <c r="Z1242" s="193"/>
      <c r="AA1242" s="193"/>
    </row>
    <row r="1243" spans="1:27" ht="102">
      <c r="A1243" s="205"/>
      <c r="B1243" s="200" t="s">
        <v>3595</v>
      </c>
      <c r="C1243" s="200" t="s">
        <v>3596</v>
      </c>
      <c r="D1243" s="200"/>
      <c r="E1243" s="211"/>
      <c r="F1243" s="207"/>
      <c r="G1243" s="207"/>
      <c r="H1243" s="207"/>
      <c r="I1243" s="207"/>
      <c r="J1243" s="207"/>
      <c r="K1243" s="208"/>
      <c r="L1243" s="207"/>
      <c r="M1243" s="207"/>
      <c r="N1243" s="207"/>
      <c r="O1243" s="207"/>
      <c r="P1243" s="207"/>
      <c r="Q1243" s="208"/>
      <c r="R1243" s="208"/>
      <c r="S1243" s="207"/>
      <c r="T1243" s="209"/>
      <c r="U1243" s="209"/>
      <c r="V1243" s="209"/>
      <c r="W1243" s="209"/>
      <c r="X1243" s="209"/>
      <c r="Y1243" s="193"/>
      <c r="Z1243" s="193"/>
      <c r="AA1243" s="193"/>
    </row>
    <row r="1244" spans="1:27" ht="140.25">
      <c r="A1244" s="205"/>
      <c r="B1244" s="202" t="s">
        <v>3597</v>
      </c>
      <c r="C1244" s="200" t="s">
        <v>3598</v>
      </c>
      <c r="D1244" s="200" t="s">
        <v>3599</v>
      </c>
      <c r="E1244" s="211" t="s">
        <v>3600</v>
      </c>
      <c r="F1244" s="207" t="s">
        <v>3601</v>
      </c>
      <c r="G1244" s="207" t="s">
        <v>3602</v>
      </c>
      <c r="H1244" s="207" t="s">
        <v>3603</v>
      </c>
      <c r="I1244" s="207" t="s">
        <v>3604</v>
      </c>
      <c r="J1244" s="207"/>
      <c r="K1244" s="208"/>
      <c r="L1244" s="207"/>
      <c r="M1244" s="207"/>
      <c r="N1244" s="207"/>
      <c r="O1244" s="207"/>
      <c r="P1244" s="207"/>
      <c r="Q1244" s="208"/>
      <c r="R1244" s="208"/>
      <c r="S1244" s="207"/>
      <c r="T1244" s="209"/>
      <c r="U1244" s="209"/>
      <c r="V1244" s="209"/>
      <c r="W1244" s="209"/>
      <c r="X1244" s="209"/>
      <c r="Y1244" s="193"/>
      <c r="Z1244" s="193"/>
      <c r="AA1244" s="193"/>
    </row>
    <row r="1245" spans="1:27" ht="127.5">
      <c r="A1245" s="205"/>
      <c r="B1245" s="212" t="s">
        <v>3605</v>
      </c>
      <c r="C1245" s="200" t="s">
        <v>3606</v>
      </c>
      <c r="D1245" s="200" t="s">
        <v>3607</v>
      </c>
      <c r="E1245" s="211"/>
      <c r="F1245" s="207"/>
      <c r="G1245" s="207"/>
      <c r="H1245" s="207"/>
      <c r="I1245" s="207"/>
      <c r="J1245" s="207"/>
      <c r="K1245" s="208"/>
      <c r="L1245" s="207"/>
      <c r="M1245" s="207"/>
      <c r="N1245" s="207"/>
      <c r="O1245" s="207"/>
      <c r="P1245" s="207"/>
      <c r="Q1245" s="208"/>
      <c r="R1245" s="208"/>
      <c r="S1245" s="207"/>
      <c r="T1245" s="209"/>
      <c r="U1245" s="209"/>
      <c r="V1245" s="209"/>
      <c r="W1245" s="209"/>
      <c r="X1245" s="209"/>
      <c r="Y1245" s="193"/>
      <c r="Z1245" s="193"/>
      <c r="AA1245" s="193"/>
    </row>
    <row r="1246" spans="1:27" ht="255">
      <c r="A1246" s="205"/>
      <c r="B1246" s="212" t="s">
        <v>3608</v>
      </c>
      <c r="C1246" s="200" t="s">
        <v>3609</v>
      </c>
      <c r="D1246" s="203" t="s">
        <v>3610</v>
      </c>
      <c r="E1246" s="211" t="s">
        <v>3611</v>
      </c>
      <c r="F1246" s="207"/>
      <c r="G1246" s="207"/>
      <c r="H1246" s="207"/>
      <c r="I1246" s="207"/>
      <c r="J1246" s="207"/>
      <c r="K1246" s="208"/>
      <c r="L1246" s="207"/>
      <c r="M1246" s="207"/>
      <c r="N1246" s="207"/>
      <c r="O1246" s="207"/>
      <c r="P1246" s="207"/>
      <c r="Q1246" s="208"/>
      <c r="R1246" s="208"/>
      <c r="S1246" s="207"/>
      <c r="T1246" s="209"/>
      <c r="U1246" s="209"/>
      <c r="V1246" s="209"/>
      <c r="W1246" s="209"/>
      <c r="X1246" s="209"/>
      <c r="Y1246" s="193"/>
      <c r="Z1246" s="193"/>
      <c r="AA1246" s="193"/>
    </row>
    <row r="1247" spans="1:27" ht="89.25">
      <c r="A1247" s="205"/>
      <c r="B1247" s="212" t="s">
        <v>3612</v>
      </c>
      <c r="C1247" s="200" t="s">
        <v>3613</v>
      </c>
      <c r="D1247" s="200" t="s">
        <v>3614</v>
      </c>
      <c r="E1247" s="211"/>
      <c r="F1247" s="207"/>
      <c r="G1247" s="207"/>
      <c r="H1247" s="207"/>
      <c r="I1247" s="207"/>
      <c r="J1247" s="207"/>
      <c r="K1247" s="208"/>
      <c r="L1247" s="207"/>
      <c r="M1247" s="207"/>
      <c r="N1247" s="207"/>
      <c r="O1247" s="207"/>
      <c r="P1247" s="207"/>
      <c r="Q1247" s="208"/>
      <c r="R1247" s="208"/>
      <c r="S1247" s="207"/>
      <c r="T1247" s="209"/>
      <c r="U1247" s="209"/>
      <c r="V1247" s="209"/>
      <c r="W1247" s="209"/>
      <c r="X1247" s="209"/>
      <c r="Y1247" s="193"/>
      <c r="Z1247" s="193"/>
      <c r="AA1247" s="193"/>
    </row>
    <row r="1248" spans="1:27" ht="51">
      <c r="A1248" s="205"/>
      <c r="B1248" s="212" t="s">
        <v>3615</v>
      </c>
      <c r="C1248" s="200" t="s">
        <v>3616</v>
      </c>
      <c r="D1248" s="200"/>
      <c r="E1248" s="211"/>
      <c r="F1248" s="207"/>
      <c r="G1248" s="207"/>
      <c r="H1248" s="207"/>
      <c r="I1248" s="207"/>
      <c r="J1248" s="207"/>
      <c r="K1248" s="208"/>
      <c r="L1248" s="207"/>
      <c r="M1248" s="207"/>
      <c r="N1248" s="207"/>
      <c r="O1248" s="207"/>
      <c r="P1248" s="207"/>
      <c r="Q1248" s="208"/>
      <c r="R1248" s="208"/>
      <c r="S1248" s="207"/>
      <c r="T1248" s="209"/>
      <c r="U1248" s="209"/>
      <c r="V1248" s="209"/>
      <c r="W1248" s="209"/>
      <c r="X1248" s="209"/>
      <c r="Y1248" s="193"/>
      <c r="Z1248" s="193"/>
      <c r="AA1248" s="193"/>
    </row>
    <row r="1249" spans="1:27" ht="25.5">
      <c r="A1249" s="205"/>
      <c r="B1249" s="212" t="s">
        <v>3617</v>
      </c>
      <c r="C1249" s="200" t="s">
        <v>3618</v>
      </c>
      <c r="D1249" s="200"/>
      <c r="E1249" s="211"/>
      <c r="F1249" s="207"/>
      <c r="G1249" s="207"/>
      <c r="H1249" s="207"/>
      <c r="I1249" s="207"/>
      <c r="J1249" s="207"/>
      <c r="K1249" s="208"/>
      <c r="L1249" s="207"/>
      <c r="M1249" s="207"/>
      <c r="N1249" s="207"/>
      <c r="O1249" s="207"/>
      <c r="P1249" s="207"/>
      <c r="Q1249" s="208"/>
      <c r="R1249" s="208"/>
      <c r="S1249" s="207"/>
      <c r="T1249" s="209"/>
      <c r="U1249" s="209"/>
      <c r="V1249" s="209"/>
      <c r="W1249" s="209"/>
      <c r="X1249" s="209"/>
      <c r="Y1249" s="193"/>
      <c r="Z1249" s="193"/>
      <c r="AA1249" s="193"/>
    </row>
    <row r="1250" spans="1:27" ht="12.75">
      <c r="A1250" s="205"/>
      <c r="B1250" s="202" t="s">
        <v>3619</v>
      </c>
      <c r="C1250" s="200" t="s">
        <v>3620</v>
      </c>
      <c r="D1250" s="200"/>
      <c r="E1250" s="211"/>
      <c r="F1250" s="207"/>
      <c r="G1250" s="207"/>
      <c r="H1250" s="207"/>
      <c r="I1250" s="207"/>
      <c r="J1250" s="207"/>
      <c r="K1250" s="208"/>
      <c r="L1250" s="207"/>
      <c r="M1250" s="207"/>
      <c r="N1250" s="207"/>
      <c r="O1250" s="207"/>
      <c r="P1250" s="207"/>
      <c r="Q1250" s="208"/>
      <c r="R1250" s="208"/>
      <c r="S1250" s="207"/>
      <c r="T1250" s="209"/>
      <c r="U1250" s="209"/>
      <c r="V1250" s="209"/>
      <c r="W1250" s="209"/>
      <c r="X1250" s="209"/>
      <c r="Y1250" s="193"/>
      <c r="Z1250" s="193"/>
      <c r="AA1250" s="193"/>
    </row>
    <row r="1251" spans="1:27" ht="102">
      <c r="A1251" s="205"/>
      <c r="B1251" s="200" t="s">
        <v>3621</v>
      </c>
      <c r="C1251" s="200" t="s">
        <v>3622</v>
      </c>
      <c r="D1251" s="200" t="s">
        <v>3623</v>
      </c>
      <c r="E1251" s="211" t="s">
        <v>3624</v>
      </c>
      <c r="F1251" s="207" t="s">
        <v>3625</v>
      </c>
      <c r="G1251" s="207"/>
      <c r="H1251" s="207"/>
      <c r="I1251" s="207"/>
      <c r="J1251" s="207"/>
      <c r="K1251" s="208"/>
      <c r="L1251" s="207"/>
      <c r="M1251" s="207"/>
      <c r="N1251" s="207"/>
      <c r="O1251" s="207"/>
      <c r="P1251" s="207"/>
      <c r="Q1251" s="208"/>
      <c r="R1251" s="208"/>
      <c r="S1251" s="207"/>
      <c r="T1251" s="209"/>
      <c r="U1251" s="209"/>
      <c r="V1251" s="209"/>
      <c r="W1251" s="209"/>
      <c r="X1251" s="209"/>
      <c r="Y1251" s="193"/>
      <c r="Z1251" s="193"/>
      <c r="AA1251" s="193"/>
    </row>
    <row r="1252" spans="1:27" ht="51">
      <c r="A1252" s="205">
        <v>44130</v>
      </c>
      <c r="B1252" s="200" t="s">
        <v>3626</v>
      </c>
      <c r="C1252" s="200" t="s">
        <v>3627</v>
      </c>
      <c r="D1252" s="200"/>
      <c r="E1252" s="211"/>
      <c r="F1252" s="207"/>
      <c r="G1252" s="207"/>
      <c r="H1252" s="207"/>
      <c r="I1252" s="207"/>
      <c r="J1252" s="207"/>
      <c r="K1252" s="208"/>
      <c r="L1252" s="207"/>
      <c r="M1252" s="207"/>
      <c r="N1252" s="207"/>
      <c r="O1252" s="207"/>
      <c r="P1252" s="207"/>
      <c r="Q1252" s="208"/>
      <c r="R1252" s="208"/>
      <c r="S1252" s="207"/>
      <c r="T1252" s="209"/>
      <c r="U1252" s="209"/>
      <c r="V1252" s="209"/>
      <c r="W1252" s="209"/>
      <c r="X1252" s="209"/>
      <c r="Y1252" s="193"/>
      <c r="Z1252" s="193"/>
      <c r="AA1252" s="193"/>
    </row>
    <row r="1253" spans="1:27" ht="331.5">
      <c r="A1253" s="205">
        <v>44130</v>
      </c>
      <c r="B1253" s="200" t="s">
        <v>3628</v>
      </c>
      <c r="C1253" s="200" t="s">
        <v>3629</v>
      </c>
      <c r="D1253" s="200" t="s">
        <v>3630</v>
      </c>
      <c r="E1253" s="211" t="s">
        <v>3631</v>
      </c>
      <c r="F1253" s="207" t="s">
        <v>3632</v>
      </c>
      <c r="G1253" s="207" t="s">
        <v>3633</v>
      </c>
      <c r="H1253" s="207" t="s">
        <v>3634</v>
      </c>
      <c r="I1253" s="207"/>
      <c r="J1253" s="207"/>
      <c r="K1253" s="208"/>
      <c r="L1253" s="207"/>
      <c r="M1253" s="207"/>
      <c r="N1253" s="207"/>
      <c r="O1253" s="207"/>
      <c r="P1253" s="207"/>
      <c r="Q1253" s="208"/>
      <c r="R1253" s="208"/>
      <c r="S1253" s="207"/>
      <c r="T1253" s="209"/>
      <c r="U1253" s="209"/>
      <c r="V1253" s="209"/>
      <c r="W1253" s="209"/>
      <c r="X1253" s="209"/>
      <c r="Y1253" s="193"/>
      <c r="Z1253" s="193"/>
      <c r="AA1253" s="193"/>
    </row>
    <row r="1254" spans="1:27" ht="25.5">
      <c r="A1254" s="205"/>
      <c r="B1254" s="200" t="s">
        <v>3635</v>
      </c>
      <c r="C1254" s="200"/>
      <c r="D1254" s="200"/>
      <c r="E1254" s="211"/>
      <c r="F1254" s="207"/>
      <c r="G1254" s="207"/>
      <c r="H1254" s="207"/>
      <c r="I1254" s="207"/>
      <c r="J1254" s="207"/>
      <c r="K1254" s="208"/>
      <c r="L1254" s="207"/>
      <c r="M1254" s="207"/>
      <c r="N1254" s="207"/>
      <c r="O1254" s="207"/>
      <c r="P1254" s="207"/>
      <c r="Q1254" s="208"/>
      <c r="R1254" s="208"/>
      <c r="S1254" s="207"/>
      <c r="T1254" s="209"/>
      <c r="U1254" s="209"/>
      <c r="V1254" s="209"/>
      <c r="W1254" s="209"/>
      <c r="X1254" s="209"/>
      <c r="Y1254" s="193"/>
      <c r="Z1254" s="193"/>
      <c r="AA1254" s="193"/>
    </row>
    <row r="1255" spans="1:27" ht="63.75">
      <c r="A1255" s="206" t="s">
        <v>3636</v>
      </c>
      <c r="B1255" s="200" t="s">
        <v>3637</v>
      </c>
      <c r="C1255" s="200" t="s">
        <v>3638</v>
      </c>
      <c r="D1255" s="200" t="s">
        <v>3639</v>
      </c>
      <c r="E1255" s="211"/>
      <c r="F1255" s="207"/>
      <c r="G1255" s="207"/>
      <c r="H1255" s="207"/>
      <c r="I1255" s="207"/>
      <c r="J1255" s="207"/>
      <c r="K1255" s="208"/>
      <c r="L1255" s="207"/>
      <c r="M1255" s="207"/>
      <c r="N1255" s="207"/>
      <c r="O1255" s="207"/>
      <c r="P1255" s="207"/>
      <c r="Q1255" s="208"/>
      <c r="R1255" s="208"/>
      <c r="S1255" s="207"/>
      <c r="T1255" s="209"/>
      <c r="U1255" s="209"/>
      <c r="V1255" s="209"/>
      <c r="W1255" s="209"/>
      <c r="X1255" s="209"/>
      <c r="Y1255" s="193"/>
      <c r="Z1255" s="193"/>
      <c r="AA1255" s="193"/>
    </row>
    <row r="1256" spans="1:27" ht="51">
      <c r="A1256" s="205"/>
      <c r="B1256" s="200" t="s">
        <v>3640</v>
      </c>
      <c r="C1256" s="200" t="s">
        <v>3641</v>
      </c>
      <c r="D1256" s="200" t="s">
        <v>3642</v>
      </c>
      <c r="E1256" s="211" t="s">
        <v>3643</v>
      </c>
      <c r="F1256" s="207"/>
      <c r="G1256" s="207"/>
      <c r="H1256" s="207"/>
      <c r="I1256" s="207"/>
      <c r="J1256" s="207"/>
      <c r="K1256" s="208"/>
      <c r="L1256" s="207"/>
      <c r="M1256" s="207"/>
      <c r="N1256" s="207"/>
      <c r="O1256" s="207"/>
      <c r="P1256" s="207"/>
      <c r="Q1256" s="208"/>
      <c r="R1256" s="208"/>
      <c r="S1256" s="207"/>
      <c r="T1256" s="209"/>
      <c r="U1256" s="209"/>
      <c r="V1256" s="209"/>
      <c r="W1256" s="209"/>
      <c r="X1256" s="209"/>
      <c r="Y1256" s="193"/>
      <c r="Z1256" s="193"/>
      <c r="AA1256" s="193"/>
    </row>
    <row r="1257" spans="1:27" ht="51">
      <c r="A1257" s="205"/>
      <c r="B1257" s="200" t="s">
        <v>3644</v>
      </c>
      <c r="C1257" s="200" t="s">
        <v>3645</v>
      </c>
      <c r="D1257" s="200" t="s">
        <v>3646</v>
      </c>
      <c r="E1257" s="211"/>
      <c r="F1257" s="207"/>
      <c r="G1257" s="207"/>
      <c r="H1257" s="207"/>
      <c r="I1257" s="207"/>
      <c r="J1257" s="207"/>
      <c r="K1257" s="208"/>
      <c r="L1257" s="207"/>
      <c r="M1257" s="207"/>
      <c r="N1257" s="207"/>
      <c r="O1257" s="207"/>
      <c r="P1257" s="207"/>
      <c r="Q1257" s="208"/>
      <c r="R1257" s="208"/>
      <c r="S1257" s="207"/>
      <c r="T1257" s="209"/>
      <c r="U1257" s="209"/>
      <c r="V1257" s="209"/>
      <c r="W1257" s="209"/>
      <c r="X1257" s="209"/>
      <c r="Y1257" s="193"/>
      <c r="Z1257" s="193"/>
      <c r="AA1257" s="193"/>
    </row>
    <row r="1258" spans="1:27" ht="76.5">
      <c r="A1258" s="205"/>
      <c r="B1258" s="200" t="s">
        <v>3647</v>
      </c>
      <c r="C1258" s="200" t="s">
        <v>3648</v>
      </c>
      <c r="D1258" s="200"/>
      <c r="E1258" s="211"/>
      <c r="F1258" s="207"/>
      <c r="G1258" s="207"/>
      <c r="H1258" s="207"/>
      <c r="I1258" s="207"/>
      <c r="J1258" s="207"/>
      <c r="K1258" s="208"/>
      <c r="L1258" s="207"/>
      <c r="M1258" s="207"/>
      <c r="N1258" s="207"/>
      <c r="O1258" s="207"/>
      <c r="P1258" s="207"/>
      <c r="Q1258" s="208"/>
      <c r="R1258" s="208"/>
      <c r="S1258" s="207"/>
      <c r="T1258" s="209"/>
      <c r="U1258" s="209"/>
      <c r="V1258" s="209"/>
      <c r="W1258" s="209"/>
      <c r="X1258" s="209"/>
      <c r="Y1258" s="193"/>
      <c r="Z1258" s="193"/>
      <c r="AA1258" s="193"/>
    </row>
    <row r="1259" spans="1:27" ht="140.25">
      <c r="A1259" s="205"/>
      <c r="B1259" s="200" t="s">
        <v>3649</v>
      </c>
      <c r="C1259" s="200" t="s">
        <v>3650</v>
      </c>
      <c r="D1259" s="200" t="s">
        <v>3651</v>
      </c>
      <c r="E1259" s="211" t="s">
        <v>3652</v>
      </c>
      <c r="F1259" s="207"/>
      <c r="G1259" s="207"/>
      <c r="H1259" s="207"/>
      <c r="I1259" s="207"/>
      <c r="J1259" s="207"/>
      <c r="K1259" s="208"/>
      <c r="L1259" s="207"/>
      <c r="M1259" s="207"/>
      <c r="N1259" s="207"/>
      <c r="O1259" s="207"/>
      <c r="P1259" s="207"/>
      <c r="Q1259" s="208"/>
      <c r="R1259" s="208"/>
      <c r="S1259" s="207"/>
      <c r="T1259" s="209"/>
      <c r="U1259" s="209"/>
      <c r="V1259" s="209"/>
      <c r="W1259" s="209"/>
      <c r="X1259" s="209"/>
      <c r="Y1259" s="193"/>
      <c r="Z1259" s="193"/>
      <c r="AA1259" s="193"/>
    </row>
    <row r="1260" spans="1:27" ht="114.75">
      <c r="A1260" s="205"/>
      <c r="B1260" s="200" t="s">
        <v>3653</v>
      </c>
      <c r="C1260" s="200"/>
      <c r="D1260" s="193"/>
      <c r="E1260" s="211"/>
      <c r="F1260" s="207"/>
      <c r="G1260" s="207"/>
      <c r="H1260" s="207"/>
      <c r="I1260" s="207"/>
      <c r="J1260" s="207"/>
      <c r="K1260" s="208"/>
      <c r="L1260" s="207"/>
      <c r="M1260" s="207"/>
      <c r="N1260" s="207"/>
      <c r="O1260" s="207"/>
      <c r="P1260" s="207"/>
      <c r="Q1260" s="208"/>
      <c r="R1260" s="208"/>
      <c r="S1260" s="207"/>
      <c r="T1260" s="209"/>
      <c r="U1260" s="209"/>
      <c r="V1260" s="209"/>
      <c r="W1260" s="209"/>
      <c r="X1260" s="209"/>
      <c r="Y1260" s="193"/>
      <c r="Z1260" s="193"/>
      <c r="AA1260" s="193"/>
    </row>
    <row r="1261" spans="1:27" ht="63.75">
      <c r="A1261" s="205"/>
      <c r="B1261" s="200" t="s">
        <v>3654</v>
      </c>
      <c r="C1261" s="200"/>
      <c r="D1261" s="200"/>
      <c r="E1261" s="211"/>
      <c r="F1261" s="207"/>
      <c r="G1261" s="207"/>
      <c r="H1261" s="207"/>
      <c r="I1261" s="207"/>
      <c r="J1261" s="207"/>
      <c r="K1261" s="208"/>
      <c r="L1261" s="207"/>
      <c r="M1261" s="207"/>
      <c r="N1261" s="207"/>
      <c r="O1261" s="207"/>
      <c r="P1261" s="207"/>
      <c r="Q1261" s="208"/>
      <c r="R1261" s="208"/>
      <c r="S1261" s="207"/>
      <c r="T1261" s="209"/>
      <c r="U1261" s="209"/>
      <c r="V1261" s="209"/>
      <c r="W1261" s="209"/>
      <c r="X1261" s="209"/>
      <c r="Y1261" s="193"/>
      <c r="Z1261" s="193"/>
      <c r="AA1261" s="193"/>
    </row>
    <row r="1262" spans="1:27" ht="25.5">
      <c r="A1262" s="205"/>
      <c r="B1262" s="200" t="s">
        <v>3655</v>
      </c>
      <c r="C1262" s="200" t="s">
        <v>3656</v>
      </c>
      <c r="D1262" s="200"/>
      <c r="E1262" s="211"/>
      <c r="F1262" s="207"/>
      <c r="G1262" s="207"/>
      <c r="H1262" s="207"/>
      <c r="I1262" s="207"/>
      <c r="J1262" s="207"/>
      <c r="K1262" s="208"/>
      <c r="L1262" s="207"/>
      <c r="M1262" s="207"/>
      <c r="N1262" s="207"/>
      <c r="O1262" s="207"/>
      <c r="P1262" s="207"/>
      <c r="Q1262" s="208"/>
      <c r="R1262" s="208"/>
      <c r="S1262" s="207"/>
      <c r="T1262" s="209"/>
      <c r="U1262" s="209"/>
      <c r="V1262" s="209"/>
      <c r="W1262" s="209"/>
      <c r="X1262" s="209"/>
      <c r="Y1262" s="193"/>
      <c r="Z1262" s="193"/>
      <c r="AA1262" s="193"/>
    </row>
    <row r="1263" spans="1:27" ht="38.25">
      <c r="A1263" s="205"/>
      <c r="B1263" s="200" t="s">
        <v>3657</v>
      </c>
      <c r="C1263" s="200" t="s">
        <v>3658</v>
      </c>
      <c r="D1263" s="200"/>
      <c r="E1263" s="211"/>
      <c r="F1263" s="207"/>
      <c r="G1263" s="207"/>
      <c r="H1263" s="207"/>
      <c r="I1263" s="207"/>
      <c r="J1263" s="207"/>
      <c r="K1263" s="208"/>
      <c r="L1263" s="207"/>
      <c r="M1263" s="207"/>
      <c r="N1263" s="207"/>
      <c r="O1263" s="207"/>
      <c r="P1263" s="207"/>
      <c r="Q1263" s="208"/>
      <c r="R1263" s="208"/>
      <c r="S1263" s="207"/>
      <c r="T1263" s="209"/>
      <c r="U1263" s="209"/>
      <c r="V1263" s="209"/>
      <c r="W1263" s="209"/>
      <c r="X1263" s="209"/>
      <c r="Y1263" s="193"/>
      <c r="Z1263" s="193"/>
      <c r="AA1263" s="193"/>
    </row>
    <row r="1264" spans="1:27" ht="102">
      <c r="A1264" s="205"/>
      <c r="B1264" s="200" t="s">
        <v>3659</v>
      </c>
      <c r="C1264" s="191" t="s">
        <v>3660</v>
      </c>
      <c r="D1264" s="200"/>
      <c r="E1264" s="211"/>
      <c r="F1264" s="207"/>
      <c r="G1264" s="207"/>
      <c r="H1264" s="207"/>
      <c r="I1264" s="207"/>
      <c r="J1264" s="207"/>
      <c r="K1264" s="208"/>
      <c r="L1264" s="207"/>
      <c r="M1264" s="207"/>
      <c r="N1264" s="207"/>
      <c r="O1264" s="207"/>
      <c r="P1264" s="207"/>
      <c r="Q1264" s="208"/>
      <c r="R1264" s="208"/>
      <c r="S1264" s="207"/>
      <c r="T1264" s="209"/>
      <c r="U1264" s="209"/>
      <c r="V1264" s="209"/>
      <c r="W1264" s="209"/>
      <c r="X1264" s="209"/>
      <c r="Y1264" s="193"/>
      <c r="Z1264" s="193"/>
      <c r="AA1264" s="193"/>
    </row>
    <row r="1265" spans="1:27" ht="153">
      <c r="A1265" s="206" t="s">
        <v>3661</v>
      </c>
      <c r="B1265" s="200" t="s">
        <v>3662</v>
      </c>
      <c r="C1265" s="200" t="s">
        <v>3663</v>
      </c>
      <c r="D1265" s="200"/>
      <c r="E1265" s="211"/>
      <c r="F1265" s="207"/>
      <c r="G1265" s="207"/>
      <c r="H1265" s="207"/>
      <c r="I1265" s="207"/>
      <c r="J1265" s="207"/>
      <c r="K1265" s="208"/>
      <c r="L1265" s="207"/>
      <c r="M1265" s="207"/>
      <c r="N1265" s="207"/>
      <c r="O1265" s="207"/>
      <c r="P1265" s="207"/>
      <c r="Q1265" s="208"/>
      <c r="R1265" s="208"/>
      <c r="S1265" s="207"/>
      <c r="T1265" s="209"/>
      <c r="U1265" s="209"/>
      <c r="V1265" s="209"/>
      <c r="W1265" s="209"/>
      <c r="X1265" s="209"/>
      <c r="Y1265" s="193"/>
      <c r="Z1265" s="193"/>
      <c r="AA1265" s="193"/>
    </row>
    <row r="1266" spans="1:27" ht="38.25">
      <c r="A1266" s="205"/>
      <c r="B1266" s="200" t="s">
        <v>3664</v>
      </c>
      <c r="C1266" s="200" t="s">
        <v>3665</v>
      </c>
      <c r="D1266" s="200" t="s">
        <v>3666</v>
      </c>
      <c r="E1266" s="211"/>
      <c r="F1266" s="207"/>
      <c r="G1266" s="207"/>
      <c r="H1266" s="207"/>
      <c r="I1266" s="207"/>
      <c r="J1266" s="207"/>
      <c r="K1266" s="208"/>
      <c r="L1266" s="207"/>
      <c r="M1266" s="207"/>
      <c r="N1266" s="207"/>
      <c r="O1266" s="207"/>
      <c r="P1266" s="207"/>
      <c r="Q1266" s="208"/>
      <c r="R1266" s="208"/>
      <c r="S1266" s="207"/>
      <c r="T1266" s="209"/>
      <c r="U1266" s="209"/>
      <c r="V1266" s="209"/>
      <c r="W1266" s="209"/>
      <c r="X1266" s="209"/>
      <c r="Y1266" s="193"/>
      <c r="Z1266" s="193"/>
      <c r="AA1266" s="193"/>
    </row>
    <row r="1267" spans="1:27" ht="38.25">
      <c r="A1267" s="205"/>
      <c r="B1267" s="200" t="s">
        <v>3667</v>
      </c>
      <c r="C1267" s="200"/>
      <c r="D1267" s="200"/>
      <c r="E1267" s="211"/>
      <c r="F1267" s="207"/>
      <c r="G1267" s="207"/>
      <c r="H1267" s="207"/>
      <c r="I1267" s="207"/>
      <c r="J1267" s="207"/>
      <c r="K1267" s="208"/>
      <c r="L1267" s="207"/>
      <c r="M1267" s="207"/>
      <c r="N1267" s="207"/>
      <c r="O1267" s="207"/>
      <c r="P1267" s="207"/>
      <c r="Q1267" s="208"/>
      <c r="R1267" s="208"/>
      <c r="S1267" s="207"/>
      <c r="T1267" s="209"/>
      <c r="U1267" s="209"/>
      <c r="V1267" s="209"/>
      <c r="W1267" s="209"/>
      <c r="X1267" s="209"/>
      <c r="Y1267" s="193"/>
      <c r="Z1267" s="193"/>
      <c r="AA1267" s="193"/>
    </row>
    <row r="1268" spans="1:27" ht="178.5">
      <c r="A1268" s="205"/>
      <c r="B1268" s="200" t="s">
        <v>3668</v>
      </c>
      <c r="C1268" s="200" t="s">
        <v>3669</v>
      </c>
      <c r="D1268" s="193"/>
      <c r="E1268" s="211"/>
      <c r="F1268" s="207"/>
      <c r="G1268" s="207"/>
      <c r="H1268" s="207"/>
      <c r="I1268" s="207"/>
      <c r="J1268" s="207"/>
      <c r="K1268" s="208"/>
      <c r="L1268" s="207"/>
      <c r="M1268" s="207"/>
      <c r="N1268" s="207"/>
      <c r="O1268" s="207"/>
      <c r="P1268" s="207"/>
      <c r="Q1268" s="208"/>
      <c r="R1268" s="208"/>
      <c r="S1268" s="207"/>
      <c r="T1268" s="209"/>
      <c r="U1268" s="209"/>
      <c r="V1268" s="209"/>
      <c r="W1268" s="209"/>
      <c r="X1268" s="209"/>
      <c r="Y1268" s="193"/>
      <c r="Z1268" s="193"/>
      <c r="AA1268" s="193"/>
    </row>
    <row r="1269" spans="1:27" ht="25.5">
      <c r="A1269" s="205"/>
      <c r="B1269" s="200" t="s">
        <v>3670</v>
      </c>
      <c r="C1269" s="200" t="s">
        <v>3671</v>
      </c>
      <c r="D1269" s="200" t="s">
        <v>3672</v>
      </c>
      <c r="E1269" s="211"/>
      <c r="F1269" s="207"/>
      <c r="G1269" s="207"/>
      <c r="H1269" s="207"/>
      <c r="I1269" s="207"/>
      <c r="J1269" s="207"/>
      <c r="K1269" s="208"/>
      <c r="L1269" s="207"/>
      <c r="M1269" s="207"/>
      <c r="N1269" s="207"/>
      <c r="O1269" s="207"/>
      <c r="P1269" s="207"/>
      <c r="Q1269" s="208"/>
      <c r="R1269" s="208"/>
      <c r="S1269" s="207"/>
      <c r="T1269" s="209"/>
      <c r="U1269" s="209"/>
      <c r="V1269" s="209"/>
      <c r="W1269" s="209"/>
      <c r="X1269" s="209"/>
      <c r="Y1269" s="193"/>
      <c r="Z1269" s="193"/>
      <c r="AA1269" s="193"/>
    </row>
    <row r="1270" spans="1:27" ht="191.25">
      <c r="A1270" s="205">
        <v>44130</v>
      </c>
      <c r="B1270" s="202" t="s">
        <v>3673</v>
      </c>
      <c r="C1270" s="200">
        <v>0</v>
      </c>
      <c r="D1270" s="200"/>
      <c r="E1270" s="211"/>
      <c r="F1270" s="207"/>
      <c r="G1270" s="207"/>
      <c r="H1270" s="207"/>
      <c r="I1270" s="207"/>
      <c r="J1270" s="207"/>
      <c r="K1270" s="208"/>
      <c r="L1270" s="207"/>
      <c r="M1270" s="207"/>
      <c r="N1270" s="207"/>
      <c r="O1270" s="207"/>
      <c r="P1270" s="207"/>
      <c r="Q1270" s="208"/>
      <c r="R1270" s="208"/>
      <c r="S1270" s="207"/>
      <c r="T1270" s="209"/>
      <c r="U1270" s="209"/>
      <c r="V1270" s="209"/>
      <c r="W1270" s="209"/>
      <c r="X1270" s="209"/>
      <c r="Y1270" s="193"/>
      <c r="Z1270" s="193"/>
      <c r="AA1270" s="193"/>
    </row>
    <row r="1271" spans="1:27" ht="38.25">
      <c r="A1271" s="205">
        <v>44130</v>
      </c>
      <c r="B1271" s="200" t="s">
        <v>3674</v>
      </c>
      <c r="C1271" s="200" t="s">
        <v>3675</v>
      </c>
      <c r="D1271" s="200"/>
      <c r="E1271" s="211"/>
      <c r="F1271" s="207"/>
      <c r="G1271" s="207"/>
      <c r="H1271" s="207"/>
      <c r="I1271" s="207"/>
      <c r="J1271" s="207"/>
      <c r="K1271" s="208"/>
      <c r="L1271" s="207"/>
      <c r="M1271" s="207"/>
      <c r="N1271" s="207"/>
      <c r="O1271" s="207"/>
      <c r="P1271" s="207"/>
      <c r="Q1271" s="208"/>
      <c r="R1271" s="208"/>
      <c r="S1271" s="207"/>
      <c r="T1271" s="209"/>
      <c r="U1271" s="209"/>
      <c r="V1271" s="209"/>
      <c r="W1271" s="209"/>
      <c r="X1271" s="209"/>
      <c r="Y1271" s="193"/>
      <c r="Z1271" s="193"/>
      <c r="AA1271" s="193"/>
    </row>
    <row r="1272" spans="1:27" ht="76.5">
      <c r="A1272" s="205">
        <v>44130</v>
      </c>
      <c r="B1272" s="200" t="s">
        <v>3676</v>
      </c>
      <c r="C1272" s="200" t="s">
        <v>3677</v>
      </c>
      <c r="D1272" s="200"/>
      <c r="E1272" s="211"/>
      <c r="F1272" s="207"/>
      <c r="G1272" s="207"/>
      <c r="H1272" s="207"/>
      <c r="I1272" s="207"/>
      <c r="J1272" s="207"/>
      <c r="K1272" s="208"/>
      <c r="L1272" s="207"/>
      <c r="M1272" s="207"/>
      <c r="N1272" s="207"/>
      <c r="O1272" s="207"/>
      <c r="P1272" s="207"/>
      <c r="Q1272" s="208"/>
      <c r="R1272" s="208"/>
      <c r="S1272" s="207"/>
      <c r="T1272" s="209"/>
      <c r="U1272" s="209"/>
      <c r="V1272" s="209"/>
      <c r="W1272" s="209"/>
      <c r="X1272" s="209"/>
      <c r="Y1272" s="193"/>
      <c r="Z1272" s="193"/>
      <c r="AA1272" s="193"/>
    </row>
    <row r="1273" spans="1:27" ht="38.25">
      <c r="A1273" s="205">
        <v>44130</v>
      </c>
      <c r="B1273" s="200" t="s">
        <v>3678</v>
      </c>
      <c r="C1273" s="200" t="s">
        <v>3679</v>
      </c>
      <c r="D1273" s="200"/>
      <c r="E1273" s="211"/>
      <c r="F1273" s="207"/>
      <c r="G1273" s="207"/>
      <c r="H1273" s="207"/>
      <c r="I1273" s="207"/>
      <c r="J1273" s="207"/>
      <c r="K1273" s="208"/>
      <c r="L1273" s="207"/>
      <c r="M1273" s="207"/>
      <c r="N1273" s="207"/>
      <c r="O1273" s="207"/>
      <c r="P1273" s="207"/>
      <c r="Q1273" s="208"/>
      <c r="R1273" s="208"/>
      <c r="S1273" s="207"/>
      <c r="T1273" s="209"/>
      <c r="U1273" s="209"/>
      <c r="V1273" s="209"/>
      <c r="W1273" s="209"/>
      <c r="X1273" s="209"/>
      <c r="Y1273" s="193"/>
      <c r="Z1273" s="193"/>
      <c r="AA1273" s="193"/>
    </row>
    <row r="1274" spans="1:27" ht="267.75">
      <c r="A1274" s="205">
        <v>44130</v>
      </c>
      <c r="B1274" s="200" t="s">
        <v>3680</v>
      </c>
      <c r="C1274" s="200" t="s">
        <v>3681</v>
      </c>
      <c r="D1274" s="200" t="s">
        <v>3682</v>
      </c>
      <c r="E1274" s="211" t="s">
        <v>3683</v>
      </c>
      <c r="F1274" s="207" t="s">
        <v>3684</v>
      </c>
      <c r="G1274" s="207" t="s">
        <v>3685</v>
      </c>
      <c r="H1274" s="207" t="s">
        <v>3686</v>
      </c>
      <c r="I1274" s="207" t="s">
        <v>3687</v>
      </c>
      <c r="J1274" s="207" t="s">
        <v>3688</v>
      </c>
      <c r="K1274" s="208"/>
      <c r="L1274" s="207"/>
      <c r="M1274" s="207"/>
      <c r="N1274" s="207"/>
      <c r="O1274" s="207"/>
      <c r="P1274" s="207"/>
      <c r="Q1274" s="208"/>
      <c r="R1274" s="208"/>
      <c r="S1274" s="207"/>
      <c r="T1274" s="209"/>
      <c r="U1274" s="209"/>
      <c r="V1274" s="209"/>
      <c r="W1274" s="209"/>
      <c r="X1274" s="209"/>
      <c r="Y1274" s="193"/>
      <c r="Z1274" s="193"/>
      <c r="AA1274" s="193"/>
    </row>
    <row r="1275" spans="1:27" ht="38.25">
      <c r="A1275" s="205">
        <v>44129</v>
      </c>
      <c r="B1275" s="202" t="s">
        <v>3689</v>
      </c>
      <c r="C1275" s="200"/>
      <c r="D1275" s="200"/>
      <c r="E1275" s="211"/>
      <c r="F1275" s="207"/>
      <c r="G1275" s="207"/>
      <c r="H1275" s="207"/>
      <c r="I1275" s="207"/>
      <c r="J1275" s="207"/>
      <c r="K1275" s="208"/>
      <c r="L1275" s="207"/>
      <c r="M1275" s="207"/>
      <c r="N1275" s="207"/>
      <c r="O1275" s="207"/>
      <c r="P1275" s="207"/>
      <c r="Q1275" s="208"/>
      <c r="R1275" s="208"/>
      <c r="S1275" s="207"/>
      <c r="T1275" s="209"/>
      <c r="U1275" s="209"/>
      <c r="V1275" s="209"/>
      <c r="W1275" s="209"/>
      <c r="X1275" s="209"/>
      <c r="Y1275" s="193"/>
      <c r="Z1275" s="193"/>
      <c r="AA1275" s="193"/>
    </row>
    <row r="1276" spans="1:27" ht="25.5">
      <c r="A1276" s="205">
        <v>44129</v>
      </c>
      <c r="B1276" s="193"/>
      <c r="C1276" s="200" t="s">
        <v>3690</v>
      </c>
      <c r="D1276" s="200" t="s">
        <v>3691</v>
      </c>
      <c r="E1276" s="211"/>
      <c r="F1276" s="207"/>
      <c r="G1276" s="207"/>
      <c r="H1276" s="207"/>
      <c r="I1276" s="207"/>
      <c r="J1276" s="207"/>
      <c r="K1276" s="208"/>
      <c r="L1276" s="207"/>
      <c r="M1276" s="207"/>
      <c r="N1276" s="207"/>
      <c r="O1276" s="207"/>
      <c r="P1276" s="207"/>
      <c r="Q1276" s="208"/>
      <c r="R1276" s="208"/>
      <c r="S1276" s="207"/>
      <c r="T1276" s="209"/>
      <c r="U1276" s="209"/>
      <c r="V1276" s="209"/>
      <c r="W1276" s="209"/>
      <c r="X1276" s="209"/>
      <c r="Y1276" s="193"/>
      <c r="Z1276" s="193"/>
      <c r="AA1276" s="193"/>
    </row>
    <row r="1277" spans="1:27" ht="25.5">
      <c r="A1277" s="205">
        <v>44129</v>
      </c>
      <c r="B1277" s="200" t="s">
        <v>3692</v>
      </c>
      <c r="C1277" s="200" t="s">
        <v>3693</v>
      </c>
      <c r="D1277" s="200"/>
      <c r="E1277" s="211"/>
      <c r="F1277" s="207"/>
      <c r="G1277" s="207"/>
      <c r="H1277" s="207"/>
      <c r="I1277" s="207"/>
      <c r="J1277" s="207"/>
      <c r="K1277" s="208"/>
      <c r="L1277" s="207"/>
      <c r="M1277" s="207"/>
      <c r="N1277" s="207"/>
      <c r="O1277" s="207"/>
      <c r="P1277" s="207"/>
      <c r="Q1277" s="208"/>
      <c r="R1277" s="208"/>
      <c r="S1277" s="207"/>
      <c r="T1277" s="209"/>
      <c r="U1277" s="209"/>
      <c r="V1277" s="209"/>
      <c r="W1277" s="209"/>
      <c r="X1277" s="209"/>
      <c r="Y1277" s="193"/>
      <c r="Z1277" s="193"/>
      <c r="AA1277" s="193"/>
    </row>
    <row r="1278" spans="1:27" ht="76.5">
      <c r="A1278" s="205">
        <v>44129</v>
      </c>
      <c r="B1278" s="200" t="s">
        <v>3694</v>
      </c>
      <c r="C1278" s="200" t="s">
        <v>3695</v>
      </c>
      <c r="D1278" s="200"/>
      <c r="E1278" s="211"/>
      <c r="F1278" s="207"/>
      <c r="G1278" s="207"/>
      <c r="H1278" s="207"/>
      <c r="I1278" s="207"/>
      <c r="J1278" s="207"/>
      <c r="K1278" s="208"/>
      <c r="L1278" s="207"/>
      <c r="M1278" s="207"/>
      <c r="N1278" s="207"/>
      <c r="O1278" s="207"/>
      <c r="P1278" s="207"/>
      <c r="Q1278" s="208"/>
      <c r="R1278" s="208"/>
      <c r="S1278" s="207"/>
      <c r="T1278" s="209"/>
      <c r="U1278" s="209"/>
      <c r="V1278" s="209"/>
      <c r="W1278" s="209"/>
      <c r="X1278" s="209"/>
      <c r="Y1278" s="193"/>
      <c r="Z1278" s="193"/>
      <c r="AA1278" s="193"/>
    </row>
    <row r="1279" spans="1:27" ht="89.25">
      <c r="A1279" s="205">
        <v>44129</v>
      </c>
      <c r="B1279" s="200" t="s">
        <v>3696</v>
      </c>
      <c r="C1279" s="200" t="s">
        <v>3697</v>
      </c>
      <c r="D1279" s="200" t="s">
        <v>3698</v>
      </c>
      <c r="E1279" s="211" t="s">
        <v>3699</v>
      </c>
      <c r="F1279" s="207"/>
      <c r="G1279" s="207"/>
      <c r="H1279" s="207"/>
      <c r="I1279" s="207"/>
      <c r="J1279" s="207"/>
      <c r="K1279" s="208"/>
      <c r="L1279" s="207"/>
      <c r="M1279" s="207"/>
      <c r="N1279" s="207"/>
      <c r="O1279" s="207"/>
      <c r="P1279" s="207"/>
      <c r="Q1279" s="208"/>
      <c r="R1279" s="208"/>
      <c r="S1279" s="207"/>
      <c r="T1279" s="209"/>
      <c r="U1279" s="209"/>
      <c r="V1279" s="209"/>
      <c r="W1279" s="209"/>
      <c r="X1279" s="209"/>
      <c r="Y1279" s="193"/>
      <c r="Z1279" s="193"/>
      <c r="AA1279" s="193"/>
    </row>
    <row r="1280" spans="1:27" ht="114.75">
      <c r="A1280" s="205">
        <v>44129</v>
      </c>
      <c r="B1280" s="202" t="s">
        <v>3700</v>
      </c>
      <c r="C1280" s="200" t="s">
        <v>3701</v>
      </c>
      <c r="D1280" s="200" t="s">
        <v>3702</v>
      </c>
      <c r="E1280" s="213" t="s">
        <v>3703</v>
      </c>
      <c r="F1280" s="207" t="s">
        <v>3704</v>
      </c>
      <c r="G1280" s="207"/>
      <c r="H1280" s="207"/>
      <c r="I1280" s="207"/>
      <c r="J1280" s="207"/>
      <c r="K1280" s="208"/>
      <c r="L1280" s="207"/>
      <c r="M1280" s="207"/>
      <c r="N1280" s="207"/>
      <c r="O1280" s="207"/>
      <c r="P1280" s="207"/>
      <c r="Q1280" s="208"/>
      <c r="R1280" s="208"/>
      <c r="S1280" s="207"/>
      <c r="T1280" s="209"/>
      <c r="U1280" s="209"/>
      <c r="V1280" s="209"/>
      <c r="W1280" s="209"/>
      <c r="X1280" s="209"/>
      <c r="Y1280" s="193"/>
      <c r="Z1280" s="193"/>
      <c r="AA1280" s="193"/>
    </row>
    <row r="1281" spans="1:27" ht="89.25">
      <c r="A1281" s="205">
        <v>44129</v>
      </c>
      <c r="B1281" s="200" t="s">
        <v>3705</v>
      </c>
      <c r="C1281" s="211" t="s">
        <v>3706</v>
      </c>
      <c r="D1281" s="200" t="s">
        <v>3707</v>
      </c>
      <c r="E1281" s="211"/>
      <c r="F1281" s="207"/>
      <c r="G1281" s="207"/>
      <c r="H1281" s="207"/>
      <c r="I1281" s="207"/>
      <c r="J1281" s="207"/>
      <c r="K1281" s="208"/>
      <c r="L1281" s="207"/>
      <c r="M1281" s="207"/>
      <c r="N1281" s="207"/>
      <c r="O1281" s="207"/>
      <c r="P1281" s="207"/>
      <c r="Q1281" s="208"/>
      <c r="R1281" s="208"/>
      <c r="S1281" s="207"/>
      <c r="T1281" s="209"/>
      <c r="U1281" s="209"/>
      <c r="V1281" s="209"/>
      <c r="W1281" s="209"/>
      <c r="X1281" s="209"/>
      <c r="Y1281" s="193"/>
      <c r="Z1281" s="193"/>
      <c r="AA1281" s="193"/>
    </row>
    <row r="1282" spans="1:27" ht="229.5">
      <c r="A1282" s="205"/>
      <c r="B1282" s="202" t="s">
        <v>3708</v>
      </c>
      <c r="C1282" s="211" t="s">
        <v>3709</v>
      </c>
      <c r="D1282" s="211" t="s">
        <v>3710</v>
      </c>
      <c r="E1282" s="193"/>
      <c r="F1282" s="193"/>
      <c r="G1282" s="207"/>
      <c r="H1282" s="207"/>
      <c r="I1282" s="207"/>
      <c r="J1282" s="207"/>
      <c r="K1282" s="208"/>
      <c r="L1282" s="207"/>
      <c r="M1282" s="207"/>
      <c r="N1282" s="207"/>
      <c r="O1282" s="207"/>
      <c r="P1282" s="207"/>
      <c r="Q1282" s="208"/>
      <c r="R1282" s="208"/>
      <c r="S1282" s="207"/>
      <c r="T1282" s="209"/>
      <c r="U1282" s="209"/>
      <c r="V1282" s="209"/>
      <c r="W1282" s="209"/>
      <c r="X1282" s="209"/>
      <c r="Y1282" s="193"/>
      <c r="Z1282" s="193"/>
      <c r="AA1282" s="193"/>
    </row>
    <row r="1283" spans="1:27" ht="25.5">
      <c r="A1283" s="205"/>
      <c r="B1283" s="191" t="s">
        <v>3711</v>
      </c>
      <c r="C1283" s="211" t="s">
        <v>3712</v>
      </c>
      <c r="D1283" s="200" t="s">
        <v>3713</v>
      </c>
      <c r="E1283" s="211"/>
      <c r="F1283" s="207"/>
      <c r="G1283" s="207"/>
      <c r="H1283" s="207"/>
      <c r="I1283" s="207"/>
      <c r="J1283" s="207"/>
      <c r="K1283" s="208"/>
      <c r="L1283" s="207"/>
      <c r="M1283" s="207"/>
      <c r="N1283" s="207"/>
      <c r="O1283" s="207"/>
      <c r="P1283" s="207"/>
      <c r="Q1283" s="208"/>
      <c r="R1283" s="208"/>
      <c r="S1283" s="207"/>
      <c r="T1283" s="209"/>
      <c r="U1283" s="209"/>
      <c r="V1283" s="209"/>
      <c r="W1283" s="209"/>
      <c r="X1283" s="209"/>
      <c r="Y1283" s="193"/>
      <c r="Z1283" s="193"/>
      <c r="AA1283" s="193"/>
    </row>
    <row r="1284" spans="1:27" ht="102">
      <c r="A1284" s="205"/>
      <c r="B1284" s="191" t="s">
        <v>3714</v>
      </c>
      <c r="C1284" s="191" t="s">
        <v>3715</v>
      </c>
      <c r="D1284" s="200" t="s">
        <v>3716</v>
      </c>
      <c r="E1284" s="211"/>
      <c r="F1284" s="207"/>
      <c r="G1284" s="207"/>
      <c r="H1284" s="207"/>
      <c r="I1284" s="207"/>
      <c r="J1284" s="207"/>
      <c r="K1284" s="208"/>
      <c r="L1284" s="207"/>
      <c r="M1284" s="207"/>
      <c r="N1284" s="207"/>
      <c r="O1284" s="207"/>
      <c r="P1284" s="207"/>
      <c r="Q1284" s="208"/>
      <c r="R1284" s="208"/>
      <c r="S1284" s="207"/>
      <c r="T1284" s="209"/>
      <c r="U1284" s="209"/>
      <c r="V1284" s="209"/>
      <c r="W1284" s="209"/>
      <c r="X1284" s="209"/>
      <c r="Y1284" s="193"/>
      <c r="Z1284" s="193"/>
      <c r="AA1284" s="193"/>
    </row>
    <row r="1285" spans="1:27" ht="409.5">
      <c r="A1285" s="205"/>
      <c r="B1285" s="191" t="s">
        <v>3717</v>
      </c>
      <c r="C1285" s="211" t="s">
        <v>3718</v>
      </c>
      <c r="D1285" s="202" t="s">
        <v>3719</v>
      </c>
      <c r="E1285" s="211" t="s">
        <v>3720</v>
      </c>
      <c r="F1285" s="207" t="s">
        <v>3721</v>
      </c>
      <c r="G1285" s="207" t="s">
        <v>3722</v>
      </c>
      <c r="H1285" s="207"/>
      <c r="I1285" s="207"/>
      <c r="J1285" s="207"/>
      <c r="K1285" s="208"/>
      <c r="L1285" s="207"/>
      <c r="M1285" s="207"/>
      <c r="N1285" s="207"/>
      <c r="O1285" s="207"/>
      <c r="P1285" s="207"/>
      <c r="Q1285" s="208"/>
      <c r="R1285" s="208"/>
      <c r="S1285" s="207"/>
      <c r="T1285" s="209"/>
      <c r="U1285" s="209"/>
      <c r="V1285" s="209"/>
      <c r="W1285" s="209"/>
      <c r="X1285" s="209"/>
      <c r="Y1285" s="193"/>
      <c r="Z1285" s="193"/>
      <c r="AA1285" s="193"/>
    </row>
    <row r="1286" spans="1:27" ht="229.5">
      <c r="A1286" s="205"/>
      <c r="B1286" s="191" t="s">
        <v>3723</v>
      </c>
      <c r="C1286" s="211" t="s">
        <v>3724</v>
      </c>
      <c r="D1286" s="191"/>
      <c r="E1286" s="211" t="s">
        <v>3725</v>
      </c>
      <c r="F1286" s="207" t="s">
        <v>3726</v>
      </c>
      <c r="G1286" s="207"/>
      <c r="H1286" s="207"/>
      <c r="I1286" s="207"/>
      <c r="J1286" s="207"/>
      <c r="K1286" s="208"/>
      <c r="L1286" s="207"/>
      <c r="M1286" s="207"/>
      <c r="N1286" s="207"/>
      <c r="O1286" s="207"/>
      <c r="P1286" s="207"/>
      <c r="Q1286" s="208"/>
      <c r="R1286" s="208"/>
      <c r="S1286" s="207"/>
      <c r="T1286" s="209"/>
      <c r="U1286" s="209"/>
      <c r="V1286" s="209"/>
      <c r="W1286" s="209"/>
      <c r="X1286" s="209"/>
      <c r="Y1286" s="193"/>
      <c r="Z1286" s="193"/>
      <c r="AA1286" s="193"/>
    </row>
    <row r="1287" spans="1:27" ht="12.75">
      <c r="A1287" s="205"/>
      <c r="B1287" s="191" t="s">
        <v>3727</v>
      </c>
      <c r="C1287" s="211" t="s">
        <v>3728</v>
      </c>
      <c r="D1287" s="191"/>
      <c r="E1287" s="211"/>
      <c r="F1287" s="207"/>
      <c r="G1287" s="207"/>
      <c r="H1287" s="207"/>
      <c r="I1287" s="207"/>
      <c r="J1287" s="207"/>
      <c r="K1287" s="208"/>
      <c r="L1287" s="207"/>
      <c r="M1287" s="207"/>
      <c r="N1287" s="207"/>
      <c r="O1287" s="207"/>
      <c r="P1287" s="207"/>
      <c r="Q1287" s="208"/>
      <c r="R1287" s="208"/>
      <c r="S1287" s="207"/>
      <c r="T1287" s="209"/>
      <c r="U1287" s="209"/>
      <c r="V1287" s="209"/>
      <c r="W1287" s="209"/>
      <c r="X1287" s="209"/>
      <c r="Y1287" s="193"/>
      <c r="Z1287" s="193"/>
      <c r="AA1287" s="193"/>
    </row>
    <row r="1288" spans="1:27" ht="51">
      <c r="A1288" s="205"/>
      <c r="B1288" s="191" t="s">
        <v>3729</v>
      </c>
      <c r="C1288" s="211" t="s">
        <v>3730</v>
      </c>
      <c r="D1288" s="191" t="s">
        <v>3731</v>
      </c>
      <c r="E1288" s="211" t="s">
        <v>3732</v>
      </c>
      <c r="F1288" s="207"/>
      <c r="G1288" s="207"/>
      <c r="H1288" s="207"/>
      <c r="I1288" s="207"/>
      <c r="J1288" s="207"/>
      <c r="K1288" s="208"/>
      <c r="L1288" s="207"/>
      <c r="M1288" s="207"/>
      <c r="N1288" s="207"/>
      <c r="O1288" s="207"/>
      <c r="P1288" s="207"/>
      <c r="Q1288" s="208"/>
      <c r="R1288" s="208"/>
      <c r="S1288" s="207"/>
      <c r="T1288" s="209"/>
      <c r="U1288" s="209"/>
      <c r="V1288" s="209"/>
      <c r="W1288" s="209"/>
      <c r="X1288" s="209"/>
      <c r="Y1288" s="193"/>
      <c r="Z1288" s="193"/>
      <c r="AA1288" s="193"/>
    </row>
    <row r="1289" spans="1:27" ht="293.25">
      <c r="A1289" s="205"/>
      <c r="B1289" s="200" t="s">
        <v>3733</v>
      </c>
      <c r="C1289" s="211" t="s">
        <v>3734</v>
      </c>
      <c r="D1289" s="191" t="s">
        <v>3735</v>
      </c>
      <c r="E1289" s="211" t="s">
        <v>3736</v>
      </c>
      <c r="F1289" s="207"/>
      <c r="G1289" s="207"/>
      <c r="H1289" s="207"/>
      <c r="I1289" s="207"/>
      <c r="J1289" s="207"/>
      <c r="K1289" s="208"/>
      <c r="L1289" s="207"/>
      <c r="M1289" s="207"/>
      <c r="N1289" s="207"/>
      <c r="O1289" s="207"/>
      <c r="P1289" s="207"/>
      <c r="Q1289" s="208"/>
      <c r="R1289" s="208"/>
      <c r="S1289" s="207"/>
      <c r="T1289" s="209"/>
      <c r="U1289" s="209"/>
      <c r="V1289" s="209"/>
      <c r="W1289" s="209"/>
      <c r="X1289" s="209"/>
      <c r="Y1289" s="193"/>
      <c r="Z1289" s="193"/>
      <c r="AA1289" s="193"/>
    </row>
    <row r="1290" spans="1:27" ht="140.25">
      <c r="A1290" s="205"/>
      <c r="B1290" s="200" t="s">
        <v>3737</v>
      </c>
      <c r="C1290" s="211" t="s">
        <v>3738</v>
      </c>
      <c r="D1290" s="191" t="s">
        <v>3739</v>
      </c>
      <c r="E1290" s="211" t="s">
        <v>3740</v>
      </c>
      <c r="F1290" s="207"/>
      <c r="G1290" s="207"/>
      <c r="H1290" s="207"/>
      <c r="I1290" s="207"/>
      <c r="J1290" s="207"/>
      <c r="K1290" s="208"/>
      <c r="L1290" s="207"/>
      <c r="M1290" s="207"/>
      <c r="N1290" s="207"/>
      <c r="O1290" s="207"/>
      <c r="P1290" s="207"/>
      <c r="Q1290" s="208"/>
      <c r="R1290" s="208"/>
      <c r="S1290" s="207"/>
      <c r="T1290" s="209"/>
      <c r="U1290" s="209"/>
      <c r="V1290" s="209"/>
      <c r="W1290" s="209"/>
      <c r="X1290" s="209"/>
      <c r="Y1290" s="193"/>
      <c r="Z1290" s="193"/>
      <c r="AA1290" s="193"/>
    </row>
    <row r="1291" spans="1:27" ht="51">
      <c r="A1291" s="205"/>
      <c r="B1291" s="203" t="s">
        <v>3741</v>
      </c>
      <c r="C1291" s="211" t="s">
        <v>3742</v>
      </c>
      <c r="D1291" s="191" t="s">
        <v>3743</v>
      </c>
      <c r="E1291" s="211" t="s">
        <v>3744</v>
      </c>
      <c r="F1291" s="207"/>
      <c r="G1291" s="207"/>
      <c r="H1291" s="207"/>
      <c r="I1291" s="207"/>
      <c r="J1291" s="207"/>
      <c r="K1291" s="208"/>
      <c r="L1291" s="207"/>
      <c r="M1291" s="207"/>
      <c r="N1291" s="207"/>
      <c r="O1291" s="207"/>
      <c r="P1291" s="207"/>
      <c r="Q1291" s="208"/>
      <c r="R1291" s="208"/>
      <c r="S1291" s="207"/>
      <c r="T1291" s="209"/>
      <c r="U1291" s="209"/>
      <c r="V1291" s="209"/>
      <c r="W1291" s="209"/>
      <c r="X1291" s="209"/>
      <c r="Y1291" s="193"/>
      <c r="Z1291" s="193"/>
      <c r="AA1291" s="193"/>
    </row>
    <row r="1292" spans="1:27" ht="76.5">
      <c r="A1292" s="205"/>
      <c r="B1292" s="200" t="s">
        <v>3745</v>
      </c>
      <c r="C1292" s="211" t="s">
        <v>3746</v>
      </c>
      <c r="D1292" s="191" t="s">
        <v>3747</v>
      </c>
      <c r="E1292" s="211" t="s">
        <v>3748</v>
      </c>
      <c r="F1292" s="207"/>
      <c r="G1292" s="207"/>
      <c r="H1292" s="207"/>
      <c r="I1292" s="207"/>
      <c r="J1292" s="207"/>
      <c r="K1292" s="208"/>
      <c r="L1292" s="207"/>
      <c r="M1292" s="207"/>
      <c r="N1292" s="207"/>
      <c r="O1292" s="207"/>
      <c r="P1292" s="207"/>
      <c r="Q1292" s="208"/>
      <c r="R1292" s="208"/>
      <c r="S1292" s="207"/>
      <c r="T1292" s="209"/>
      <c r="U1292" s="209"/>
      <c r="V1292" s="209"/>
      <c r="W1292" s="209"/>
      <c r="X1292" s="209"/>
      <c r="Y1292" s="193"/>
      <c r="Z1292" s="193"/>
      <c r="AA1292" s="193"/>
    </row>
    <row r="1293" spans="1:27" ht="63.75">
      <c r="A1293" s="205"/>
      <c r="B1293" s="200" t="s">
        <v>3749</v>
      </c>
      <c r="C1293" s="211" t="s">
        <v>3750</v>
      </c>
      <c r="D1293" s="191" t="s">
        <v>3751</v>
      </c>
      <c r="E1293" s="211"/>
      <c r="F1293" s="207"/>
      <c r="G1293" s="207"/>
      <c r="H1293" s="207"/>
      <c r="I1293" s="207"/>
      <c r="J1293" s="207"/>
      <c r="K1293" s="208"/>
      <c r="L1293" s="207"/>
      <c r="M1293" s="207"/>
      <c r="N1293" s="207"/>
      <c r="O1293" s="207"/>
      <c r="P1293" s="207"/>
      <c r="Q1293" s="208"/>
      <c r="R1293" s="208"/>
      <c r="S1293" s="207"/>
      <c r="T1293" s="209"/>
      <c r="U1293" s="209"/>
      <c r="V1293" s="209"/>
      <c r="W1293" s="209"/>
      <c r="X1293" s="209"/>
      <c r="Y1293" s="193"/>
      <c r="Z1293" s="193"/>
      <c r="AA1293" s="193"/>
    </row>
    <row r="1294" spans="1:27" ht="191.25">
      <c r="A1294" s="205"/>
      <c r="B1294" s="200" t="s">
        <v>3752</v>
      </c>
      <c r="C1294" s="211" t="s">
        <v>3753</v>
      </c>
      <c r="D1294" s="191" t="s">
        <v>3754</v>
      </c>
      <c r="E1294" s="211" t="s">
        <v>3755</v>
      </c>
      <c r="F1294" s="207" t="s">
        <v>3756</v>
      </c>
      <c r="G1294" s="207"/>
      <c r="H1294" s="207"/>
      <c r="I1294" s="207"/>
      <c r="J1294" s="207"/>
      <c r="K1294" s="208"/>
      <c r="L1294" s="207"/>
      <c r="M1294" s="207"/>
      <c r="N1294" s="207"/>
      <c r="O1294" s="207"/>
      <c r="P1294" s="207"/>
      <c r="Q1294" s="208"/>
      <c r="R1294" s="208"/>
      <c r="S1294" s="207"/>
      <c r="T1294" s="209"/>
      <c r="U1294" s="209"/>
      <c r="V1294" s="209"/>
      <c r="W1294" s="209"/>
      <c r="X1294" s="209"/>
      <c r="Y1294" s="193"/>
      <c r="Z1294" s="193"/>
      <c r="AA1294" s="193"/>
    </row>
    <row r="1295" spans="1:27" ht="51">
      <c r="A1295" s="205"/>
      <c r="B1295" s="200" t="s">
        <v>3757</v>
      </c>
      <c r="C1295" s="211" t="s">
        <v>3758</v>
      </c>
      <c r="D1295" s="193"/>
      <c r="E1295" s="211"/>
      <c r="F1295" s="207"/>
      <c r="G1295" s="207"/>
      <c r="H1295" s="207"/>
      <c r="I1295" s="207"/>
      <c r="J1295" s="207"/>
      <c r="K1295" s="208"/>
      <c r="L1295" s="207"/>
      <c r="M1295" s="207"/>
      <c r="N1295" s="207"/>
      <c r="O1295" s="207"/>
      <c r="P1295" s="207"/>
      <c r="Q1295" s="208"/>
      <c r="R1295" s="208"/>
      <c r="S1295" s="207"/>
      <c r="T1295" s="209"/>
      <c r="U1295" s="209"/>
      <c r="V1295" s="209"/>
      <c r="W1295" s="209"/>
      <c r="X1295" s="209"/>
      <c r="Y1295" s="193"/>
      <c r="Z1295" s="193"/>
      <c r="AA1295" s="193"/>
    </row>
    <row r="1296" spans="1:27" ht="102">
      <c r="A1296" s="205"/>
      <c r="B1296" s="200"/>
      <c r="C1296" s="211" t="s">
        <v>3759</v>
      </c>
      <c r="D1296" s="191" t="s">
        <v>3760</v>
      </c>
      <c r="E1296" s="211"/>
      <c r="F1296" s="207"/>
      <c r="G1296" s="207"/>
      <c r="H1296" s="207"/>
      <c r="I1296" s="207"/>
      <c r="J1296" s="207"/>
      <c r="K1296" s="208"/>
      <c r="L1296" s="207"/>
      <c r="M1296" s="207"/>
      <c r="N1296" s="207"/>
      <c r="O1296" s="207"/>
      <c r="P1296" s="207"/>
      <c r="Q1296" s="208"/>
      <c r="R1296" s="208"/>
      <c r="S1296" s="207"/>
      <c r="T1296" s="209"/>
      <c r="U1296" s="209"/>
      <c r="V1296" s="209"/>
      <c r="W1296" s="209"/>
      <c r="X1296" s="209"/>
      <c r="Y1296" s="193"/>
      <c r="Z1296" s="193"/>
      <c r="AA1296" s="193"/>
    </row>
    <row r="1297" spans="1:27" ht="409.5">
      <c r="A1297" s="205"/>
      <c r="B1297" s="200" t="s">
        <v>3761</v>
      </c>
      <c r="C1297" s="211" t="s">
        <v>3762</v>
      </c>
      <c r="D1297" s="211" t="s">
        <v>3763</v>
      </c>
      <c r="E1297" s="211" t="s">
        <v>3764</v>
      </c>
      <c r="F1297" s="207"/>
      <c r="G1297" s="207"/>
      <c r="H1297" s="207"/>
      <c r="I1297" s="207"/>
      <c r="J1297" s="207"/>
      <c r="K1297" s="208"/>
      <c r="L1297" s="207"/>
      <c r="M1297" s="207"/>
      <c r="N1297" s="207"/>
      <c r="O1297" s="207"/>
      <c r="P1297" s="207"/>
      <c r="Q1297" s="208"/>
      <c r="R1297" s="208"/>
      <c r="S1297" s="207"/>
      <c r="T1297" s="209"/>
      <c r="U1297" s="209"/>
      <c r="V1297" s="209"/>
      <c r="W1297" s="209"/>
      <c r="X1297" s="209"/>
      <c r="Y1297" s="193"/>
      <c r="Z1297" s="193"/>
      <c r="AA1297" s="193"/>
    </row>
    <row r="1298" spans="1:27" ht="114.75">
      <c r="A1298" s="205"/>
      <c r="B1298" s="200" t="s">
        <v>3765</v>
      </c>
      <c r="C1298" s="211" t="s">
        <v>3766</v>
      </c>
      <c r="D1298" s="211" t="s">
        <v>3767</v>
      </c>
      <c r="E1298" s="211" t="s">
        <v>3768</v>
      </c>
      <c r="F1298" s="207"/>
      <c r="G1298" s="207"/>
      <c r="H1298" s="207"/>
      <c r="I1298" s="207"/>
      <c r="J1298" s="207"/>
      <c r="K1298" s="208"/>
      <c r="L1298" s="207"/>
      <c r="M1298" s="207"/>
      <c r="N1298" s="207"/>
      <c r="O1298" s="207"/>
      <c r="P1298" s="207"/>
      <c r="Q1298" s="208"/>
      <c r="R1298" s="208"/>
      <c r="S1298" s="207"/>
      <c r="T1298" s="209"/>
      <c r="U1298" s="209"/>
      <c r="V1298" s="209"/>
      <c r="W1298" s="209"/>
      <c r="X1298" s="209"/>
      <c r="Y1298" s="193"/>
      <c r="Z1298" s="193"/>
      <c r="AA1298" s="193"/>
    </row>
    <row r="1299" spans="1:27" ht="63.75">
      <c r="A1299" s="205"/>
      <c r="B1299" s="200" t="s">
        <v>3769</v>
      </c>
      <c r="C1299" s="211" t="s">
        <v>3770</v>
      </c>
      <c r="D1299" s="211" t="s">
        <v>3771</v>
      </c>
      <c r="E1299" s="211"/>
      <c r="F1299" s="207"/>
      <c r="G1299" s="207"/>
      <c r="H1299" s="207"/>
      <c r="I1299" s="207"/>
      <c r="J1299" s="207"/>
      <c r="K1299" s="208"/>
      <c r="L1299" s="207"/>
      <c r="M1299" s="207"/>
      <c r="N1299" s="207"/>
      <c r="O1299" s="207"/>
      <c r="P1299" s="207"/>
      <c r="Q1299" s="208"/>
      <c r="R1299" s="208"/>
      <c r="S1299" s="207"/>
      <c r="T1299" s="209"/>
      <c r="U1299" s="209"/>
      <c r="V1299" s="209"/>
      <c r="W1299" s="209"/>
      <c r="X1299" s="209"/>
      <c r="Y1299" s="193"/>
      <c r="Z1299" s="193"/>
      <c r="AA1299" s="193"/>
    </row>
    <row r="1300" spans="1:27" ht="153">
      <c r="A1300" s="205"/>
      <c r="B1300" s="200" t="s">
        <v>3772</v>
      </c>
      <c r="C1300" s="211" t="s">
        <v>3773</v>
      </c>
      <c r="D1300" s="211" t="s">
        <v>3766</v>
      </c>
      <c r="E1300" s="211"/>
      <c r="F1300" s="207"/>
      <c r="G1300" s="207"/>
      <c r="H1300" s="207"/>
      <c r="I1300" s="207"/>
      <c r="J1300" s="207"/>
      <c r="K1300" s="208"/>
      <c r="L1300" s="207"/>
      <c r="M1300" s="207"/>
      <c r="N1300" s="207"/>
      <c r="O1300" s="207"/>
      <c r="P1300" s="207"/>
      <c r="Q1300" s="208"/>
      <c r="R1300" s="208"/>
      <c r="S1300" s="207"/>
      <c r="T1300" s="209"/>
      <c r="U1300" s="209"/>
      <c r="V1300" s="209"/>
      <c r="W1300" s="209"/>
      <c r="X1300" s="209"/>
      <c r="Y1300" s="193"/>
      <c r="Z1300" s="193"/>
      <c r="AA1300" s="193"/>
    </row>
    <row r="1301" spans="1:27" ht="178.5">
      <c r="A1301" s="205"/>
      <c r="B1301" s="200" t="s">
        <v>3774</v>
      </c>
      <c r="C1301" s="191" t="s">
        <v>3775</v>
      </c>
      <c r="D1301" s="211" t="s">
        <v>3776</v>
      </c>
      <c r="E1301" s="211" t="s">
        <v>3777</v>
      </c>
      <c r="F1301" s="207"/>
      <c r="G1301" s="207"/>
      <c r="H1301" s="207"/>
      <c r="I1301" s="207"/>
      <c r="J1301" s="207"/>
      <c r="K1301" s="208"/>
      <c r="L1301" s="207"/>
      <c r="M1301" s="207"/>
      <c r="N1301" s="207"/>
      <c r="O1301" s="207"/>
      <c r="P1301" s="207"/>
      <c r="Q1301" s="208"/>
      <c r="R1301" s="208"/>
      <c r="S1301" s="207"/>
      <c r="T1301" s="209"/>
      <c r="U1301" s="209"/>
      <c r="V1301" s="209"/>
      <c r="W1301" s="209"/>
      <c r="X1301" s="209"/>
      <c r="Y1301" s="193"/>
      <c r="Z1301" s="193"/>
      <c r="AA1301" s="193"/>
    </row>
    <row r="1302" spans="1:27" ht="153">
      <c r="A1302" s="205"/>
      <c r="B1302" s="203" t="s">
        <v>3778</v>
      </c>
      <c r="C1302" s="211" t="s">
        <v>3779</v>
      </c>
      <c r="D1302" s="211" t="s">
        <v>3780</v>
      </c>
      <c r="E1302" s="211"/>
      <c r="F1302" s="207"/>
      <c r="G1302" s="207"/>
      <c r="H1302" s="207"/>
      <c r="I1302" s="207"/>
      <c r="J1302" s="207"/>
      <c r="K1302" s="208"/>
      <c r="L1302" s="207"/>
      <c r="M1302" s="207"/>
      <c r="N1302" s="207"/>
      <c r="O1302" s="207"/>
      <c r="P1302" s="207"/>
      <c r="Q1302" s="208"/>
      <c r="R1302" s="208"/>
      <c r="S1302" s="207"/>
      <c r="T1302" s="209"/>
      <c r="U1302" s="209"/>
      <c r="V1302" s="209"/>
      <c r="W1302" s="209"/>
      <c r="X1302" s="209"/>
      <c r="Y1302" s="193"/>
      <c r="Z1302" s="193"/>
      <c r="AA1302" s="193"/>
    </row>
    <row r="1303" spans="1:27" ht="89.25">
      <c r="A1303" s="205"/>
      <c r="B1303" s="200" t="s">
        <v>3781</v>
      </c>
      <c r="C1303" s="213" t="s">
        <v>3782</v>
      </c>
      <c r="D1303" s="213" t="s">
        <v>3783</v>
      </c>
      <c r="E1303" s="211" t="s">
        <v>3784</v>
      </c>
      <c r="F1303" s="207"/>
      <c r="G1303" s="207"/>
      <c r="H1303" s="207"/>
      <c r="I1303" s="207"/>
      <c r="J1303" s="207"/>
      <c r="K1303" s="208"/>
      <c r="L1303" s="207"/>
      <c r="M1303" s="207"/>
      <c r="N1303" s="207"/>
      <c r="O1303" s="207"/>
      <c r="P1303" s="207"/>
      <c r="Q1303" s="208"/>
      <c r="R1303" s="208"/>
      <c r="S1303" s="207"/>
      <c r="T1303" s="209"/>
      <c r="U1303" s="209"/>
      <c r="V1303" s="209"/>
      <c r="W1303" s="209"/>
      <c r="X1303" s="209"/>
      <c r="Y1303" s="193"/>
      <c r="Z1303" s="193"/>
      <c r="AA1303" s="193"/>
    </row>
    <row r="1304" spans="1:27" ht="216.75">
      <c r="A1304" s="205"/>
      <c r="B1304" s="200" t="s">
        <v>3785</v>
      </c>
      <c r="C1304" s="211" t="s">
        <v>3786</v>
      </c>
      <c r="D1304" s="211" t="s">
        <v>3787</v>
      </c>
      <c r="E1304" s="207" t="s">
        <v>3788</v>
      </c>
      <c r="F1304" s="207" t="s">
        <v>3789</v>
      </c>
      <c r="G1304" s="207" t="s">
        <v>3790</v>
      </c>
      <c r="H1304" s="207" t="s">
        <v>3791</v>
      </c>
      <c r="I1304" s="207" t="s">
        <v>3792</v>
      </c>
      <c r="J1304" s="207"/>
      <c r="K1304" s="208"/>
      <c r="L1304" s="207"/>
      <c r="M1304" s="207"/>
      <c r="N1304" s="207"/>
      <c r="O1304" s="207"/>
      <c r="P1304" s="207"/>
      <c r="Q1304" s="208"/>
      <c r="R1304" s="208"/>
      <c r="S1304" s="207"/>
      <c r="T1304" s="209"/>
      <c r="U1304" s="209"/>
      <c r="V1304" s="209"/>
      <c r="W1304" s="209"/>
      <c r="X1304" s="209"/>
      <c r="Y1304" s="193"/>
      <c r="Z1304" s="193"/>
      <c r="AA1304" s="193"/>
    </row>
    <row r="1305" spans="1:27" ht="267.75">
      <c r="A1305" s="205"/>
      <c r="B1305" s="200" t="s">
        <v>3793</v>
      </c>
      <c r="C1305" s="213" t="s">
        <v>3794</v>
      </c>
      <c r="D1305" s="211" t="s">
        <v>3795</v>
      </c>
      <c r="E1305" s="207" t="s">
        <v>3796</v>
      </c>
      <c r="F1305" s="207" t="s">
        <v>3797</v>
      </c>
      <c r="G1305" s="207"/>
      <c r="H1305" s="207"/>
      <c r="I1305" s="207"/>
      <c r="J1305" s="207"/>
      <c r="K1305" s="208"/>
      <c r="L1305" s="207"/>
      <c r="M1305" s="207"/>
      <c r="N1305" s="207"/>
      <c r="O1305" s="207"/>
      <c r="P1305" s="207"/>
      <c r="Q1305" s="208"/>
      <c r="R1305" s="208"/>
      <c r="S1305" s="207"/>
      <c r="T1305" s="209"/>
      <c r="U1305" s="209"/>
      <c r="V1305" s="209"/>
      <c r="W1305" s="209"/>
      <c r="X1305" s="209"/>
      <c r="Y1305" s="193"/>
      <c r="Z1305" s="193"/>
      <c r="AA1305" s="193"/>
    </row>
    <row r="1306" spans="1:27" ht="63.75">
      <c r="A1306" s="205"/>
      <c r="B1306" s="200" t="s">
        <v>3798</v>
      </c>
      <c r="C1306" s="211" t="s">
        <v>3799</v>
      </c>
      <c r="D1306" s="211" t="s">
        <v>3800</v>
      </c>
      <c r="E1306" s="207" t="s">
        <v>3801</v>
      </c>
      <c r="F1306" s="207"/>
      <c r="G1306" s="207"/>
      <c r="H1306" s="207"/>
      <c r="I1306" s="207"/>
      <c r="J1306" s="207"/>
      <c r="K1306" s="208"/>
      <c r="L1306" s="207"/>
      <c r="M1306" s="207"/>
      <c r="N1306" s="207"/>
      <c r="O1306" s="207"/>
      <c r="P1306" s="207"/>
      <c r="Q1306" s="208"/>
      <c r="R1306" s="208"/>
      <c r="S1306" s="207"/>
      <c r="T1306" s="209"/>
      <c r="U1306" s="209"/>
      <c r="V1306" s="209"/>
      <c r="W1306" s="209"/>
      <c r="X1306" s="209"/>
      <c r="Y1306" s="193"/>
      <c r="Z1306" s="193"/>
      <c r="AA1306" s="193"/>
    </row>
    <row r="1307" spans="1:27" ht="76.5">
      <c r="A1307" s="205"/>
      <c r="B1307" s="191" t="s">
        <v>3802</v>
      </c>
      <c r="C1307" s="211" t="s">
        <v>3803</v>
      </c>
      <c r="D1307" s="214"/>
      <c r="E1307" s="207"/>
      <c r="F1307" s="207"/>
      <c r="G1307" s="207"/>
      <c r="H1307" s="207"/>
      <c r="I1307" s="207"/>
      <c r="J1307" s="207"/>
      <c r="K1307" s="208"/>
      <c r="L1307" s="207"/>
      <c r="M1307" s="207"/>
      <c r="N1307" s="207"/>
      <c r="O1307" s="207"/>
      <c r="P1307" s="207"/>
      <c r="Q1307" s="208"/>
      <c r="R1307" s="208"/>
      <c r="S1307" s="207"/>
      <c r="T1307" s="209"/>
      <c r="U1307" s="209"/>
      <c r="V1307" s="209"/>
      <c r="W1307" s="209"/>
      <c r="X1307" s="209"/>
      <c r="Y1307" s="193"/>
      <c r="Z1307" s="193"/>
      <c r="AA1307" s="193"/>
    </row>
    <row r="1308" spans="1:27" ht="51">
      <c r="A1308" s="205"/>
      <c r="B1308" s="206" t="s">
        <v>3804</v>
      </c>
      <c r="C1308" s="211" t="s">
        <v>3805</v>
      </c>
      <c r="D1308" s="211" t="s">
        <v>3806</v>
      </c>
      <c r="E1308" s="207"/>
      <c r="F1308" s="207"/>
      <c r="G1308" s="207"/>
      <c r="H1308" s="207"/>
      <c r="I1308" s="207"/>
      <c r="J1308" s="207"/>
      <c r="K1308" s="208"/>
      <c r="L1308" s="207"/>
      <c r="M1308" s="207"/>
      <c r="N1308" s="207"/>
      <c r="O1308" s="207"/>
      <c r="P1308" s="207"/>
      <c r="Q1308" s="208"/>
      <c r="R1308" s="208"/>
      <c r="S1308" s="207"/>
      <c r="T1308" s="209"/>
      <c r="U1308" s="209"/>
      <c r="V1308" s="209"/>
      <c r="W1308" s="209"/>
      <c r="X1308" s="209"/>
      <c r="Y1308" s="193"/>
      <c r="Z1308" s="193"/>
      <c r="AA1308" s="193"/>
    </row>
    <row r="1309" spans="1:27" ht="102">
      <c r="A1309" s="205"/>
      <c r="B1309" s="191" t="s">
        <v>3807</v>
      </c>
      <c r="C1309" s="215" t="s">
        <v>3808</v>
      </c>
      <c r="D1309" s="191" t="s">
        <v>3809</v>
      </c>
      <c r="E1309" s="191" t="s">
        <v>3810</v>
      </c>
      <c r="F1309" s="207"/>
      <c r="G1309" s="207"/>
      <c r="H1309" s="207"/>
      <c r="I1309" s="207"/>
      <c r="J1309" s="207"/>
      <c r="K1309" s="208"/>
      <c r="L1309" s="207"/>
      <c r="M1309" s="207"/>
      <c r="N1309" s="207"/>
      <c r="O1309" s="207"/>
      <c r="P1309" s="207"/>
      <c r="Q1309" s="208"/>
      <c r="R1309" s="208"/>
      <c r="S1309" s="207"/>
      <c r="T1309" s="209"/>
      <c r="U1309" s="209"/>
      <c r="V1309" s="209"/>
      <c r="W1309" s="209"/>
      <c r="X1309" s="209"/>
      <c r="Y1309" s="193"/>
      <c r="Z1309" s="193"/>
      <c r="AA1309" s="193"/>
    </row>
    <row r="1310" spans="1:27" ht="51">
      <c r="A1310" s="205"/>
      <c r="B1310" s="191" t="s">
        <v>3811</v>
      </c>
      <c r="C1310" s="211" t="s">
        <v>3812</v>
      </c>
      <c r="D1310" s="214"/>
      <c r="E1310" s="207"/>
      <c r="F1310" s="207"/>
      <c r="G1310" s="207"/>
      <c r="H1310" s="207"/>
      <c r="I1310" s="207"/>
      <c r="J1310" s="207"/>
      <c r="K1310" s="208"/>
      <c r="L1310" s="207"/>
      <c r="M1310" s="207"/>
      <c r="N1310" s="207"/>
      <c r="O1310" s="207"/>
      <c r="P1310" s="207"/>
      <c r="Q1310" s="208"/>
      <c r="R1310" s="208"/>
      <c r="S1310" s="207"/>
      <c r="T1310" s="209"/>
      <c r="U1310" s="209"/>
      <c r="V1310" s="209"/>
      <c r="W1310" s="209"/>
      <c r="X1310" s="209"/>
      <c r="Y1310" s="193"/>
      <c r="Z1310" s="193"/>
      <c r="AA1310" s="193"/>
    </row>
    <row r="1311" spans="1:27" ht="102">
      <c r="A1311" s="205"/>
      <c r="B1311" s="191" t="s">
        <v>3813</v>
      </c>
      <c r="C1311" s="211" t="s">
        <v>3814</v>
      </c>
      <c r="D1311" s="211" t="s">
        <v>3815</v>
      </c>
      <c r="E1311" s="213" t="s">
        <v>3816</v>
      </c>
      <c r="F1311" s="207" t="s">
        <v>3817</v>
      </c>
      <c r="G1311" s="207"/>
      <c r="H1311" s="207"/>
      <c r="I1311" s="207"/>
      <c r="J1311" s="207"/>
      <c r="K1311" s="208"/>
      <c r="L1311" s="207"/>
      <c r="M1311" s="207"/>
      <c r="N1311" s="207"/>
      <c r="O1311" s="207"/>
      <c r="P1311" s="207"/>
      <c r="Q1311" s="208"/>
      <c r="R1311" s="208"/>
      <c r="S1311" s="207"/>
      <c r="T1311" s="209"/>
      <c r="U1311" s="209"/>
      <c r="V1311" s="209"/>
      <c r="W1311" s="209"/>
      <c r="X1311" s="209"/>
      <c r="Y1311" s="193"/>
      <c r="Z1311" s="193"/>
      <c r="AA1311" s="193"/>
    </row>
    <row r="1312" spans="1:27" ht="38.25">
      <c r="A1312" s="205"/>
      <c r="B1312" s="191" t="s">
        <v>3818</v>
      </c>
      <c r="C1312" s="211" t="s">
        <v>3819</v>
      </c>
      <c r="D1312" s="214"/>
      <c r="E1312" s="207"/>
      <c r="F1312" s="207"/>
      <c r="G1312" s="207"/>
      <c r="H1312" s="207"/>
      <c r="I1312" s="207"/>
      <c r="J1312" s="207"/>
      <c r="K1312" s="208"/>
      <c r="L1312" s="207"/>
      <c r="M1312" s="207"/>
      <c r="N1312" s="207"/>
      <c r="O1312" s="207"/>
      <c r="P1312" s="207"/>
      <c r="Q1312" s="208"/>
      <c r="R1312" s="208"/>
      <c r="S1312" s="207"/>
      <c r="T1312" s="209"/>
      <c r="U1312" s="209"/>
      <c r="V1312" s="209"/>
      <c r="W1312" s="209"/>
      <c r="X1312" s="209"/>
      <c r="Y1312" s="193"/>
      <c r="Z1312" s="193"/>
      <c r="AA1312" s="193"/>
    </row>
    <row r="1313" spans="1:27" ht="153">
      <c r="A1313" s="205"/>
      <c r="B1313" s="191" t="s">
        <v>3820</v>
      </c>
      <c r="C1313" s="211" t="s">
        <v>3821</v>
      </c>
      <c r="D1313" s="211" t="s">
        <v>3822</v>
      </c>
      <c r="E1313" s="213" t="s">
        <v>3823</v>
      </c>
      <c r="F1313" s="207" t="s">
        <v>3824</v>
      </c>
      <c r="G1313" s="207"/>
      <c r="H1313" s="207"/>
      <c r="I1313" s="207"/>
      <c r="J1313" s="207"/>
      <c r="K1313" s="208"/>
      <c r="L1313" s="207"/>
      <c r="M1313" s="207"/>
      <c r="N1313" s="207"/>
      <c r="O1313" s="207"/>
      <c r="P1313" s="207"/>
      <c r="Q1313" s="208"/>
      <c r="R1313" s="208"/>
      <c r="S1313" s="207"/>
      <c r="T1313" s="209"/>
      <c r="U1313" s="209"/>
      <c r="V1313" s="209"/>
      <c r="W1313" s="209"/>
      <c r="X1313" s="209"/>
      <c r="Y1313" s="193"/>
      <c r="Z1313" s="193"/>
      <c r="AA1313" s="193"/>
    </row>
    <row r="1314" spans="1:27" ht="51">
      <c r="A1314" s="205"/>
      <c r="B1314" s="207" t="s">
        <v>3825</v>
      </c>
      <c r="C1314" s="211"/>
      <c r="D1314" s="211"/>
      <c r="E1314" s="207"/>
      <c r="F1314" s="207"/>
      <c r="G1314" s="207"/>
      <c r="H1314" s="207"/>
      <c r="I1314" s="207"/>
      <c r="J1314" s="207"/>
      <c r="K1314" s="208"/>
      <c r="L1314" s="207"/>
      <c r="M1314" s="207"/>
      <c r="N1314" s="207"/>
      <c r="O1314" s="207"/>
      <c r="P1314" s="207"/>
      <c r="Q1314" s="208"/>
      <c r="R1314" s="208"/>
      <c r="S1314" s="207"/>
      <c r="T1314" s="209"/>
      <c r="U1314" s="209"/>
      <c r="V1314" s="209"/>
      <c r="W1314" s="209"/>
      <c r="X1314" s="209"/>
      <c r="Y1314" s="193"/>
      <c r="Z1314" s="193"/>
      <c r="AA1314" s="193"/>
    </row>
    <row r="1315" spans="1:27" ht="76.5">
      <c r="A1315" s="205"/>
      <c r="B1315" s="207" t="s">
        <v>3826</v>
      </c>
      <c r="C1315" s="211" t="s">
        <v>3827</v>
      </c>
      <c r="D1315" s="211" t="s">
        <v>3828</v>
      </c>
      <c r="E1315" s="207" t="s">
        <v>3829</v>
      </c>
      <c r="F1315" s="207" t="s">
        <v>3830</v>
      </c>
      <c r="G1315" s="207" t="s">
        <v>3831</v>
      </c>
      <c r="H1315" s="207"/>
      <c r="I1315" s="207"/>
      <c r="J1315" s="207"/>
      <c r="K1315" s="208"/>
      <c r="L1315" s="207"/>
      <c r="M1315" s="207"/>
      <c r="N1315" s="207"/>
      <c r="O1315" s="207"/>
      <c r="P1315" s="207"/>
      <c r="Q1315" s="208"/>
      <c r="R1315" s="208"/>
      <c r="S1315" s="207"/>
      <c r="T1315" s="209"/>
      <c r="U1315" s="209"/>
      <c r="V1315" s="209"/>
      <c r="W1315" s="209"/>
      <c r="X1315" s="209"/>
      <c r="Y1315" s="193"/>
      <c r="Z1315" s="193"/>
      <c r="AA1315" s="193"/>
    </row>
    <row r="1316" spans="1:27" ht="25.5">
      <c r="A1316" s="205"/>
      <c r="B1316" s="207" t="s">
        <v>3832</v>
      </c>
      <c r="C1316" s="213" t="s">
        <v>3833</v>
      </c>
      <c r="D1316" s="211" t="s">
        <v>3834</v>
      </c>
      <c r="E1316" s="207"/>
      <c r="F1316" s="207"/>
      <c r="G1316" s="207"/>
      <c r="H1316" s="207"/>
      <c r="I1316" s="207"/>
      <c r="J1316" s="207"/>
      <c r="K1316" s="208"/>
      <c r="L1316" s="207"/>
      <c r="M1316" s="207"/>
      <c r="N1316" s="207"/>
      <c r="O1316" s="207"/>
      <c r="P1316" s="207"/>
      <c r="Q1316" s="208"/>
      <c r="R1316" s="208"/>
      <c r="S1316" s="207"/>
      <c r="T1316" s="209"/>
      <c r="U1316" s="209"/>
      <c r="V1316" s="209"/>
      <c r="W1316" s="209"/>
      <c r="X1316" s="209"/>
      <c r="Y1316" s="193"/>
      <c r="Z1316" s="193"/>
      <c r="AA1316" s="193"/>
    </row>
    <row r="1317" spans="1:27" ht="38.25">
      <c r="A1317" s="205"/>
      <c r="B1317" s="207" t="s">
        <v>3835</v>
      </c>
      <c r="C1317" s="207" t="s">
        <v>3836</v>
      </c>
      <c r="D1317" s="211" t="s">
        <v>3837</v>
      </c>
      <c r="E1317" s="207"/>
      <c r="F1317" s="207"/>
      <c r="G1317" s="207"/>
      <c r="H1317" s="207"/>
      <c r="I1317" s="207"/>
      <c r="J1317" s="207"/>
      <c r="K1317" s="208"/>
      <c r="L1317" s="207"/>
      <c r="M1317" s="207"/>
      <c r="N1317" s="207"/>
      <c r="O1317" s="207"/>
      <c r="P1317" s="207"/>
      <c r="Q1317" s="208"/>
      <c r="R1317" s="208"/>
      <c r="S1317" s="207"/>
      <c r="T1317" s="209"/>
      <c r="U1317" s="209"/>
      <c r="V1317" s="209"/>
      <c r="W1317" s="209"/>
      <c r="X1317" s="209"/>
      <c r="Y1317" s="193"/>
      <c r="Z1317" s="193"/>
      <c r="AA1317" s="193"/>
    </row>
    <row r="1318" spans="1:27" ht="89.25">
      <c r="A1318" s="205"/>
      <c r="B1318" s="191" t="s">
        <v>3838</v>
      </c>
      <c r="C1318" s="191"/>
      <c r="D1318" s="215"/>
      <c r="E1318" s="207"/>
      <c r="F1318" s="207"/>
      <c r="G1318" s="207"/>
      <c r="H1318" s="207"/>
      <c r="I1318" s="207"/>
      <c r="J1318" s="207"/>
      <c r="K1318" s="208"/>
      <c r="L1318" s="207"/>
      <c r="M1318" s="207"/>
      <c r="N1318" s="207"/>
      <c r="O1318" s="207"/>
      <c r="P1318" s="207"/>
      <c r="Q1318" s="208"/>
      <c r="R1318" s="208"/>
      <c r="S1318" s="207"/>
      <c r="T1318" s="209"/>
      <c r="U1318" s="209"/>
      <c r="V1318" s="209"/>
      <c r="W1318" s="209"/>
      <c r="X1318" s="209"/>
      <c r="Y1318" s="193"/>
      <c r="Z1318" s="193"/>
      <c r="AA1318" s="193"/>
    </row>
    <row r="1319" spans="1:27" ht="38.25">
      <c r="A1319" s="205"/>
      <c r="B1319" s="205"/>
      <c r="C1319" s="191" t="s">
        <v>3839</v>
      </c>
      <c r="D1319" s="215"/>
      <c r="E1319" s="207"/>
      <c r="F1319" s="207"/>
      <c r="G1319" s="207"/>
      <c r="H1319" s="207"/>
      <c r="I1319" s="207"/>
      <c r="J1319" s="207"/>
      <c r="K1319" s="208"/>
      <c r="L1319" s="207"/>
      <c r="M1319" s="207"/>
      <c r="N1319" s="207"/>
      <c r="O1319" s="207"/>
      <c r="P1319" s="207"/>
      <c r="Q1319" s="208"/>
      <c r="R1319" s="208"/>
      <c r="S1319" s="207"/>
      <c r="T1319" s="209"/>
      <c r="U1319" s="209"/>
      <c r="V1319" s="209"/>
      <c r="W1319" s="209"/>
      <c r="X1319" s="209"/>
      <c r="Y1319" s="193"/>
      <c r="Z1319" s="193"/>
      <c r="AA1319" s="193"/>
    </row>
    <row r="1320" spans="1:27" ht="63.75">
      <c r="A1320" s="205"/>
      <c r="B1320" s="191" t="s">
        <v>3840</v>
      </c>
      <c r="C1320" s="191" t="s">
        <v>3841</v>
      </c>
      <c r="D1320" s="199" t="s">
        <v>3842</v>
      </c>
      <c r="E1320" s="207" t="s">
        <v>3843</v>
      </c>
      <c r="F1320" s="207"/>
      <c r="G1320" s="207"/>
      <c r="H1320" s="207"/>
      <c r="I1320" s="207"/>
      <c r="J1320" s="207"/>
      <c r="K1320" s="208"/>
      <c r="L1320" s="207"/>
      <c r="M1320" s="207"/>
      <c r="N1320" s="207"/>
      <c r="O1320" s="207"/>
      <c r="P1320" s="207"/>
      <c r="Q1320" s="208"/>
      <c r="R1320" s="208"/>
      <c r="S1320" s="207"/>
      <c r="T1320" s="209"/>
      <c r="U1320" s="209"/>
      <c r="V1320" s="209"/>
      <c r="W1320" s="209"/>
      <c r="X1320" s="209"/>
      <c r="Y1320" s="193"/>
      <c r="Z1320" s="193"/>
      <c r="AA1320" s="193"/>
    </row>
    <row r="1321" spans="1:27" ht="51">
      <c r="A1321" s="205">
        <v>44124</v>
      </c>
      <c r="B1321" s="191" t="s">
        <v>3844</v>
      </c>
      <c r="C1321" s="191"/>
      <c r="D1321" s="203"/>
      <c r="E1321" s="207"/>
      <c r="F1321" s="207"/>
      <c r="G1321" s="207"/>
      <c r="H1321" s="207"/>
      <c r="I1321" s="207"/>
      <c r="J1321" s="207"/>
      <c r="K1321" s="208"/>
      <c r="L1321" s="207"/>
      <c r="M1321" s="207"/>
      <c r="N1321" s="207"/>
      <c r="O1321" s="207"/>
      <c r="P1321" s="207"/>
      <c r="Q1321" s="208"/>
      <c r="R1321" s="208"/>
      <c r="S1321" s="207"/>
      <c r="T1321" s="209"/>
      <c r="U1321" s="209"/>
      <c r="V1321" s="209"/>
      <c r="W1321" s="209"/>
      <c r="X1321" s="209"/>
      <c r="Y1321" s="193"/>
      <c r="Z1321" s="193"/>
      <c r="AA1321" s="193"/>
    </row>
    <row r="1322" spans="1:27" ht="51">
      <c r="A1322" s="205"/>
      <c r="B1322" s="191" t="s">
        <v>3845</v>
      </c>
      <c r="C1322" s="191" t="s">
        <v>3846</v>
      </c>
      <c r="D1322" s="198" t="s">
        <v>3847</v>
      </c>
      <c r="E1322" s="207" t="s">
        <v>3848</v>
      </c>
      <c r="F1322" s="207"/>
      <c r="G1322" s="207"/>
      <c r="H1322" s="207"/>
      <c r="I1322" s="207"/>
      <c r="J1322" s="207"/>
      <c r="K1322" s="208"/>
      <c r="L1322" s="207"/>
      <c r="M1322" s="207"/>
      <c r="N1322" s="207"/>
      <c r="O1322" s="207"/>
      <c r="P1322" s="207"/>
      <c r="Q1322" s="208"/>
      <c r="R1322" s="208"/>
      <c r="S1322" s="207"/>
      <c r="T1322" s="209"/>
      <c r="U1322" s="209"/>
      <c r="V1322" s="209"/>
      <c r="W1322" s="209"/>
      <c r="X1322" s="209"/>
      <c r="Y1322" s="193"/>
      <c r="Z1322" s="193"/>
      <c r="AA1322" s="193"/>
    </row>
    <row r="1323" spans="1:27" ht="102">
      <c r="A1323" s="205"/>
      <c r="B1323" s="191" t="s">
        <v>3849</v>
      </c>
      <c r="C1323" s="191" t="s">
        <v>3850</v>
      </c>
      <c r="D1323" s="191" t="s">
        <v>3850</v>
      </c>
      <c r="E1323" s="191" t="s">
        <v>3850</v>
      </c>
      <c r="F1323" s="207"/>
      <c r="G1323" s="207"/>
      <c r="H1323" s="207"/>
      <c r="I1323" s="207"/>
      <c r="J1323" s="207"/>
      <c r="K1323" s="208"/>
      <c r="L1323" s="207"/>
      <c r="M1323" s="207"/>
      <c r="N1323" s="207"/>
      <c r="O1323" s="207"/>
      <c r="P1323" s="207"/>
      <c r="Q1323" s="208"/>
      <c r="R1323" s="208"/>
      <c r="S1323" s="207"/>
      <c r="T1323" s="209"/>
      <c r="U1323" s="209"/>
      <c r="V1323" s="209"/>
      <c r="W1323" s="209"/>
      <c r="X1323" s="209"/>
      <c r="Y1323" s="193"/>
      <c r="Z1323" s="193"/>
      <c r="AA1323" s="193"/>
    </row>
    <row r="1324" spans="1:27" ht="127.5">
      <c r="A1324" s="205"/>
      <c r="B1324" s="191" t="s">
        <v>3851</v>
      </c>
      <c r="C1324" s="191" t="s">
        <v>3852</v>
      </c>
      <c r="D1324" s="198" t="s">
        <v>3853</v>
      </c>
      <c r="E1324" s="207" t="s">
        <v>3854</v>
      </c>
      <c r="F1324" s="207"/>
      <c r="G1324" s="207"/>
      <c r="H1324" s="207"/>
      <c r="I1324" s="207"/>
      <c r="J1324" s="207"/>
      <c r="K1324" s="208"/>
      <c r="L1324" s="207"/>
      <c r="M1324" s="207"/>
      <c r="N1324" s="207"/>
      <c r="O1324" s="207"/>
      <c r="P1324" s="207"/>
      <c r="Q1324" s="208"/>
      <c r="R1324" s="208"/>
      <c r="S1324" s="207"/>
      <c r="T1324" s="209"/>
      <c r="U1324" s="209"/>
      <c r="V1324" s="209"/>
      <c r="W1324" s="209"/>
      <c r="X1324" s="209"/>
      <c r="Y1324" s="193"/>
      <c r="Z1324" s="193"/>
      <c r="AA1324" s="193"/>
    </row>
    <row r="1325" spans="1:27" ht="153">
      <c r="A1325" s="205"/>
      <c r="B1325" s="200" t="s">
        <v>3855</v>
      </c>
      <c r="C1325" s="191" t="s">
        <v>3856</v>
      </c>
      <c r="D1325" s="203" t="s">
        <v>3857</v>
      </c>
      <c r="E1325" s="207" t="s">
        <v>3858</v>
      </c>
      <c r="F1325" s="207" t="s">
        <v>3859</v>
      </c>
      <c r="G1325" s="207" t="s">
        <v>3860</v>
      </c>
      <c r="H1325" s="207"/>
      <c r="I1325" s="207"/>
      <c r="J1325" s="207"/>
      <c r="K1325" s="208"/>
      <c r="L1325" s="207"/>
      <c r="M1325" s="207"/>
      <c r="N1325" s="207"/>
      <c r="O1325" s="207"/>
      <c r="P1325" s="207"/>
      <c r="Q1325" s="208"/>
      <c r="R1325" s="208"/>
      <c r="S1325" s="207"/>
      <c r="T1325" s="209"/>
      <c r="U1325" s="209"/>
      <c r="V1325" s="209"/>
      <c r="W1325" s="209"/>
      <c r="X1325" s="209"/>
      <c r="Y1325" s="193"/>
      <c r="Z1325" s="193"/>
      <c r="AA1325" s="193"/>
    </row>
    <row r="1326" spans="1:27" ht="51">
      <c r="A1326" s="205"/>
      <c r="B1326" s="200" t="s">
        <v>3861</v>
      </c>
      <c r="C1326" s="191" t="s">
        <v>3862</v>
      </c>
      <c r="D1326" s="200" t="s">
        <v>3863</v>
      </c>
      <c r="E1326" s="207"/>
      <c r="F1326" s="207"/>
      <c r="G1326" s="207"/>
      <c r="H1326" s="207"/>
      <c r="I1326" s="207"/>
      <c r="J1326" s="207"/>
      <c r="K1326" s="208"/>
      <c r="L1326" s="207"/>
      <c r="M1326" s="207"/>
      <c r="N1326" s="207"/>
      <c r="O1326" s="207"/>
      <c r="P1326" s="207"/>
      <c r="Q1326" s="208"/>
      <c r="R1326" s="208"/>
      <c r="S1326" s="207"/>
      <c r="T1326" s="209"/>
      <c r="U1326" s="209"/>
      <c r="V1326" s="209"/>
      <c r="W1326" s="209"/>
      <c r="X1326" s="209"/>
      <c r="Y1326" s="193"/>
      <c r="Z1326" s="193"/>
      <c r="AA1326" s="193"/>
    </row>
    <row r="1327" spans="1:27" ht="51">
      <c r="A1327" s="205"/>
      <c r="B1327" s="200" t="s">
        <v>3864</v>
      </c>
      <c r="C1327" s="191" t="s">
        <v>3865</v>
      </c>
      <c r="D1327" s="200" t="s">
        <v>3866</v>
      </c>
      <c r="E1327" s="207"/>
      <c r="F1327" s="207"/>
      <c r="G1327" s="207"/>
      <c r="H1327" s="207"/>
      <c r="I1327" s="207"/>
      <c r="J1327" s="207"/>
      <c r="K1327" s="208"/>
      <c r="L1327" s="207"/>
      <c r="M1327" s="207"/>
      <c r="N1327" s="207"/>
      <c r="O1327" s="207"/>
      <c r="P1327" s="207"/>
      <c r="Q1327" s="208"/>
      <c r="R1327" s="208"/>
      <c r="S1327" s="207"/>
      <c r="T1327" s="209"/>
      <c r="U1327" s="209"/>
      <c r="V1327" s="209"/>
      <c r="W1327" s="209"/>
      <c r="X1327" s="209"/>
      <c r="Y1327" s="193"/>
      <c r="Z1327" s="193"/>
      <c r="AA1327" s="193"/>
    </row>
    <row r="1328" spans="1:27" ht="38.25">
      <c r="A1328" s="205">
        <v>44124</v>
      </c>
      <c r="B1328" s="203" t="s">
        <v>3867</v>
      </c>
      <c r="C1328" s="191" t="s">
        <v>3868</v>
      </c>
      <c r="D1328" s="200"/>
      <c r="E1328" s="207"/>
      <c r="F1328" s="207"/>
      <c r="G1328" s="207"/>
      <c r="H1328" s="207"/>
      <c r="I1328" s="207"/>
      <c r="J1328" s="207"/>
      <c r="K1328" s="208"/>
      <c r="L1328" s="207"/>
      <c r="M1328" s="207"/>
      <c r="N1328" s="207"/>
      <c r="O1328" s="207"/>
      <c r="P1328" s="207"/>
      <c r="Q1328" s="208"/>
      <c r="R1328" s="208"/>
      <c r="S1328" s="207"/>
      <c r="T1328" s="209"/>
      <c r="U1328" s="209"/>
      <c r="V1328" s="209"/>
      <c r="W1328" s="209"/>
      <c r="X1328" s="209"/>
      <c r="Y1328" s="193"/>
      <c r="Z1328" s="193"/>
      <c r="AA1328" s="193"/>
    </row>
    <row r="1329" spans="1:27" ht="127.5">
      <c r="A1329" s="205"/>
      <c r="B1329" s="198" t="s">
        <v>3869</v>
      </c>
      <c r="C1329" s="191" t="s">
        <v>3870</v>
      </c>
      <c r="D1329" s="200"/>
      <c r="E1329" s="207"/>
      <c r="F1329" s="207"/>
      <c r="G1329" s="207"/>
      <c r="H1329" s="207"/>
      <c r="I1329" s="207"/>
      <c r="J1329" s="207"/>
      <c r="K1329" s="208"/>
      <c r="L1329" s="207"/>
      <c r="M1329" s="207"/>
      <c r="N1329" s="207"/>
      <c r="O1329" s="207"/>
      <c r="P1329" s="207"/>
      <c r="Q1329" s="208"/>
      <c r="R1329" s="208"/>
      <c r="S1329" s="207"/>
      <c r="T1329" s="209"/>
      <c r="U1329" s="209"/>
      <c r="V1329" s="209"/>
      <c r="W1329" s="209"/>
      <c r="X1329" s="209"/>
      <c r="Y1329" s="193"/>
      <c r="Z1329" s="193"/>
      <c r="AA1329" s="193"/>
    </row>
    <row r="1330" spans="1:27" ht="63.75">
      <c r="A1330" s="205"/>
      <c r="B1330" s="198" t="s">
        <v>3871</v>
      </c>
      <c r="C1330" s="191" t="s">
        <v>3872</v>
      </c>
      <c r="D1330" s="203"/>
      <c r="E1330" s="207"/>
      <c r="F1330" s="207"/>
      <c r="G1330" s="207"/>
      <c r="H1330" s="207"/>
      <c r="I1330" s="207"/>
      <c r="J1330" s="207"/>
      <c r="K1330" s="208"/>
      <c r="L1330" s="207"/>
      <c r="M1330" s="207"/>
      <c r="N1330" s="207"/>
      <c r="O1330" s="207"/>
      <c r="P1330" s="207"/>
      <c r="Q1330" s="208"/>
      <c r="R1330" s="208"/>
      <c r="S1330" s="207"/>
      <c r="T1330" s="209"/>
      <c r="U1330" s="209"/>
      <c r="V1330" s="209"/>
      <c r="W1330" s="209"/>
      <c r="X1330" s="209"/>
      <c r="Y1330" s="193"/>
      <c r="Z1330" s="193"/>
      <c r="AA1330" s="193"/>
    </row>
    <row r="1331" spans="1:27" ht="51">
      <c r="A1331" s="205"/>
      <c r="B1331" s="198" t="s">
        <v>3873</v>
      </c>
      <c r="C1331" s="191" t="s">
        <v>3874</v>
      </c>
      <c r="D1331" s="200"/>
      <c r="E1331" s="207"/>
      <c r="F1331" s="207"/>
      <c r="G1331" s="207"/>
      <c r="H1331" s="207"/>
      <c r="I1331" s="207"/>
      <c r="J1331" s="207"/>
      <c r="K1331" s="208"/>
      <c r="L1331" s="207"/>
      <c r="M1331" s="207"/>
      <c r="N1331" s="207"/>
      <c r="O1331" s="207"/>
      <c r="P1331" s="207"/>
      <c r="Q1331" s="208"/>
      <c r="R1331" s="208"/>
      <c r="S1331" s="207"/>
      <c r="T1331" s="209"/>
      <c r="U1331" s="209"/>
      <c r="V1331" s="209"/>
      <c r="W1331" s="209"/>
      <c r="X1331" s="209"/>
      <c r="Y1331" s="193"/>
      <c r="Z1331" s="193"/>
      <c r="AA1331" s="193"/>
    </row>
    <row r="1332" spans="1:27" ht="102">
      <c r="A1332" s="205"/>
      <c r="B1332" s="198" t="s">
        <v>3875</v>
      </c>
      <c r="C1332" s="191" t="s">
        <v>3876</v>
      </c>
      <c r="D1332" s="200" t="s">
        <v>3877</v>
      </c>
      <c r="E1332" s="207" t="s">
        <v>3878</v>
      </c>
      <c r="F1332" s="207"/>
      <c r="G1332" s="207"/>
      <c r="H1332" s="207"/>
      <c r="I1332" s="207"/>
      <c r="J1332" s="207"/>
      <c r="K1332" s="208"/>
      <c r="L1332" s="207"/>
      <c r="M1332" s="207"/>
      <c r="N1332" s="207"/>
      <c r="O1332" s="207"/>
      <c r="P1332" s="207"/>
      <c r="Q1332" s="208"/>
      <c r="R1332" s="208"/>
      <c r="S1332" s="207"/>
      <c r="T1332" s="209"/>
      <c r="U1332" s="209"/>
      <c r="V1332" s="209"/>
      <c r="W1332" s="209"/>
      <c r="X1332" s="209"/>
      <c r="Y1332" s="193"/>
      <c r="Z1332" s="193"/>
      <c r="AA1332" s="193"/>
    </row>
    <row r="1333" spans="1:27" ht="25.5">
      <c r="A1333" s="205"/>
      <c r="B1333" s="202" t="s">
        <v>3879</v>
      </c>
      <c r="C1333" s="191" t="s">
        <v>3880</v>
      </c>
      <c r="D1333" s="200"/>
      <c r="E1333" s="207"/>
      <c r="F1333" s="207"/>
      <c r="G1333" s="207"/>
      <c r="H1333" s="207"/>
      <c r="I1333" s="207"/>
      <c r="J1333" s="207"/>
      <c r="K1333" s="208"/>
      <c r="L1333" s="207"/>
      <c r="M1333" s="207"/>
      <c r="N1333" s="207"/>
      <c r="O1333" s="207"/>
      <c r="P1333" s="207"/>
      <c r="Q1333" s="208"/>
      <c r="R1333" s="208"/>
      <c r="S1333" s="207"/>
      <c r="T1333" s="209"/>
      <c r="U1333" s="209"/>
      <c r="V1333" s="209"/>
      <c r="W1333" s="209"/>
      <c r="X1333" s="209"/>
      <c r="Y1333" s="193"/>
      <c r="Z1333" s="193"/>
      <c r="AA1333" s="193"/>
    </row>
    <row r="1334" spans="1:27" ht="38.25">
      <c r="A1334" s="205"/>
      <c r="B1334" s="200" t="s">
        <v>3881</v>
      </c>
      <c r="C1334" s="191" t="s">
        <v>3882</v>
      </c>
      <c r="D1334" s="200"/>
      <c r="E1334" s="207"/>
      <c r="F1334" s="207"/>
      <c r="G1334" s="207"/>
      <c r="H1334" s="207"/>
      <c r="I1334" s="207"/>
      <c r="J1334" s="207"/>
      <c r="K1334" s="208"/>
      <c r="L1334" s="207"/>
      <c r="M1334" s="207"/>
      <c r="N1334" s="207"/>
      <c r="O1334" s="207"/>
      <c r="P1334" s="207"/>
      <c r="Q1334" s="208"/>
      <c r="R1334" s="208"/>
      <c r="S1334" s="207"/>
      <c r="T1334" s="209"/>
      <c r="U1334" s="209"/>
      <c r="V1334" s="209"/>
      <c r="W1334" s="209"/>
      <c r="X1334" s="209"/>
      <c r="Y1334" s="193"/>
      <c r="Z1334" s="193"/>
      <c r="AA1334" s="193"/>
    </row>
    <row r="1335" spans="1:27" ht="63.75">
      <c r="A1335" s="205"/>
      <c r="B1335" s="200" t="s">
        <v>3883</v>
      </c>
      <c r="C1335" s="191" t="s">
        <v>3884</v>
      </c>
      <c r="D1335" s="200"/>
      <c r="E1335" s="207"/>
      <c r="F1335" s="207"/>
      <c r="G1335" s="207"/>
      <c r="H1335" s="207"/>
      <c r="I1335" s="207"/>
      <c r="J1335" s="207"/>
      <c r="K1335" s="208"/>
      <c r="L1335" s="207"/>
      <c r="M1335" s="207"/>
      <c r="N1335" s="207"/>
      <c r="O1335" s="207"/>
      <c r="P1335" s="207"/>
      <c r="Q1335" s="208"/>
      <c r="R1335" s="208"/>
      <c r="S1335" s="207"/>
      <c r="T1335" s="209"/>
      <c r="U1335" s="209"/>
      <c r="V1335" s="209"/>
      <c r="W1335" s="209"/>
      <c r="X1335" s="209"/>
      <c r="Y1335" s="193"/>
      <c r="Z1335" s="193"/>
      <c r="AA1335" s="193"/>
    </row>
    <row r="1336" spans="1:27" ht="114.75">
      <c r="A1336" s="205"/>
      <c r="B1336" s="200" t="s">
        <v>3885</v>
      </c>
      <c r="C1336" s="191" t="s">
        <v>3886</v>
      </c>
      <c r="D1336" s="200" t="s">
        <v>3887</v>
      </c>
      <c r="E1336" s="207"/>
      <c r="F1336" s="207"/>
      <c r="G1336" s="207"/>
      <c r="H1336" s="207"/>
      <c r="I1336" s="207"/>
      <c r="J1336" s="207"/>
      <c r="K1336" s="208"/>
      <c r="L1336" s="207"/>
      <c r="M1336" s="207"/>
      <c r="N1336" s="207"/>
      <c r="O1336" s="207"/>
      <c r="P1336" s="207"/>
      <c r="Q1336" s="208"/>
      <c r="R1336" s="208"/>
      <c r="S1336" s="207"/>
      <c r="T1336" s="209"/>
      <c r="U1336" s="209"/>
      <c r="V1336" s="209"/>
      <c r="W1336" s="209"/>
      <c r="X1336" s="209"/>
      <c r="Y1336" s="193"/>
      <c r="Z1336" s="193"/>
      <c r="AA1336" s="193"/>
    </row>
    <row r="1337" spans="1:27" ht="76.5">
      <c r="A1337" s="205"/>
      <c r="B1337" s="200" t="s">
        <v>3888</v>
      </c>
      <c r="C1337" s="191" t="s">
        <v>3889</v>
      </c>
      <c r="D1337" s="200" t="s">
        <v>3890</v>
      </c>
      <c r="E1337" s="207"/>
      <c r="F1337" s="207"/>
      <c r="G1337" s="207"/>
      <c r="H1337" s="207"/>
      <c r="I1337" s="207"/>
      <c r="J1337" s="207"/>
      <c r="K1337" s="208"/>
      <c r="L1337" s="207"/>
      <c r="M1337" s="207"/>
      <c r="N1337" s="207"/>
      <c r="O1337" s="207"/>
      <c r="P1337" s="207"/>
      <c r="Q1337" s="208"/>
      <c r="R1337" s="208"/>
      <c r="S1337" s="207"/>
      <c r="T1337" s="209"/>
      <c r="U1337" s="209"/>
      <c r="V1337" s="209"/>
      <c r="W1337" s="209"/>
      <c r="X1337" s="209"/>
      <c r="Y1337" s="193"/>
      <c r="Z1337" s="193"/>
      <c r="AA1337" s="193"/>
    </row>
    <row r="1338" spans="1:27" ht="51">
      <c r="A1338" s="205"/>
      <c r="B1338" s="200" t="s">
        <v>3891</v>
      </c>
      <c r="C1338" s="191" t="s">
        <v>3892</v>
      </c>
      <c r="D1338" s="200" t="s">
        <v>3893</v>
      </c>
      <c r="E1338" s="207"/>
      <c r="F1338" s="207"/>
      <c r="G1338" s="207"/>
      <c r="H1338" s="207"/>
      <c r="I1338" s="207"/>
      <c r="J1338" s="207"/>
      <c r="K1338" s="208"/>
      <c r="L1338" s="207"/>
      <c r="M1338" s="207"/>
      <c r="N1338" s="207"/>
      <c r="O1338" s="207"/>
      <c r="P1338" s="207"/>
      <c r="Q1338" s="208"/>
      <c r="R1338" s="208"/>
      <c r="S1338" s="207"/>
      <c r="T1338" s="209"/>
      <c r="U1338" s="209"/>
      <c r="V1338" s="209"/>
      <c r="W1338" s="209"/>
      <c r="X1338" s="209"/>
      <c r="Y1338" s="193"/>
      <c r="Z1338" s="193"/>
      <c r="AA1338" s="193"/>
    </row>
    <row r="1339" spans="1:27" ht="102">
      <c r="A1339" s="205">
        <v>44123</v>
      </c>
      <c r="B1339" s="203" t="s">
        <v>3894</v>
      </c>
      <c r="C1339" s="216"/>
      <c r="D1339" s="191" t="s">
        <v>3895</v>
      </c>
      <c r="E1339" s="207" t="s">
        <v>3896</v>
      </c>
      <c r="F1339" s="207"/>
      <c r="G1339" s="207"/>
      <c r="H1339" s="207"/>
      <c r="I1339" s="207"/>
      <c r="J1339" s="207"/>
      <c r="K1339" s="208"/>
      <c r="L1339" s="207"/>
      <c r="M1339" s="207"/>
      <c r="N1339" s="207"/>
      <c r="O1339" s="207"/>
      <c r="P1339" s="207"/>
      <c r="Q1339" s="208"/>
      <c r="R1339" s="208"/>
      <c r="S1339" s="207"/>
      <c r="T1339" s="209"/>
      <c r="U1339" s="209"/>
      <c r="V1339" s="209"/>
      <c r="W1339" s="209"/>
      <c r="X1339" s="209"/>
      <c r="Y1339" s="193"/>
      <c r="Z1339" s="193"/>
      <c r="AA1339" s="193"/>
    </row>
    <row r="1340" spans="1:27" ht="76.5">
      <c r="A1340" s="205"/>
      <c r="B1340" s="198" t="s">
        <v>3897</v>
      </c>
      <c r="C1340" s="191" t="s">
        <v>3898</v>
      </c>
      <c r="D1340" s="200"/>
      <c r="E1340" s="207"/>
      <c r="F1340" s="207"/>
      <c r="G1340" s="207"/>
      <c r="H1340" s="207"/>
      <c r="I1340" s="207"/>
      <c r="J1340" s="207"/>
      <c r="K1340" s="208"/>
      <c r="L1340" s="207"/>
      <c r="M1340" s="207"/>
      <c r="N1340" s="207"/>
      <c r="O1340" s="207"/>
      <c r="P1340" s="207"/>
      <c r="Q1340" s="208"/>
      <c r="R1340" s="208"/>
      <c r="S1340" s="207"/>
      <c r="T1340" s="209"/>
      <c r="U1340" s="209"/>
      <c r="V1340" s="209"/>
      <c r="W1340" s="209"/>
      <c r="X1340" s="209"/>
      <c r="Y1340" s="193"/>
      <c r="Z1340" s="193"/>
      <c r="AA1340" s="193"/>
    </row>
    <row r="1341" spans="1:27" ht="102">
      <c r="A1341" s="205"/>
      <c r="B1341" s="198" t="s">
        <v>3899</v>
      </c>
      <c r="C1341" s="191" t="s">
        <v>3900</v>
      </c>
      <c r="D1341" s="200" t="s">
        <v>3901</v>
      </c>
      <c r="E1341" s="207" t="s">
        <v>3902</v>
      </c>
      <c r="F1341" s="207"/>
      <c r="G1341" s="207"/>
      <c r="H1341" s="207"/>
      <c r="I1341" s="207"/>
      <c r="J1341" s="207"/>
      <c r="K1341" s="208"/>
      <c r="L1341" s="207"/>
      <c r="M1341" s="207"/>
      <c r="N1341" s="207"/>
      <c r="O1341" s="207"/>
      <c r="P1341" s="207"/>
      <c r="Q1341" s="208"/>
      <c r="R1341" s="208"/>
      <c r="S1341" s="207"/>
      <c r="T1341" s="209"/>
      <c r="U1341" s="209"/>
      <c r="V1341" s="209"/>
      <c r="W1341" s="209"/>
      <c r="X1341" s="209"/>
      <c r="Y1341" s="193"/>
      <c r="Z1341" s="193"/>
      <c r="AA1341" s="193"/>
    </row>
    <row r="1342" spans="1:27" ht="140.25">
      <c r="A1342" s="205">
        <v>44123</v>
      </c>
      <c r="B1342" s="198" t="s">
        <v>3903</v>
      </c>
      <c r="C1342" s="191" t="s">
        <v>3904</v>
      </c>
      <c r="D1342" s="200"/>
      <c r="E1342" s="207"/>
      <c r="F1342" s="207"/>
      <c r="G1342" s="207"/>
      <c r="H1342" s="207"/>
      <c r="I1342" s="207"/>
      <c r="J1342" s="207"/>
      <c r="K1342" s="208"/>
      <c r="L1342" s="207"/>
      <c r="M1342" s="207"/>
      <c r="N1342" s="207"/>
      <c r="O1342" s="207"/>
      <c r="P1342" s="207"/>
      <c r="Q1342" s="208"/>
      <c r="R1342" s="208"/>
      <c r="S1342" s="207"/>
      <c r="T1342" s="209"/>
      <c r="U1342" s="209"/>
      <c r="V1342" s="209"/>
      <c r="W1342" s="209"/>
      <c r="X1342" s="209"/>
      <c r="Y1342" s="193"/>
      <c r="Z1342" s="193"/>
      <c r="AA1342" s="193"/>
    </row>
    <row r="1343" spans="1:27" ht="25.5">
      <c r="A1343" s="206"/>
      <c r="B1343" s="198" t="s">
        <v>3905</v>
      </c>
      <c r="C1343" s="191" t="s">
        <v>3906</v>
      </c>
      <c r="D1343" s="200"/>
      <c r="E1343" s="207"/>
      <c r="F1343" s="207"/>
      <c r="G1343" s="207"/>
      <c r="H1343" s="207"/>
      <c r="I1343" s="207"/>
      <c r="J1343" s="207"/>
      <c r="K1343" s="208"/>
      <c r="L1343" s="207"/>
      <c r="M1343" s="207"/>
      <c r="N1343" s="207"/>
      <c r="O1343" s="207"/>
      <c r="P1343" s="207"/>
      <c r="Q1343" s="208"/>
      <c r="R1343" s="208"/>
      <c r="S1343" s="207"/>
      <c r="T1343" s="209"/>
      <c r="U1343" s="209"/>
      <c r="V1343" s="209"/>
      <c r="W1343" s="209"/>
      <c r="X1343" s="209"/>
      <c r="Y1343" s="193"/>
      <c r="Z1343" s="193"/>
      <c r="AA1343" s="193"/>
    </row>
    <row r="1344" spans="1:27" ht="63.75">
      <c r="A1344" s="206"/>
      <c r="B1344" s="198" t="s">
        <v>3907</v>
      </c>
      <c r="C1344" s="191" t="s">
        <v>3908</v>
      </c>
      <c r="D1344" s="200"/>
      <c r="E1344" s="207"/>
      <c r="F1344" s="207"/>
      <c r="G1344" s="207"/>
      <c r="H1344" s="207"/>
      <c r="I1344" s="207"/>
      <c r="J1344" s="207"/>
      <c r="K1344" s="208"/>
      <c r="L1344" s="207"/>
      <c r="M1344" s="207"/>
      <c r="N1344" s="207"/>
      <c r="O1344" s="207"/>
      <c r="P1344" s="207"/>
      <c r="Q1344" s="208"/>
      <c r="R1344" s="208"/>
      <c r="S1344" s="207"/>
      <c r="T1344" s="209"/>
      <c r="U1344" s="209"/>
      <c r="V1344" s="209"/>
      <c r="W1344" s="209"/>
      <c r="X1344" s="209"/>
      <c r="Y1344" s="193"/>
      <c r="Z1344" s="193"/>
      <c r="AA1344" s="193"/>
    </row>
    <row r="1345" spans="1:27" ht="153">
      <c r="A1345" s="206"/>
      <c r="B1345" s="198" t="s">
        <v>3909</v>
      </c>
      <c r="C1345" s="191" t="s">
        <v>3910</v>
      </c>
      <c r="D1345" s="200" t="s">
        <v>3911</v>
      </c>
      <c r="E1345" s="207" t="s">
        <v>3912</v>
      </c>
      <c r="F1345" s="207" t="s">
        <v>3913</v>
      </c>
      <c r="G1345" s="207"/>
      <c r="H1345" s="207"/>
      <c r="I1345" s="207"/>
      <c r="J1345" s="207"/>
      <c r="K1345" s="208"/>
      <c r="L1345" s="207"/>
      <c r="M1345" s="207"/>
      <c r="N1345" s="207"/>
      <c r="O1345" s="207"/>
      <c r="P1345" s="207"/>
      <c r="Q1345" s="208"/>
      <c r="R1345" s="208"/>
      <c r="S1345" s="207"/>
      <c r="T1345" s="209"/>
      <c r="U1345" s="209"/>
      <c r="V1345" s="209"/>
      <c r="W1345" s="209"/>
      <c r="X1345" s="209"/>
      <c r="Y1345" s="193"/>
      <c r="Z1345" s="193"/>
      <c r="AA1345" s="193"/>
    </row>
    <row r="1346" spans="1:27" ht="89.25">
      <c r="A1346" s="206"/>
      <c r="B1346" s="191" t="s">
        <v>3914</v>
      </c>
      <c r="C1346" s="191" t="s">
        <v>3915</v>
      </c>
      <c r="D1346" s="200" t="s">
        <v>3916</v>
      </c>
      <c r="E1346" s="207" t="s">
        <v>3917</v>
      </c>
      <c r="F1346" s="207"/>
      <c r="G1346" s="207"/>
      <c r="H1346" s="207"/>
      <c r="I1346" s="207"/>
      <c r="J1346" s="207"/>
      <c r="K1346" s="208"/>
      <c r="L1346" s="207"/>
      <c r="M1346" s="207"/>
      <c r="N1346" s="207"/>
      <c r="O1346" s="207"/>
      <c r="P1346" s="207"/>
      <c r="Q1346" s="208"/>
      <c r="R1346" s="208"/>
      <c r="S1346" s="207"/>
      <c r="T1346" s="209"/>
      <c r="U1346" s="209"/>
      <c r="V1346" s="209"/>
      <c r="W1346" s="209"/>
      <c r="X1346" s="209"/>
      <c r="Y1346" s="193"/>
      <c r="Z1346" s="193"/>
      <c r="AA1346" s="193"/>
    </row>
    <row r="1347" spans="1:27" ht="38.25">
      <c r="A1347" s="206"/>
      <c r="B1347" s="191" t="s">
        <v>3918</v>
      </c>
      <c r="C1347" s="191" t="s">
        <v>3919</v>
      </c>
      <c r="D1347" s="200"/>
      <c r="E1347" s="208"/>
      <c r="F1347" s="207"/>
      <c r="G1347" s="207"/>
      <c r="H1347" s="207"/>
      <c r="I1347" s="207"/>
      <c r="J1347" s="207"/>
      <c r="K1347" s="208"/>
      <c r="L1347" s="207"/>
      <c r="M1347" s="207"/>
      <c r="N1347" s="207"/>
      <c r="O1347" s="207"/>
      <c r="P1347" s="207"/>
      <c r="Q1347" s="208"/>
      <c r="R1347" s="208"/>
      <c r="S1347" s="207"/>
      <c r="T1347" s="209"/>
      <c r="U1347" s="209"/>
      <c r="V1347" s="209"/>
      <c r="W1347" s="209"/>
      <c r="X1347" s="209"/>
      <c r="Y1347" s="193"/>
      <c r="Z1347" s="193"/>
      <c r="AA1347" s="193"/>
    </row>
    <row r="1348" spans="1:27" ht="25.5">
      <c r="A1348" s="206"/>
      <c r="B1348" s="191" t="s">
        <v>3920</v>
      </c>
      <c r="C1348" s="191" t="s">
        <v>3921</v>
      </c>
      <c r="D1348" s="200"/>
      <c r="E1348" s="208"/>
      <c r="F1348" s="207"/>
      <c r="G1348" s="207"/>
      <c r="H1348" s="207"/>
      <c r="I1348" s="207"/>
      <c r="J1348" s="207"/>
      <c r="K1348" s="208"/>
      <c r="L1348" s="207"/>
      <c r="M1348" s="207"/>
      <c r="N1348" s="207"/>
      <c r="O1348" s="207"/>
      <c r="P1348" s="207"/>
      <c r="Q1348" s="208"/>
      <c r="R1348" s="208"/>
      <c r="S1348" s="207"/>
      <c r="T1348" s="209"/>
      <c r="U1348" s="209"/>
      <c r="V1348" s="209"/>
      <c r="W1348" s="209"/>
      <c r="X1348" s="209"/>
      <c r="Y1348" s="193"/>
      <c r="Z1348" s="193"/>
      <c r="AA1348" s="193"/>
    </row>
    <row r="1349" spans="1:27" ht="12.75">
      <c r="A1349" s="205"/>
      <c r="B1349" s="191" t="s">
        <v>3922</v>
      </c>
      <c r="C1349" s="191" t="s">
        <v>723</v>
      </c>
      <c r="D1349" s="200"/>
      <c r="E1349" s="208"/>
      <c r="F1349" s="207"/>
      <c r="G1349" s="207"/>
      <c r="H1349" s="207"/>
      <c r="I1349" s="207"/>
      <c r="J1349" s="207"/>
      <c r="K1349" s="208"/>
      <c r="L1349" s="207"/>
      <c r="M1349" s="207"/>
      <c r="N1349" s="207"/>
      <c r="O1349" s="207"/>
      <c r="P1349" s="207"/>
      <c r="Q1349" s="208"/>
      <c r="R1349" s="208"/>
      <c r="S1349" s="207"/>
      <c r="T1349" s="209"/>
      <c r="U1349" s="209"/>
      <c r="V1349" s="209"/>
      <c r="W1349" s="209"/>
      <c r="X1349" s="209"/>
      <c r="Y1349" s="193"/>
      <c r="Z1349" s="193"/>
      <c r="AA1349" s="193"/>
    </row>
    <row r="1350" spans="1:27" ht="12.75">
      <c r="A1350" s="205"/>
      <c r="B1350" s="191" t="s">
        <v>3923</v>
      </c>
      <c r="C1350" s="191" t="s">
        <v>3924</v>
      </c>
      <c r="D1350" s="200"/>
      <c r="E1350" s="208"/>
      <c r="F1350" s="207"/>
      <c r="G1350" s="207"/>
      <c r="H1350" s="207"/>
      <c r="I1350" s="207"/>
      <c r="J1350" s="207"/>
      <c r="K1350" s="208"/>
      <c r="L1350" s="207"/>
      <c r="M1350" s="207"/>
      <c r="N1350" s="207"/>
      <c r="O1350" s="207"/>
      <c r="P1350" s="207"/>
      <c r="Q1350" s="208"/>
      <c r="R1350" s="208"/>
      <c r="S1350" s="207"/>
      <c r="T1350" s="209"/>
      <c r="U1350" s="209"/>
      <c r="V1350" s="209"/>
      <c r="W1350" s="209"/>
      <c r="X1350" s="209"/>
      <c r="Y1350" s="193"/>
      <c r="Z1350" s="193"/>
      <c r="AA1350" s="193"/>
    </row>
    <row r="1351" spans="1:27" ht="38.25">
      <c r="A1351" s="205">
        <v>44123</v>
      </c>
      <c r="B1351" s="191" t="s">
        <v>3925</v>
      </c>
      <c r="C1351" s="191" t="s">
        <v>3926</v>
      </c>
      <c r="D1351" s="200" t="s">
        <v>3927</v>
      </c>
      <c r="E1351" s="208"/>
      <c r="F1351" s="207"/>
      <c r="G1351" s="207"/>
      <c r="H1351" s="207"/>
      <c r="I1351" s="207"/>
      <c r="J1351" s="207"/>
      <c r="K1351" s="208"/>
      <c r="L1351" s="207"/>
      <c r="M1351" s="207"/>
      <c r="N1351" s="207"/>
      <c r="O1351" s="207"/>
      <c r="P1351" s="207"/>
      <c r="Q1351" s="208"/>
      <c r="R1351" s="208"/>
      <c r="S1351" s="207"/>
      <c r="T1351" s="209"/>
      <c r="U1351" s="209"/>
      <c r="V1351" s="209"/>
      <c r="W1351" s="209"/>
      <c r="X1351" s="209"/>
      <c r="Y1351" s="193"/>
      <c r="Z1351" s="193"/>
      <c r="AA1351" s="193"/>
    </row>
    <row r="1352" spans="1:27" ht="63.75">
      <c r="A1352" s="205">
        <v>44123</v>
      </c>
      <c r="B1352" s="200" t="s">
        <v>3928</v>
      </c>
      <c r="C1352" s="191" t="s">
        <v>3929</v>
      </c>
      <c r="D1352" s="200" t="s">
        <v>3930</v>
      </c>
      <c r="E1352" s="208"/>
      <c r="F1352" s="207"/>
      <c r="G1352" s="207"/>
      <c r="H1352" s="207"/>
      <c r="I1352" s="207"/>
      <c r="J1352" s="207"/>
      <c r="K1352" s="208"/>
      <c r="L1352" s="207"/>
      <c r="M1352" s="207"/>
      <c r="N1352" s="207"/>
      <c r="O1352" s="207"/>
      <c r="P1352" s="207"/>
      <c r="Q1352" s="208"/>
      <c r="R1352" s="208"/>
      <c r="S1352" s="207"/>
      <c r="T1352" s="209"/>
      <c r="U1352" s="209"/>
      <c r="V1352" s="209"/>
      <c r="W1352" s="209"/>
      <c r="X1352" s="209"/>
      <c r="Y1352" s="193"/>
      <c r="Z1352" s="193"/>
      <c r="AA1352" s="193"/>
    </row>
    <row r="1353" spans="1:27" ht="76.5">
      <c r="A1353" s="205">
        <v>44123</v>
      </c>
      <c r="B1353" s="200" t="s">
        <v>3931</v>
      </c>
      <c r="C1353" s="191" t="s">
        <v>3932</v>
      </c>
      <c r="D1353" s="200" t="s">
        <v>3933</v>
      </c>
      <c r="E1353" s="208" t="s">
        <v>3934</v>
      </c>
      <c r="F1353" s="207"/>
      <c r="G1353" s="207"/>
      <c r="H1353" s="207"/>
      <c r="I1353" s="207"/>
      <c r="J1353" s="207"/>
      <c r="K1353" s="208"/>
      <c r="L1353" s="207"/>
      <c r="M1353" s="207"/>
      <c r="N1353" s="207"/>
      <c r="O1353" s="207"/>
      <c r="P1353" s="207"/>
      <c r="Q1353" s="208"/>
      <c r="R1353" s="208"/>
      <c r="S1353" s="207"/>
      <c r="T1353" s="209"/>
      <c r="U1353" s="209"/>
      <c r="V1353" s="209"/>
      <c r="W1353" s="209"/>
      <c r="X1353" s="209"/>
      <c r="Y1353" s="193"/>
      <c r="Z1353" s="193"/>
      <c r="AA1353" s="193"/>
    </row>
    <row r="1354" spans="1:27" ht="12.75">
      <c r="A1354" s="205"/>
      <c r="B1354" s="200" t="s">
        <v>3935</v>
      </c>
      <c r="C1354" s="191" t="s">
        <v>3936</v>
      </c>
      <c r="D1354" s="200"/>
      <c r="E1354" s="208"/>
      <c r="F1354" s="207"/>
      <c r="G1354" s="207"/>
      <c r="H1354" s="207"/>
      <c r="I1354" s="207"/>
      <c r="J1354" s="207"/>
      <c r="K1354" s="208"/>
      <c r="L1354" s="207"/>
      <c r="M1354" s="207"/>
      <c r="N1354" s="207"/>
      <c r="O1354" s="207"/>
      <c r="P1354" s="207"/>
      <c r="Q1354" s="208"/>
      <c r="R1354" s="208"/>
      <c r="S1354" s="207"/>
      <c r="T1354" s="209"/>
      <c r="U1354" s="209"/>
      <c r="V1354" s="209"/>
      <c r="W1354" s="209"/>
      <c r="X1354" s="209"/>
      <c r="Y1354" s="193"/>
      <c r="Z1354" s="193"/>
      <c r="AA1354" s="193"/>
    </row>
    <row r="1355" spans="1:27" ht="25.5">
      <c r="A1355" s="205"/>
      <c r="B1355" s="200" t="s">
        <v>3937</v>
      </c>
      <c r="C1355" s="191" t="s">
        <v>3938</v>
      </c>
      <c r="D1355" s="200"/>
      <c r="E1355" s="208"/>
      <c r="F1355" s="207"/>
      <c r="G1355" s="207"/>
      <c r="H1355" s="207"/>
      <c r="I1355" s="207"/>
      <c r="J1355" s="207"/>
      <c r="K1355" s="208"/>
      <c r="L1355" s="207"/>
      <c r="M1355" s="207"/>
      <c r="N1355" s="207"/>
      <c r="O1355" s="207"/>
      <c r="P1355" s="207"/>
      <c r="Q1355" s="208"/>
      <c r="R1355" s="208"/>
      <c r="S1355" s="207"/>
      <c r="T1355" s="209"/>
      <c r="U1355" s="209"/>
      <c r="V1355" s="209"/>
      <c r="W1355" s="209"/>
      <c r="X1355" s="209"/>
      <c r="Y1355" s="193"/>
      <c r="Z1355" s="193"/>
      <c r="AA1355" s="193"/>
    </row>
    <row r="1356" spans="1:27" ht="38.25">
      <c r="A1356" s="205">
        <v>44123</v>
      </c>
      <c r="B1356" s="200" t="s">
        <v>3939</v>
      </c>
      <c r="C1356" s="191" t="s">
        <v>3940</v>
      </c>
      <c r="D1356" s="200" t="s">
        <v>3941</v>
      </c>
      <c r="E1356" s="207" t="s">
        <v>3942</v>
      </c>
      <c r="F1356" s="207"/>
      <c r="G1356" s="207"/>
      <c r="H1356" s="207"/>
      <c r="I1356" s="207"/>
      <c r="J1356" s="207"/>
      <c r="K1356" s="208"/>
      <c r="L1356" s="207"/>
      <c r="M1356" s="207"/>
      <c r="N1356" s="207"/>
      <c r="O1356" s="207"/>
      <c r="P1356" s="207"/>
      <c r="Q1356" s="208"/>
      <c r="R1356" s="208"/>
      <c r="S1356" s="207"/>
      <c r="T1356" s="209"/>
      <c r="U1356" s="209"/>
      <c r="V1356" s="209"/>
      <c r="W1356" s="209"/>
      <c r="X1356" s="209"/>
      <c r="Y1356" s="193"/>
      <c r="Z1356" s="193"/>
      <c r="AA1356" s="193"/>
    </row>
    <row r="1357" spans="1:27" ht="51">
      <c r="A1357" s="205"/>
      <c r="B1357" s="200" t="s">
        <v>3943</v>
      </c>
      <c r="C1357" s="191" t="s">
        <v>3944</v>
      </c>
      <c r="D1357" s="200" t="s">
        <v>3945</v>
      </c>
      <c r="E1357" s="202" t="s">
        <v>3946</v>
      </c>
      <c r="F1357" s="207"/>
      <c r="G1357" s="207"/>
      <c r="H1357" s="207"/>
      <c r="I1357" s="207"/>
      <c r="J1357" s="207"/>
      <c r="K1357" s="208"/>
      <c r="L1357" s="207"/>
      <c r="M1357" s="207"/>
      <c r="N1357" s="207"/>
      <c r="O1357" s="207"/>
      <c r="P1357" s="207"/>
      <c r="Q1357" s="208"/>
      <c r="R1357" s="208"/>
      <c r="S1357" s="207"/>
      <c r="T1357" s="209"/>
      <c r="U1357" s="209"/>
      <c r="V1357" s="209"/>
      <c r="W1357" s="209"/>
      <c r="X1357" s="209"/>
      <c r="Y1357" s="193"/>
      <c r="Z1357" s="193"/>
      <c r="AA1357" s="193"/>
    </row>
    <row r="1358" spans="1:27" ht="102">
      <c r="A1358" s="205"/>
      <c r="B1358" s="202" t="s">
        <v>3947</v>
      </c>
      <c r="C1358" s="191" t="s">
        <v>3948</v>
      </c>
      <c r="D1358" s="200"/>
      <c r="E1358" s="208"/>
      <c r="F1358" s="207"/>
      <c r="G1358" s="207"/>
      <c r="H1358" s="207"/>
      <c r="I1358" s="207"/>
      <c r="J1358" s="207"/>
      <c r="K1358" s="208"/>
      <c r="L1358" s="207"/>
      <c r="M1358" s="207"/>
      <c r="N1358" s="207"/>
      <c r="O1358" s="207"/>
      <c r="P1358" s="207"/>
      <c r="Q1358" s="208"/>
      <c r="R1358" s="208"/>
      <c r="S1358" s="207"/>
      <c r="T1358" s="209"/>
      <c r="U1358" s="209"/>
      <c r="V1358" s="209"/>
      <c r="W1358" s="209"/>
      <c r="X1358" s="209"/>
      <c r="Y1358" s="193"/>
      <c r="Z1358" s="193"/>
      <c r="AA1358" s="193"/>
    </row>
    <row r="1359" spans="1:27" ht="127.5">
      <c r="A1359" s="205"/>
      <c r="B1359" s="191" t="s">
        <v>3949</v>
      </c>
      <c r="C1359" s="202" t="s">
        <v>3950</v>
      </c>
      <c r="D1359" s="202" t="s">
        <v>3951</v>
      </c>
      <c r="E1359" s="208" t="s">
        <v>3952</v>
      </c>
      <c r="F1359" s="207"/>
      <c r="G1359" s="207"/>
      <c r="H1359" s="207"/>
      <c r="I1359" s="207"/>
      <c r="J1359" s="207"/>
      <c r="K1359" s="208"/>
      <c r="L1359" s="207"/>
      <c r="M1359" s="207"/>
      <c r="N1359" s="207"/>
      <c r="O1359" s="207"/>
      <c r="P1359" s="207"/>
      <c r="Q1359" s="208"/>
      <c r="R1359" s="208"/>
      <c r="S1359" s="207"/>
      <c r="T1359" s="209"/>
      <c r="U1359" s="209"/>
      <c r="V1359" s="209"/>
      <c r="W1359" s="209"/>
      <c r="X1359" s="209"/>
      <c r="Y1359" s="193"/>
      <c r="Z1359" s="193"/>
      <c r="AA1359" s="193"/>
    </row>
    <row r="1360" spans="1:27" ht="114.75">
      <c r="A1360" s="205"/>
      <c r="B1360" s="217" t="s">
        <v>3953</v>
      </c>
      <c r="C1360" s="200" t="s">
        <v>3954</v>
      </c>
      <c r="D1360" s="202" t="s">
        <v>3955</v>
      </c>
      <c r="E1360" s="208" t="s">
        <v>3952</v>
      </c>
      <c r="F1360" s="207"/>
      <c r="G1360" s="207"/>
      <c r="H1360" s="207"/>
      <c r="I1360" s="207"/>
      <c r="J1360" s="207"/>
      <c r="K1360" s="208"/>
      <c r="L1360" s="207"/>
      <c r="M1360" s="207"/>
      <c r="N1360" s="207"/>
      <c r="O1360" s="207"/>
      <c r="P1360" s="207"/>
      <c r="Q1360" s="208"/>
      <c r="R1360" s="208"/>
      <c r="S1360" s="207"/>
      <c r="T1360" s="209"/>
      <c r="U1360" s="209"/>
      <c r="V1360" s="209"/>
      <c r="W1360" s="209"/>
      <c r="X1360" s="209"/>
      <c r="Y1360" s="193"/>
      <c r="Z1360" s="193"/>
      <c r="AA1360" s="193"/>
    </row>
    <row r="1361" spans="1:27" ht="63.75">
      <c r="A1361" s="205"/>
      <c r="B1361" s="217" t="s">
        <v>3956</v>
      </c>
      <c r="C1361" s="200" t="s">
        <v>3957</v>
      </c>
      <c r="D1361" s="191"/>
      <c r="E1361" s="208"/>
      <c r="F1361" s="207"/>
      <c r="G1361" s="207"/>
      <c r="H1361" s="207"/>
      <c r="I1361" s="207"/>
      <c r="J1361" s="207"/>
      <c r="K1361" s="208"/>
      <c r="L1361" s="207"/>
      <c r="M1361" s="207"/>
      <c r="N1361" s="207"/>
      <c r="O1361" s="207"/>
      <c r="P1361" s="207"/>
      <c r="Q1361" s="208"/>
      <c r="R1361" s="208"/>
      <c r="S1361" s="207"/>
      <c r="T1361" s="209"/>
      <c r="U1361" s="209"/>
      <c r="V1361" s="209"/>
      <c r="W1361" s="209"/>
      <c r="X1361" s="209"/>
      <c r="Y1361" s="193"/>
      <c r="Z1361" s="193"/>
      <c r="AA1361" s="193"/>
    </row>
    <row r="1362" spans="1:27" ht="51">
      <c r="A1362" s="205"/>
      <c r="B1362" s="217" t="s">
        <v>3958</v>
      </c>
      <c r="C1362" s="200" t="s">
        <v>3959</v>
      </c>
      <c r="D1362" s="191" t="s">
        <v>3960</v>
      </c>
      <c r="E1362" s="218" t="s">
        <v>3961</v>
      </c>
      <c r="F1362" s="207"/>
      <c r="G1362" s="207"/>
      <c r="H1362" s="207"/>
      <c r="I1362" s="207"/>
      <c r="J1362" s="207"/>
      <c r="K1362" s="208"/>
      <c r="L1362" s="207"/>
      <c r="M1362" s="207"/>
      <c r="N1362" s="207"/>
      <c r="O1362" s="207"/>
      <c r="P1362" s="207"/>
      <c r="Q1362" s="208"/>
      <c r="R1362" s="208"/>
      <c r="S1362" s="207"/>
      <c r="T1362" s="209"/>
      <c r="U1362" s="209"/>
      <c r="V1362" s="209"/>
      <c r="W1362" s="209"/>
      <c r="X1362" s="209"/>
      <c r="Y1362" s="193"/>
      <c r="Z1362" s="193"/>
      <c r="AA1362" s="193"/>
    </row>
    <row r="1363" spans="1:27" ht="51">
      <c r="A1363" s="205"/>
      <c r="B1363" s="217" t="s">
        <v>3962</v>
      </c>
      <c r="C1363" s="200" t="s">
        <v>3963</v>
      </c>
      <c r="D1363" s="191"/>
      <c r="E1363" s="208"/>
      <c r="F1363" s="207"/>
      <c r="G1363" s="207"/>
      <c r="H1363" s="207"/>
      <c r="I1363" s="207"/>
      <c r="J1363" s="207"/>
      <c r="K1363" s="208"/>
      <c r="L1363" s="207"/>
      <c r="M1363" s="207"/>
      <c r="N1363" s="207"/>
      <c r="O1363" s="207"/>
      <c r="P1363" s="207"/>
      <c r="Q1363" s="208"/>
      <c r="R1363" s="208"/>
      <c r="S1363" s="207"/>
      <c r="T1363" s="209"/>
      <c r="U1363" s="209"/>
      <c r="V1363" s="209"/>
      <c r="W1363" s="209"/>
      <c r="X1363" s="209"/>
      <c r="Y1363" s="193"/>
      <c r="Z1363" s="193"/>
      <c r="AA1363" s="193"/>
    </row>
    <row r="1364" spans="1:27" ht="89.25">
      <c r="A1364" s="205"/>
      <c r="B1364" s="217" t="s">
        <v>3964</v>
      </c>
      <c r="C1364" s="200" t="s">
        <v>3965</v>
      </c>
      <c r="D1364" s="191"/>
      <c r="E1364" s="208"/>
      <c r="F1364" s="207"/>
      <c r="G1364" s="207"/>
      <c r="H1364" s="207"/>
      <c r="I1364" s="207"/>
      <c r="J1364" s="207"/>
      <c r="K1364" s="208"/>
      <c r="L1364" s="207"/>
      <c r="M1364" s="207"/>
      <c r="N1364" s="207"/>
      <c r="O1364" s="207"/>
      <c r="P1364" s="207"/>
      <c r="Q1364" s="208"/>
      <c r="R1364" s="208"/>
      <c r="S1364" s="207"/>
      <c r="T1364" s="209"/>
      <c r="U1364" s="209"/>
      <c r="V1364" s="209"/>
      <c r="W1364" s="209"/>
      <c r="X1364" s="209"/>
      <c r="Y1364" s="193"/>
      <c r="Z1364" s="193"/>
      <c r="AA1364" s="193"/>
    </row>
    <row r="1365" spans="1:27" ht="102">
      <c r="A1365" s="205"/>
      <c r="B1365" s="217" t="s">
        <v>3966</v>
      </c>
      <c r="C1365" s="200" t="s">
        <v>3967</v>
      </c>
      <c r="D1365" s="191" t="s">
        <v>3940</v>
      </c>
      <c r="E1365" s="208"/>
      <c r="F1365" s="207"/>
      <c r="G1365" s="207"/>
      <c r="H1365" s="207"/>
      <c r="I1365" s="207"/>
      <c r="J1365" s="207"/>
      <c r="K1365" s="208"/>
      <c r="L1365" s="207"/>
      <c r="M1365" s="207"/>
      <c r="N1365" s="207"/>
      <c r="O1365" s="207"/>
      <c r="P1365" s="207"/>
      <c r="Q1365" s="208"/>
      <c r="R1365" s="208"/>
      <c r="S1365" s="207"/>
      <c r="T1365" s="209"/>
      <c r="U1365" s="209"/>
      <c r="V1365" s="209"/>
      <c r="W1365" s="209"/>
      <c r="X1365" s="209"/>
      <c r="Y1365" s="193"/>
      <c r="Z1365" s="193"/>
      <c r="AA1365" s="193"/>
    </row>
    <row r="1366" spans="1:27" ht="38.25">
      <c r="A1366" s="205"/>
      <c r="B1366" s="217" t="s">
        <v>3968</v>
      </c>
      <c r="C1366" s="200" t="s">
        <v>3969</v>
      </c>
      <c r="D1366" s="191" t="s">
        <v>3970</v>
      </c>
      <c r="E1366" s="208"/>
      <c r="F1366" s="207"/>
      <c r="G1366" s="207"/>
      <c r="H1366" s="207"/>
      <c r="I1366" s="207"/>
      <c r="J1366" s="207"/>
      <c r="K1366" s="208"/>
      <c r="L1366" s="207"/>
      <c r="M1366" s="207"/>
      <c r="N1366" s="207"/>
      <c r="O1366" s="207"/>
      <c r="P1366" s="207"/>
      <c r="Q1366" s="208"/>
      <c r="R1366" s="208"/>
      <c r="S1366" s="207"/>
      <c r="T1366" s="209"/>
      <c r="U1366" s="209"/>
      <c r="V1366" s="209"/>
      <c r="W1366" s="209"/>
      <c r="X1366" s="209"/>
      <c r="Y1366" s="193"/>
      <c r="Z1366" s="193"/>
      <c r="AA1366" s="193"/>
    </row>
    <row r="1367" spans="1:27" ht="38.25">
      <c r="A1367" s="205"/>
      <c r="B1367" s="217" t="s">
        <v>3971</v>
      </c>
      <c r="C1367" s="200" t="s">
        <v>3972</v>
      </c>
      <c r="D1367" s="191" t="s">
        <v>3973</v>
      </c>
      <c r="E1367" s="207" t="s">
        <v>3974</v>
      </c>
      <c r="F1367" s="207"/>
      <c r="G1367" s="207"/>
      <c r="H1367" s="207"/>
      <c r="I1367" s="207"/>
      <c r="J1367" s="207"/>
      <c r="K1367" s="208"/>
      <c r="L1367" s="207"/>
      <c r="M1367" s="207"/>
      <c r="N1367" s="207"/>
      <c r="O1367" s="207"/>
      <c r="P1367" s="207"/>
      <c r="Q1367" s="208"/>
      <c r="R1367" s="208"/>
      <c r="S1367" s="207"/>
      <c r="T1367" s="209"/>
      <c r="U1367" s="209"/>
      <c r="V1367" s="209"/>
      <c r="W1367" s="209"/>
      <c r="X1367" s="209"/>
      <c r="Y1367" s="193"/>
      <c r="Z1367" s="193"/>
      <c r="AA1367" s="193"/>
    </row>
    <row r="1368" spans="1:27" ht="63.75">
      <c r="A1368" s="205"/>
      <c r="B1368" s="217" t="s">
        <v>3975</v>
      </c>
      <c r="C1368" s="200" t="s">
        <v>3976</v>
      </c>
      <c r="D1368" s="191" t="s">
        <v>3977</v>
      </c>
      <c r="E1368" s="208"/>
      <c r="F1368" s="207"/>
      <c r="G1368" s="207"/>
      <c r="H1368" s="207"/>
      <c r="I1368" s="207"/>
      <c r="J1368" s="207"/>
      <c r="K1368" s="208"/>
      <c r="L1368" s="207"/>
      <c r="M1368" s="207"/>
      <c r="N1368" s="207"/>
      <c r="O1368" s="207"/>
      <c r="P1368" s="207"/>
      <c r="Q1368" s="208"/>
      <c r="R1368" s="208"/>
      <c r="S1368" s="207"/>
      <c r="T1368" s="209"/>
      <c r="U1368" s="209"/>
      <c r="V1368" s="209"/>
      <c r="W1368" s="209"/>
      <c r="X1368" s="209"/>
      <c r="Y1368" s="193"/>
      <c r="Z1368" s="193"/>
      <c r="AA1368" s="193"/>
    </row>
    <row r="1369" spans="1:27" ht="63.75">
      <c r="A1369" s="205"/>
      <c r="B1369" s="217" t="s">
        <v>3978</v>
      </c>
      <c r="C1369" s="200" t="s">
        <v>3979</v>
      </c>
      <c r="D1369" s="191"/>
      <c r="E1369" s="208"/>
      <c r="F1369" s="207"/>
      <c r="G1369" s="207"/>
      <c r="H1369" s="207"/>
      <c r="I1369" s="207"/>
      <c r="J1369" s="207"/>
      <c r="K1369" s="208"/>
      <c r="L1369" s="207"/>
      <c r="M1369" s="207"/>
      <c r="N1369" s="207"/>
      <c r="O1369" s="207"/>
      <c r="P1369" s="207"/>
      <c r="Q1369" s="208"/>
      <c r="R1369" s="208"/>
      <c r="S1369" s="207"/>
      <c r="T1369" s="209"/>
      <c r="U1369" s="209"/>
      <c r="V1369" s="209"/>
      <c r="W1369" s="209"/>
      <c r="X1369" s="209"/>
      <c r="Y1369" s="193"/>
      <c r="Z1369" s="193"/>
      <c r="AA1369" s="193"/>
    </row>
    <row r="1370" spans="1:27" ht="38.25">
      <c r="A1370" s="205"/>
      <c r="B1370" s="217" t="s">
        <v>3980</v>
      </c>
      <c r="C1370" s="200" t="s">
        <v>3981</v>
      </c>
      <c r="D1370" s="191"/>
      <c r="E1370" s="208"/>
      <c r="F1370" s="207"/>
      <c r="G1370" s="207"/>
      <c r="H1370" s="207"/>
      <c r="I1370" s="207"/>
      <c r="J1370" s="207"/>
      <c r="K1370" s="208"/>
      <c r="L1370" s="207"/>
      <c r="M1370" s="207"/>
      <c r="N1370" s="207"/>
      <c r="O1370" s="207"/>
      <c r="P1370" s="207"/>
      <c r="Q1370" s="208"/>
      <c r="R1370" s="208"/>
      <c r="S1370" s="207"/>
      <c r="T1370" s="209"/>
      <c r="U1370" s="209"/>
      <c r="V1370" s="209"/>
      <c r="W1370" s="209"/>
      <c r="X1370" s="209"/>
      <c r="Y1370" s="193"/>
      <c r="Z1370" s="193"/>
      <c r="AA1370" s="193"/>
    </row>
    <row r="1371" spans="1:27" ht="63.75">
      <c r="A1371" s="205"/>
      <c r="B1371" s="219" t="s">
        <v>3982</v>
      </c>
      <c r="C1371" s="200" t="s">
        <v>3983</v>
      </c>
      <c r="D1371" s="191"/>
      <c r="E1371" s="208"/>
      <c r="F1371" s="207"/>
      <c r="G1371" s="207"/>
      <c r="H1371" s="207"/>
      <c r="I1371" s="207"/>
      <c r="J1371" s="207"/>
      <c r="K1371" s="208"/>
      <c r="L1371" s="207"/>
      <c r="M1371" s="207"/>
      <c r="N1371" s="207"/>
      <c r="O1371" s="207"/>
      <c r="P1371" s="207"/>
      <c r="Q1371" s="208"/>
      <c r="R1371" s="208"/>
      <c r="S1371" s="207"/>
      <c r="T1371" s="209"/>
      <c r="U1371" s="209"/>
      <c r="V1371" s="209"/>
      <c r="W1371" s="209"/>
      <c r="X1371" s="209"/>
      <c r="Y1371" s="193"/>
      <c r="Z1371" s="193"/>
      <c r="AA1371" s="193"/>
    </row>
    <row r="1372" spans="1:27" ht="63.75">
      <c r="A1372" s="205"/>
      <c r="B1372" s="217" t="s">
        <v>3984</v>
      </c>
      <c r="C1372" s="200" t="s">
        <v>3985</v>
      </c>
      <c r="D1372" s="191"/>
      <c r="E1372" s="208"/>
      <c r="F1372" s="207"/>
      <c r="G1372" s="207"/>
      <c r="H1372" s="207"/>
      <c r="I1372" s="207"/>
      <c r="J1372" s="207"/>
      <c r="K1372" s="208"/>
      <c r="L1372" s="207"/>
      <c r="M1372" s="207"/>
      <c r="N1372" s="207"/>
      <c r="O1372" s="207"/>
      <c r="P1372" s="207"/>
      <c r="Q1372" s="208"/>
      <c r="R1372" s="208"/>
      <c r="S1372" s="207"/>
      <c r="T1372" s="209"/>
      <c r="U1372" s="209"/>
      <c r="V1372" s="209"/>
      <c r="W1372" s="209"/>
      <c r="X1372" s="209"/>
      <c r="Y1372" s="193"/>
      <c r="Z1372" s="193"/>
      <c r="AA1372" s="193"/>
    </row>
    <row r="1373" spans="1:27" ht="25.5">
      <c r="A1373" s="205"/>
      <c r="B1373" s="217" t="s">
        <v>3986</v>
      </c>
      <c r="C1373" s="200" t="s">
        <v>3987</v>
      </c>
      <c r="D1373" s="191" t="s">
        <v>3988</v>
      </c>
      <c r="E1373" s="208"/>
      <c r="F1373" s="207"/>
      <c r="G1373" s="207"/>
      <c r="H1373" s="207"/>
      <c r="I1373" s="207"/>
      <c r="J1373" s="207"/>
      <c r="K1373" s="208"/>
      <c r="L1373" s="207"/>
      <c r="M1373" s="207"/>
      <c r="N1373" s="207"/>
      <c r="O1373" s="207"/>
      <c r="P1373" s="207"/>
      <c r="Q1373" s="208"/>
      <c r="R1373" s="208"/>
      <c r="S1373" s="207"/>
      <c r="T1373" s="209"/>
      <c r="U1373" s="209"/>
      <c r="V1373" s="209"/>
      <c r="W1373" s="209"/>
      <c r="X1373" s="209"/>
      <c r="Y1373" s="193"/>
      <c r="Z1373" s="193"/>
      <c r="AA1373" s="193"/>
    </row>
    <row r="1374" spans="1:27" ht="76.5">
      <c r="A1374" s="205"/>
      <c r="B1374" s="217" t="s">
        <v>3989</v>
      </c>
      <c r="C1374" s="200" t="s">
        <v>3990</v>
      </c>
      <c r="D1374" s="191" t="s">
        <v>3991</v>
      </c>
      <c r="E1374" s="207" t="s">
        <v>3992</v>
      </c>
      <c r="F1374" s="207" t="s">
        <v>3993</v>
      </c>
      <c r="G1374" s="207"/>
      <c r="H1374" s="207"/>
      <c r="I1374" s="207"/>
      <c r="J1374" s="207"/>
      <c r="K1374" s="208"/>
      <c r="L1374" s="207"/>
      <c r="M1374" s="207"/>
      <c r="N1374" s="207"/>
      <c r="O1374" s="207"/>
      <c r="P1374" s="207"/>
      <c r="Q1374" s="208"/>
      <c r="R1374" s="208"/>
      <c r="S1374" s="207"/>
      <c r="T1374" s="209"/>
      <c r="U1374" s="209"/>
      <c r="V1374" s="209"/>
      <c r="W1374" s="209"/>
      <c r="X1374" s="209"/>
      <c r="Y1374" s="193"/>
      <c r="Z1374" s="193"/>
      <c r="AA1374" s="193"/>
    </row>
    <row r="1375" spans="1:27" ht="76.5">
      <c r="A1375" s="205"/>
      <c r="B1375" s="217" t="s">
        <v>3994</v>
      </c>
      <c r="C1375" s="200"/>
      <c r="D1375" s="191"/>
      <c r="E1375" s="208"/>
      <c r="F1375" s="207"/>
      <c r="G1375" s="207"/>
      <c r="H1375" s="207"/>
      <c r="I1375" s="207"/>
      <c r="J1375" s="207"/>
      <c r="K1375" s="208"/>
      <c r="L1375" s="207"/>
      <c r="M1375" s="207"/>
      <c r="N1375" s="207"/>
      <c r="O1375" s="207"/>
      <c r="P1375" s="207"/>
      <c r="Q1375" s="208"/>
      <c r="R1375" s="208"/>
      <c r="S1375" s="207"/>
      <c r="T1375" s="209"/>
      <c r="U1375" s="209"/>
      <c r="V1375" s="209"/>
      <c r="W1375" s="209"/>
      <c r="X1375" s="209"/>
      <c r="Y1375" s="193"/>
      <c r="Z1375" s="193"/>
      <c r="AA1375" s="193"/>
    </row>
    <row r="1376" spans="1:27" ht="51">
      <c r="A1376" s="205"/>
      <c r="B1376" s="217" t="s">
        <v>3995</v>
      </c>
      <c r="C1376" s="202" t="s">
        <v>3996</v>
      </c>
      <c r="D1376" s="191"/>
      <c r="E1376" s="208"/>
      <c r="F1376" s="207"/>
      <c r="G1376" s="207"/>
      <c r="H1376" s="207"/>
      <c r="I1376" s="207"/>
      <c r="J1376" s="207"/>
      <c r="K1376" s="208"/>
      <c r="L1376" s="207"/>
      <c r="M1376" s="207"/>
      <c r="N1376" s="207"/>
      <c r="O1376" s="207"/>
      <c r="P1376" s="207"/>
      <c r="Q1376" s="208"/>
      <c r="R1376" s="208"/>
      <c r="S1376" s="207"/>
      <c r="T1376" s="209"/>
      <c r="U1376" s="209"/>
      <c r="V1376" s="209"/>
      <c r="W1376" s="209"/>
      <c r="X1376" s="209"/>
      <c r="Y1376" s="193"/>
      <c r="Z1376" s="193"/>
      <c r="AA1376" s="193"/>
    </row>
    <row r="1377" spans="1:27" ht="38.25">
      <c r="A1377" s="205"/>
      <c r="B1377" s="217" t="s">
        <v>3997</v>
      </c>
      <c r="C1377" s="200" t="s">
        <v>3998</v>
      </c>
      <c r="D1377" s="191"/>
      <c r="E1377" s="208"/>
      <c r="F1377" s="207"/>
      <c r="G1377" s="207"/>
      <c r="H1377" s="207"/>
      <c r="I1377" s="207"/>
      <c r="J1377" s="207"/>
      <c r="K1377" s="208"/>
      <c r="L1377" s="207"/>
      <c r="M1377" s="207"/>
      <c r="N1377" s="207"/>
      <c r="O1377" s="207"/>
      <c r="P1377" s="207"/>
      <c r="Q1377" s="208"/>
      <c r="R1377" s="208"/>
      <c r="S1377" s="207"/>
      <c r="T1377" s="209"/>
      <c r="U1377" s="209"/>
      <c r="V1377" s="209"/>
      <c r="W1377" s="209"/>
      <c r="X1377" s="209"/>
      <c r="Y1377" s="193"/>
      <c r="Z1377" s="193"/>
      <c r="AA1377" s="193"/>
    </row>
    <row r="1378" spans="1:27" ht="204">
      <c r="A1378" s="205">
        <v>44121</v>
      </c>
      <c r="B1378" s="191" t="s">
        <v>3999</v>
      </c>
      <c r="C1378" s="200" t="s">
        <v>4000</v>
      </c>
      <c r="D1378" s="191" t="s">
        <v>4001</v>
      </c>
      <c r="E1378" s="208"/>
      <c r="F1378" s="207"/>
      <c r="G1378" s="207"/>
      <c r="H1378" s="207"/>
      <c r="I1378" s="207"/>
      <c r="J1378" s="207"/>
      <c r="K1378" s="208"/>
      <c r="L1378" s="207"/>
      <c r="M1378" s="207"/>
      <c r="N1378" s="207"/>
      <c r="O1378" s="207"/>
      <c r="P1378" s="207"/>
      <c r="Q1378" s="208"/>
      <c r="R1378" s="208"/>
      <c r="S1378" s="207"/>
      <c r="T1378" s="209"/>
      <c r="U1378" s="209"/>
      <c r="V1378" s="209"/>
      <c r="W1378" s="209"/>
      <c r="X1378" s="209"/>
      <c r="Y1378" s="193"/>
      <c r="Z1378" s="193"/>
      <c r="AA1378" s="193"/>
    </row>
    <row r="1379" spans="1:27" ht="114.75">
      <c r="A1379" s="205"/>
      <c r="B1379" s="217" t="s">
        <v>4002</v>
      </c>
      <c r="C1379" s="200" t="s">
        <v>4003</v>
      </c>
      <c r="D1379" s="191"/>
      <c r="E1379" s="208"/>
      <c r="F1379" s="207"/>
      <c r="G1379" s="207"/>
      <c r="H1379" s="207"/>
      <c r="I1379" s="207"/>
      <c r="J1379" s="207"/>
      <c r="K1379" s="208"/>
      <c r="L1379" s="207"/>
      <c r="M1379" s="207"/>
      <c r="N1379" s="207"/>
      <c r="O1379" s="207"/>
      <c r="P1379" s="207"/>
      <c r="Q1379" s="208"/>
      <c r="R1379" s="208"/>
      <c r="S1379" s="207"/>
      <c r="T1379" s="209"/>
      <c r="U1379" s="209"/>
      <c r="V1379" s="209"/>
      <c r="W1379" s="209"/>
      <c r="X1379" s="209"/>
      <c r="Y1379" s="193"/>
      <c r="Z1379" s="193"/>
      <c r="AA1379" s="193"/>
    </row>
    <row r="1380" spans="1:27" ht="51">
      <c r="A1380" s="205"/>
      <c r="B1380" s="217" t="s">
        <v>4004</v>
      </c>
      <c r="C1380" s="200" t="s">
        <v>4005</v>
      </c>
      <c r="D1380" s="191"/>
      <c r="E1380" s="208"/>
      <c r="F1380" s="207"/>
      <c r="G1380" s="207"/>
      <c r="H1380" s="207"/>
      <c r="I1380" s="207"/>
      <c r="J1380" s="207"/>
      <c r="K1380" s="208"/>
      <c r="L1380" s="207"/>
      <c r="M1380" s="207"/>
      <c r="N1380" s="207"/>
      <c r="O1380" s="207"/>
      <c r="P1380" s="207"/>
      <c r="Q1380" s="208"/>
      <c r="R1380" s="208"/>
      <c r="S1380" s="207"/>
      <c r="T1380" s="209"/>
      <c r="U1380" s="209"/>
      <c r="V1380" s="209"/>
      <c r="W1380" s="209"/>
      <c r="X1380" s="209"/>
      <c r="Y1380" s="193"/>
      <c r="Z1380" s="193"/>
      <c r="AA1380" s="193"/>
    </row>
    <row r="1381" spans="1:27" ht="63.75">
      <c r="A1381" s="205"/>
      <c r="B1381" s="217" t="s">
        <v>4006</v>
      </c>
      <c r="C1381" s="200" t="s">
        <v>4007</v>
      </c>
      <c r="D1381" s="191" t="s">
        <v>4008</v>
      </c>
      <c r="E1381" s="208" t="s">
        <v>4009</v>
      </c>
      <c r="F1381" s="207" t="s">
        <v>4010</v>
      </c>
      <c r="G1381" s="207"/>
      <c r="H1381" s="207"/>
      <c r="I1381" s="207"/>
      <c r="J1381" s="207"/>
      <c r="K1381" s="208"/>
      <c r="L1381" s="207"/>
      <c r="M1381" s="207"/>
      <c r="N1381" s="207"/>
      <c r="O1381" s="207"/>
      <c r="P1381" s="207"/>
      <c r="Q1381" s="208"/>
      <c r="R1381" s="208"/>
      <c r="S1381" s="207"/>
      <c r="T1381" s="209"/>
      <c r="U1381" s="209"/>
      <c r="V1381" s="209"/>
      <c r="W1381" s="209"/>
      <c r="X1381" s="209"/>
      <c r="Y1381" s="193"/>
      <c r="Z1381" s="193"/>
      <c r="AA1381" s="193"/>
    </row>
    <row r="1382" spans="1:27" ht="51">
      <c r="A1382" s="205"/>
      <c r="B1382" s="217" t="s">
        <v>4011</v>
      </c>
      <c r="C1382" s="200" t="s">
        <v>4012</v>
      </c>
      <c r="D1382" s="191"/>
      <c r="E1382" s="208"/>
      <c r="F1382" s="207"/>
      <c r="G1382" s="207"/>
      <c r="H1382" s="207"/>
      <c r="I1382" s="207"/>
      <c r="J1382" s="207"/>
      <c r="K1382" s="208"/>
      <c r="L1382" s="207"/>
      <c r="M1382" s="207"/>
      <c r="N1382" s="207"/>
      <c r="O1382" s="207"/>
      <c r="P1382" s="207"/>
      <c r="Q1382" s="208"/>
      <c r="R1382" s="208"/>
      <c r="S1382" s="207"/>
      <c r="T1382" s="209"/>
      <c r="U1382" s="209"/>
      <c r="V1382" s="209"/>
      <c r="W1382" s="209"/>
      <c r="X1382" s="209"/>
      <c r="Y1382" s="193"/>
      <c r="Z1382" s="193"/>
      <c r="AA1382" s="193"/>
    </row>
    <row r="1383" spans="1:27" ht="102">
      <c r="A1383" s="205"/>
      <c r="B1383" s="217" t="s">
        <v>4013</v>
      </c>
      <c r="C1383" s="200" t="s">
        <v>4014</v>
      </c>
      <c r="D1383" s="191" t="s">
        <v>4015</v>
      </c>
      <c r="E1383" s="218" t="s">
        <v>4016</v>
      </c>
      <c r="F1383" s="207"/>
      <c r="G1383" s="207"/>
      <c r="H1383" s="207"/>
      <c r="I1383" s="207"/>
      <c r="J1383" s="207"/>
      <c r="K1383" s="208"/>
      <c r="L1383" s="207"/>
      <c r="M1383" s="207"/>
      <c r="N1383" s="207"/>
      <c r="O1383" s="207"/>
      <c r="P1383" s="207"/>
      <c r="Q1383" s="208"/>
      <c r="R1383" s="208"/>
      <c r="S1383" s="207"/>
      <c r="T1383" s="209"/>
      <c r="U1383" s="209"/>
      <c r="V1383" s="209"/>
      <c r="W1383" s="209"/>
      <c r="X1383" s="209"/>
      <c r="Y1383" s="193"/>
      <c r="Z1383" s="193"/>
      <c r="AA1383" s="193"/>
    </row>
    <row r="1384" spans="1:27" ht="191.25">
      <c r="A1384" s="205"/>
      <c r="B1384" s="217" t="s">
        <v>4017</v>
      </c>
      <c r="C1384" s="200" t="s">
        <v>4018</v>
      </c>
      <c r="D1384" s="191" t="s">
        <v>4019</v>
      </c>
      <c r="E1384" s="208"/>
      <c r="F1384" s="207"/>
      <c r="G1384" s="207"/>
      <c r="H1384" s="207"/>
      <c r="I1384" s="207"/>
      <c r="J1384" s="207"/>
      <c r="K1384" s="208"/>
      <c r="L1384" s="207"/>
      <c r="M1384" s="207"/>
      <c r="N1384" s="207"/>
      <c r="O1384" s="207"/>
      <c r="P1384" s="207"/>
      <c r="Q1384" s="208"/>
      <c r="R1384" s="208"/>
      <c r="S1384" s="207"/>
      <c r="T1384" s="209"/>
      <c r="U1384" s="209"/>
      <c r="V1384" s="209"/>
      <c r="W1384" s="209"/>
      <c r="X1384" s="209"/>
      <c r="Y1384" s="193"/>
      <c r="Z1384" s="193"/>
      <c r="AA1384" s="193"/>
    </row>
    <row r="1385" spans="1:27" ht="38.25">
      <c r="A1385" s="205"/>
      <c r="B1385" s="217" t="s">
        <v>4020</v>
      </c>
      <c r="C1385" s="200" t="s">
        <v>4021</v>
      </c>
      <c r="D1385" s="191"/>
      <c r="E1385" s="208"/>
      <c r="F1385" s="207"/>
      <c r="G1385" s="207"/>
      <c r="H1385" s="207"/>
      <c r="I1385" s="207"/>
      <c r="J1385" s="207"/>
      <c r="K1385" s="208"/>
      <c r="L1385" s="207"/>
      <c r="M1385" s="207"/>
      <c r="N1385" s="207"/>
      <c r="O1385" s="207"/>
      <c r="P1385" s="207"/>
      <c r="Q1385" s="208"/>
      <c r="R1385" s="208"/>
      <c r="S1385" s="207"/>
      <c r="T1385" s="209"/>
      <c r="U1385" s="209"/>
      <c r="V1385" s="209"/>
      <c r="W1385" s="209"/>
      <c r="X1385" s="209"/>
      <c r="Y1385" s="193"/>
      <c r="Z1385" s="193"/>
      <c r="AA1385" s="193"/>
    </row>
    <row r="1386" spans="1:27" ht="38.25">
      <c r="A1386" s="205"/>
      <c r="B1386" s="217" t="s">
        <v>4022</v>
      </c>
      <c r="C1386" s="200" t="s">
        <v>4023</v>
      </c>
      <c r="D1386" s="191" t="s">
        <v>4024</v>
      </c>
      <c r="E1386" s="208"/>
      <c r="F1386" s="207"/>
      <c r="G1386" s="207"/>
      <c r="H1386" s="207"/>
      <c r="I1386" s="207"/>
      <c r="J1386" s="207"/>
      <c r="K1386" s="208"/>
      <c r="L1386" s="207"/>
      <c r="M1386" s="207"/>
      <c r="N1386" s="207"/>
      <c r="O1386" s="207"/>
      <c r="P1386" s="207"/>
      <c r="Q1386" s="208"/>
      <c r="R1386" s="208"/>
      <c r="S1386" s="207"/>
      <c r="T1386" s="209"/>
      <c r="U1386" s="209"/>
      <c r="V1386" s="209"/>
      <c r="W1386" s="209"/>
      <c r="X1386" s="209"/>
      <c r="Y1386" s="193"/>
      <c r="Z1386" s="193"/>
      <c r="AA1386" s="193"/>
    </row>
    <row r="1387" spans="1:27" ht="38.25">
      <c r="A1387" s="205"/>
      <c r="B1387" s="217" t="s">
        <v>4025</v>
      </c>
      <c r="C1387" s="200" t="s">
        <v>4026</v>
      </c>
      <c r="D1387" s="191"/>
      <c r="E1387" s="208"/>
      <c r="F1387" s="207"/>
      <c r="G1387" s="207"/>
      <c r="H1387" s="207"/>
      <c r="I1387" s="207"/>
      <c r="J1387" s="207"/>
      <c r="K1387" s="208"/>
      <c r="L1387" s="207"/>
      <c r="M1387" s="207"/>
      <c r="N1387" s="207"/>
      <c r="O1387" s="207"/>
      <c r="P1387" s="207"/>
      <c r="Q1387" s="208"/>
      <c r="R1387" s="208"/>
      <c r="S1387" s="207"/>
      <c r="T1387" s="209"/>
      <c r="U1387" s="209"/>
      <c r="V1387" s="209"/>
      <c r="W1387" s="209"/>
      <c r="X1387" s="209"/>
      <c r="Y1387" s="193"/>
      <c r="Z1387" s="193"/>
      <c r="AA1387" s="193"/>
    </row>
    <row r="1388" spans="1:27" ht="51">
      <c r="A1388" s="205"/>
      <c r="B1388" s="217" t="s">
        <v>4027</v>
      </c>
      <c r="C1388" s="200" t="s">
        <v>4028</v>
      </c>
      <c r="D1388" s="191"/>
      <c r="E1388" s="208"/>
      <c r="F1388" s="207"/>
      <c r="G1388" s="207"/>
      <c r="H1388" s="207"/>
      <c r="I1388" s="207"/>
      <c r="J1388" s="207"/>
      <c r="K1388" s="208"/>
      <c r="L1388" s="207"/>
      <c r="M1388" s="207"/>
      <c r="N1388" s="207"/>
      <c r="O1388" s="207"/>
      <c r="P1388" s="207"/>
      <c r="Q1388" s="208"/>
      <c r="R1388" s="208"/>
      <c r="S1388" s="207"/>
      <c r="T1388" s="209"/>
      <c r="U1388" s="209"/>
      <c r="V1388" s="209"/>
      <c r="W1388" s="209"/>
      <c r="X1388" s="209"/>
      <c r="Y1388" s="193"/>
      <c r="Z1388" s="193"/>
      <c r="AA1388" s="193"/>
    </row>
    <row r="1389" spans="1:27" ht="51">
      <c r="A1389" s="205"/>
      <c r="B1389" s="217" t="s">
        <v>4029</v>
      </c>
      <c r="C1389" s="200" t="s">
        <v>4030</v>
      </c>
      <c r="D1389" s="191"/>
      <c r="E1389" s="208"/>
      <c r="F1389" s="207"/>
      <c r="G1389" s="207"/>
      <c r="H1389" s="207"/>
      <c r="I1389" s="207"/>
      <c r="J1389" s="207"/>
      <c r="K1389" s="208"/>
      <c r="L1389" s="207"/>
      <c r="M1389" s="207"/>
      <c r="N1389" s="207"/>
      <c r="O1389" s="207"/>
      <c r="P1389" s="207"/>
      <c r="Q1389" s="208"/>
      <c r="R1389" s="208"/>
      <c r="S1389" s="207"/>
      <c r="T1389" s="209"/>
      <c r="U1389" s="209"/>
      <c r="V1389" s="209"/>
      <c r="W1389" s="209"/>
      <c r="X1389" s="209"/>
      <c r="Y1389" s="193"/>
      <c r="Z1389" s="193"/>
      <c r="AA1389" s="193"/>
    </row>
    <row r="1390" spans="1:27" ht="38.25">
      <c r="A1390" s="205"/>
      <c r="B1390" s="217" t="s">
        <v>4031</v>
      </c>
      <c r="C1390" s="200" t="s">
        <v>4032</v>
      </c>
      <c r="D1390" s="191"/>
      <c r="E1390" s="208"/>
      <c r="F1390" s="207"/>
      <c r="G1390" s="207"/>
      <c r="H1390" s="207"/>
      <c r="I1390" s="207"/>
      <c r="J1390" s="207"/>
      <c r="K1390" s="208"/>
      <c r="L1390" s="207"/>
      <c r="M1390" s="207"/>
      <c r="N1390" s="207"/>
      <c r="O1390" s="207"/>
      <c r="P1390" s="207"/>
      <c r="Q1390" s="208"/>
      <c r="R1390" s="208"/>
      <c r="S1390" s="207"/>
      <c r="T1390" s="209"/>
      <c r="U1390" s="209"/>
      <c r="V1390" s="209"/>
      <c r="W1390" s="209"/>
      <c r="X1390" s="209"/>
      <c r="Y1390" s="193"/>
      <c r="Z1390" s="193"/>
      <c r="AA1390" s="193"/>
    </row>
    <row r="1391" spans="1:27" ht="51">
      <c r="A1391" s="205"/>
      <c r="B1391" s="217" t="s">
        <v>4033</v>
      </c>
      <c r="C1391" s="202" t="s">
        <v>4034</v>
      </c>
      <c r="D1391" s="191" t="s">
        <v>4035</v>
      </c>
      <c r="E1391" s="207"/>
      <c r="F1391" s="207"/>
      <c r="G1391" s="207"/>
      <c r="H1391" s="207"/>
      <c r="I1391" s="207"/>
      <c r="J1391" s="207"/>
      <c r="K1391" s="208"/>
      <c r="L1391" s="207"/>
      <c r="M1391" s="207"/>
      <c r="N1391" s="207"/>
      <c r="O1391" s="207"/>
      <c r="P1391" s="207"/>
      <c r="Q1391" s="208"/>
      <c r="R1391" s="208"/>
      <c r="S1391" s="207"/>
      <c r="T1391" s="209"/>
      <c r="U1391" s="209"/>
      <c r="V1391" s="209"/>
      <c r="W1391" s="209"/>
      <c r="X1391" s="209"/>
      <c r="Y1391" s="193"/>
      <c r="Z1391" s="193"/>
      <c r="AA1391" s="193"/>
    </row>
    <row r="1392" spans="1:27" ht="51">
      <c r="A1392" s="205"/>
      <c r="B1392" s="217" t="s">
        <v>4036</v>
      </c>
      <c r="C1392" s="191" t="s">
        <v>4037</v>
      </c>
      <c r="D1392" s="191" t="s">
        <v>4038</v>
      </c>
      <c r="E1392" s="208" t="s">
        <v>4039</v>
      </c>
      <c r="F1392" s="207"/>
      <c r="G1392" s="207"/>
      <c r="H1392" s="207"/>
      <c r="I1392" s="207"/>
      <c r="J1392" s="207"/>
      <c r="K1392" s="208"/>
      <c r="L1392" s="207"/>
      <c r="M1392" s="207"/>
      <c r="N1392" s="207"/>
      <c r="O1392" s="207"/>
      <c r="P1392" s="207"/>
      <c r="Q1392" s="208"/>
      <c r="R1392" s="208"/>
      <c r="S1392" s="207"/>
      <c r="T1392" s="209"/>
      <c r="U1392" s="209"/>
      <c r="V1392" s="209"/>
      <c r="W1392" s="209"/>
      <c r="X1392" s="209"/>
      <c r="Y1392" s="193"/>
      <c r="Z1392" s="193"/>
      <c r="AA1392" s="193"/>
    </row>
    <row r="1393" spans="1:27" ht="165.75">
      <c r="A1393" s="205"/>
      <c r="B1393" s="217" t="s">
        <v>4040</v>
      </c>
      <c r="C1393" s="191" t="s">
        <v>4041</v>
      </c>
      <c r="D1393" s="191" t="s">
        <v>3634</v>
      </c>
      <c r="E1393" s="208"/>
      <c r="F1393" s="207"/>
      <c r="G1393" s="207"/>
      <c r="H1393" s="207"/>
      <c r="I1393" s="207"/>
      <c r="J1393" s="207"/>
      <c r="K1393" s="208"/>
      <c r="L1393" s="207"/>
      <c r="M1393" s="207"/>
      <c r="N1393" s="207"/>
      <c r="O1393" s="207"/>
      <c r="P1393" s="207"/>
      <c r="Q1393" s="208"/>
      <c r="R1393" s="208"/>
      <c r="S1393" s="207"/>
      <c r="T1393" s="209"/>
      <c r="U1393" s="209"/>
      <c r="V1393" s="209"/>
      <c r="W1393" s="209"/>
      <c r="X1393" s="209"/>
      <c r="Y1393" s="193"/>
      <c r="Z1393" s="193"/>
      <c r="AA1393" s="193"/>
    </row>
    <row r="1394" spans="1:27" ht="216.75">
      <c r="A1394" s="205">
        <v>44120</v>
      </c>
      <c r="B1394" s="220" t="s">
        <v>4042</v>
      </c>
      <c r="C1394" s="202" t="s">
        <v>4043</v>
      </c>
      <c r="D1394" s="191" t="s">
        <v>4044</v>
      </c>
      <c r="E1394" s="218" t="s">
        <v>4045</v>
      </c>
      <c r="F1394" s="207"/>
      <c r="G1394" s="207"/>
      <c r="H1394" s="207"/>
      <c r="I1394" s="207"/>
      <c r="J1394" s="207"/>
      <c r="K1394" s="208"/>
      <c r="L1394" s="207"/>
      <c r="M1394" s="207"/>
      <c r="N1394" s="207"/>
      <c r="O1394" s="207"/>
      <c r="P1394" s="207"/>
      <c r="Q1394" s="208"/>
      <c r="R1394" s="208"/>
      <c r="S1394" s="207"/>
      <c r="T1394" s="209"/>
      <c r="U1394" s="209"/>
      <c r="V1394" s="209"/>
      <c r="W1394" s="209"/>
      <c r="X1394" s="209"/>
      <c r="Y1394" s="193"/>
      <c r="Z1394" s="193"/>
      <c r="AA1394" s="193"/>
    </row>
    <row r="1395" spans="1:27" ht="51">
      <c r="A1395" s="205"/>
      <c r="B1395" s="211" t="s">
        <v>4046</v>
      </c>
      <c r="C1395" s="191" t="s">
        <v>4047</v>
      </c>
      <c r="D1395" s="191"/>
      <c r="E1395" s="208"/>
      <c r="F1395" s="207"/>
      <c r="G1395" s="207"/>
      <c r="H1395" s="207"/>
      <c r="I1395" s="207"/>
      <c r="J1395" s="207"/>
      <c r="K1395" s="208"/>
      <c r="L1395" s="207"/>
      <c r="M1395" s="207"/>
      <c r="N1395" s="207"/>
      <c r="O1395" s="207"/>
      <c r="P1395" s="207"/>
      <c r="Q1395" s="208"/>
      <c r="R1395" s="208"/>
      <c r="S1395" s="207"/>
      <c r="T1395" s="209"/>
      <c r="U1395" s="209"/>
      <c r="V1395" s="209"/>
      <c r="W1395" s="209"/>
      <c r="X1395" s="209"/>
      <c r="Y1395" s="193"/>
      <c r="Z1395" s="193"/>
      <c r="AA1395" s="193"/>
    </row>
    <row r="1396" spans="1:27" ht="89.25">
      <c r="A1396" s="205"/>
      <c r="B1396" s="211" t="s">
        <v>4048</v>
      </c>
      <c r="C1396" s="191" t="s">
        <v>4049</v>
      </c>
      <c r="D1396" s="191"/>
      <c r="E1396" s="208"/>
      <c r="F1396" s="207"/>
      <c r="G1396" s="207"/>
      <c r="H1396" s="207"/>
      <c r="I1396" s="207"/>
      <c r="J1396" s="207"/>
      <c r="K1396" s="208"/>
      <c r="L1396" s="207"/>
      <c r="M1396" s="207"/>
      <c r="N1396" s="207"/>
      <c r="O1396" s="207"/>
      <c r="P1396" s="207"/>
      <c r="Q1396" s="208"/>
      <c r="R1396" s="208"/>
      <c r="S1396" s="207"/>
      <c r="T1396" s="209"/>
      <c r="U1396" s="209"/>
      <c r="V1396" s="209"/>
      <c r="W1396" s="209"/>
      <c r="X1396" s="209"/>
      <c r="Y1396" s="193"/>
      <c r="Z1396" s="193"/>
      <c r="AA1396" s="193"/>
    </row>
    <row r="1397" spans="1:27" ht="140.25">
      <c r="A1397" s="205"/>
      <c r="B1397" s="213" t="s">
        <v>4050</v>
      </c>
      <c r="C1397" s="191" t="s">
        <v>4051</v>
      </c>
      <c r="D1397" s="191" t="s">
        <v>4052</v>
      </c>
      <c r="E1397" s="208"/>
      <c r="F1397" s="207"/>
      <c r="G1397" s="207"/>
      <c r="H1397" s="207"/>
      <c r="I1397" s="207"/>
      <c r="J1397" s="207"/>
      <c r="K1397" s="208"/>
      <c r="L1397" s="207"/>
      <c r="M1397" s="207"/>
      <c r="N1397" s="207"/>
      <c r="O1397" s="207"/>
      <c r="P1397" s="207"/>
      <c r="Q1397" s="208"/>
      <c r="R1397" s="208"/>
      <c r="S1397" s="207"/>
      <c r="T1397" s="209"/>
      <c r="U1397" s="209"/>
      <c r="V1397" s="209"/>
      <c r="W1397" s="209"/>
      <c r="X1397" s="209"/>
      <c r="Y1397" s="193"/>
      <c r="Z1397" s="193"/>
      <c r="AA1397" s="193"/>
    </row>
    <row r="1398" spans="1:27" ht="51">
      <c r="A1398" s="205"/>
      <c r="B1398" s="211" t="s">
        <v>4053</v>
      </c>
      <c r="C1398" s="193"/>
      <c r="D1398" s="191" t="s">
        <v>4054</v>
      </c>
      <c r="E1398" s="208"/>
      <c r="F1398" s="207"/>
      <c r="G1398" s="207"/>
      <c r="H1398" s="207"/>
      <c r="I1398" s="207"/>
      <c r="J1398" s="207"/>
      <c r="K1398" s="208"/>
      <c r="L1398" s="207"/>
      <c r="M1398" s="207"/>
      <c r="N1398" s="207"/>
      <c r="O1398" s="207"/>
      <c r="P1398" s="207"/>
      <c r="Q1398" s="208"/>
      <c r="R1398" s="208"/>
      <c r="S1398" s="207"/>
      <c r="T1398" s="209"/>
      <c r="U1398" s="209"/>
      <c r="V1398" s="209"/>
      <c r="W1398" s="209"/>
      <c r="X1398" s="209"/>
      <c r="Y1398" s="193"/>
      <c r="Z1398" s="193"/>
      <c r="AA1398" s="193"/>
    </row>
    <row r="1399" spans="1:27" ht="63.75">
      <c r="A1399" s="205"/>
      <c r="B1399" s="211" t="s">
        <v>4055</v>
      </c>
      <c r="C1399" s="191" t="s">
        <v>4056</v>
      </c>
      <c r="D1399" s="191" t="s">
        <v>4057</v>
      </c>
      <c r="E1399" s="208"/>
      <c r="F1399" s="207"/>
      <c r="G1399" s="207"/>
      <c r="H1399" s="207"/>
      <c r="I1399" s="207"/>
      <c r="J1399" s="207"/>
      <c r="K1399" s="208"/>
      <c r="L1399" s="207"/>
      <c r="M1399" s="207"/>
      <c r="N1399" s="207"/>
      <c r="O1399" s="207"/>
      <c r="P1399" s="207"/>
      <c r="Q1399" s="208"/>
      <c r="R1399" s="208"/>
      <c r="S1399" s="207"/>
      <c r="T1399" s="209"/>
      <c r="U1399" s="209"/>
      <c r="V1399" s="209"/>
      <c r="W1399" s="209"/>
      <c r="X1399" s="209"/>
      <c r="Y1399" s="193"/>
      <c r="Z1399" s="193"/>
      <c r="AA1399" s="193"/>
    </row>
    <row r="1400" spans="1:27" ht="76.5">
      <c r="A1400" s="205"/>
      <c r="B1400" s="211" t="s">
        <v>4058</v>
      </c>
      <c r="C1400" s="191" t="s">
        <v>4059</v>
      </c>
      <c r="D1400" s="191" t="s">
        <v>4060</v>
      </c>
      <c r="E1400" s="208"/>
      <c r="F1400" s="207"/>
      <c r="G1400" s="207"/>
      <c r="H1400" s="207"/>
      <c r="I1400" s="207"/>
      <c r="J1400" s="207"/>
      <c r="K1400" s="208"/>
      <c r="L1400" s="207"/>
      <c r="M1400" s="207"/>
      <c r="N1400" s="207"/>
      <c r="O1400" s="207"/>
      <c r="P1400" s="207"/>
      <c r="Q1400" s="208"/>
      <c r="R1400" s="208"/>
      <c r="S1400" s="207"/>
      <c r="T1400" s="209"/>
      <c r="U1400" s="209"/>
      <c r="V1400" s="209"/>
      <c r="W1400" s="209"/>
      <c r="X1400" s="209"/>
      <c r="Y1400" s="193"/>
      <c r="Z1400" s="193"/>
      <c r="AA1400" s="193"/>
    </row>
    <row r="1401" spans="1:27" ht="51">
      <c r="A1401" s="205"/>
      <c r="B1401" s="211" t="s">
        <v>4061</v>
      </c>
      <c r="C1401" s="191" t="s">
        <v>4062</v>
      </c>
      <c r="D1401" s="191"/>
      <c r="E1401" s="208"/>
      <c r="F1401" s="207"/>
      <c r="G1401" s="207"/>
      <c r="H1401" s="207"/>
      <c r="I1401" s="207"/>
      <c r="J1401" s="207"/>
      <c r="K1401" s="208"/>
      <c r="L1401" s="207"/>
      <c r="M1401" s="207"/>
      <c r="N1401" s="207"/>
      <c r="O1401" s="207"/>
      <c r="P1401" s="207"/>
      <c r="Q1401" s="208"/>
      <c r="R1401" s="208"/>
      <c r="S1401" s="207"/>
      <c r="T1401" s="209"/>
      <c r="U1401" s="209"/>
      <c r="V1401" s="209"/>
      <c r="W1401" s="209"/>
      <c r="X1401" s="209"/>
      <c r="Y1401" s="193"/>
      <c r="Z1401" s="193"/>
      <c r="AA1401" s="193"/>
    </row>
    <row r="1402" spans="1:27" ht="76.5">
      <c r="A1402" s="205"/>
      <c r="B1402" s="211" t="s">
        <v>4063</v>
      </c>
      <c r="C1402" s="191"/>
      <c r="D1402" s="191"/>
      <c r="E1402" s="208"/>
      <c r="F1402" s="207"/>
      <c r="G1402" s="207"/>
      <c r="H1402" s="207"/>
      <c r="I1402" s="207"/>
      <c r="J1402" s="207"/>
      <c r="K1402" s="208"/>
      <c r="L1402" s="207"/>
      <c r="M1402" s="207"/>
      <c r="N1402" s="207"/>
      <c r="O1402" s="207"/>
      <c r="P1402" s="207"/>
      <c r="Q1402" s="208"/>
      <c r="R1402" s="208"/>
      <c r="S1402" s="207"/>
      <c r="T1402" s="209"/>
      <c r="U1402" s="209"/>
      <c r="V1402" s="209"/>
      <c r="W1402" s="209"/>
      <c r="X1402" s="209"/>
      <c r="Y1402" s="193"/>
      <c r="Z1402" s="193"/>
      <c r="AA1402" s="193"/>
    </row>
    <row r="1403" spans="1:27" ht="38.25">
      <c r="A1403" s="205"/>
      <c r="B1403" s="211" t="s">
        <v>4064</v>
      </c>
      <c r="C1403" s="191" t="s">
        <v>4065</v>
      </c>
      <c r="D1403" s="191"/>
      <c r="E1403" s="208"/>
      <c r="F1403" s="207"/>
      <c r="G1403" s="207"/>
      <c r="H1403" s="207"/>
      <c r="I1403" s="207"/>
      <c r="J1403" s="207"/>
      <c r="K1403" s="208"/>
      <c r="L1403" s="207"/>
      <c r="M1403" s="207"/>
      <c r="N1403" s="207"/>
      <c r="O1403" s="207"/>
      <c r="P1403" s="207"/>
      <c r="Q1403" s="208"/>
      <c r="R1403" s="208"/>
      <c r="S1403" s="207"/>
      <c r="T1403" s="209"/>
      <c r="U1403" s="209"/>
      <c r="V1403" s="209"/>
      <c r="W1403" s="209"/>
      <c r="X1403" s="209"/>
      <c r="Y1403" s="193"/>
      <c r="Z1403" s="193"/>
      <c r="AA1403" s="193"/>
    </row>
    <row r="1404" spans="1:27" ht="38.25">
      <c r="A1404" s="205"/>
      <c r="B1404" s="213" t="s">
        <v>4066</v>
      </c>
      <c r="C1404" s="191" t="s">
        <v>4067</v>
      </c>
      <c r="D1404" s="191" t="s">
        <v>4068</v>
      </c>
      <c r="E1404" s="208"/>
      <c r="F1404" s="207"/>
      <c r="G1404" s="207"/>
      <c r="H1404" s="207"/>
      <c r="I1404" s="207"/>
      <c r="J1404" s="207"/>
      <c r="K1404" s="208"/>
      <c r="L1404" s="207"/>
      <c r="M1404" s="207"/>
      <c r="N1404" s="207"/>
      <c r="O1404" s="207"/>
      <c r="P1404" s="207"/>
      <c r="Q1404" s="208"/>
      <c r="R1404" s="208"/>
      <c r="S1404" s="207"/>
      <c r="T1404" s="209"/>
      <c r="U1404" s="209"/>
      <c r="V1404" s="209"/>
      <c r="W1404" s="209"/>
      <c r="X1404" s="209"/>
      <c r="Y1404" s="193"/>
      <c r="Z1404" s="193"/>
      <c r="AA1404" s="193"/>
    </row>
    <row r="1405" spans="1:27" ht="51">
      <c r="A1405" s="205"/>
      <c r="B1405" s="211" t="s">
        <v>4069</v>
      </c>
      <c r="C1405" s="191" t="s">
        <v>4070</v>
      </c>
      <c r="D1405" s="191"/>
      <c r="E1405" s="208"/>
      <c r="F1405" s="207"/>
      <c r="G1405" s="207"/>
      <c r="H1405" s="207"/>
      <c r="I1405" s="207"/>
      <c r="J1405" s="207"/>
      <c r="K1405" s="208"/>
      <c r="L1405" s="207"/>
      <c r="M1405" s="207"/>
      <c r="N1405" s="207"/>
      <c r="O1405" s="207"/>
      <c r="P1405" s="207"/>
      <c r="Q1405" s="208"/>
      <c r="R1405" s="208"/>
      <c r="S1405" s="207"/>
      <c r="T1405" s="209"/>
      <c r="U1405" s="209"/>
      <c r="V1405" s="209"/>
      <c r="W1405" s="209"/>
      <c r="X1405" s="209"/>
      <c r="Y1405" s="193"/>
      <c r="Z1405" s="193"/>
      <c r="AA1405" s="193"/>
    </row>
    <row r="1406" spans="1:27" ht="89.25">
      <c r="A1406" s="205"/>
      <c r="B1406" s="211" t="s">
        <v>4071</v>
      </c>
      <c r="C1406" s="191" t="s">
        <v>4072</v>
      </c>
      <c r="D1406" s="191" t="s">
        <v>4073</v>
      </c>
      <c r="E1406" s="208" t="s">
        <v>4074</v>
      </c>
      <c r="F1406" s="207" t="s">
        <v>4075</v>
      </c>
      <c r="G1406" s="207" t="s">
        <v>4076</v>
      </c>
      <c r="H1406" s="207"/>
      <c r="I1406" s="207"/>
      <c r="J1406" s="207"/>
      <c r="K1406" s="208"/>
      <c r="L1406" s="207"/>
      <c r="M1406" s="207"/>
      <c r="N1406" s="207"/>
      <c r="O1406" s="207"/>
      <c r="P1406" s="207"/>
      <c r="Q1406" s="208"/>
      <c r="R1406" s="208"/>
      <c r="S1406" s="207"/>
      <c r="T1406" s="209"/>
      <c r="U1406" s="209"/>
      <c r="V1406" s="209"/>
      <c r="W1406" s="209"/>
      <c r="X1406" s="209"/>
      <c r="Y1406" s="193"/>
      <c r="Z1406" s="193"/>
      <c r="AA1406" s="193"/>
    </row>
    <row r="1407" spans="1:27" ht="89.25">
      <c r="A1407" s="205"/>
      <c r="B1407" s="211" t="s">
        <v>4077</v>
      </c>
      <c r="C1407" s="191" t="s">
        <v>4078</v>
      </c>
      <c r="D1407" s="191" t="s">
        <v>4079</v>
      </c>
      <c r="E1407" s="207" t="s">
        <v>4080</v>
      </c>
      <c r="F1407" s="207" t="s">
        <v>4081</v>
      </c>
      <c r="G1407" s="207" t="s">
        <v>4082</v>
      </c>
      <c r="H1407" s="207" t="s">
        <v>4083</v>
      </c>
      <c r="I1407" s="207"/>
      <c r="J1407" s="207"/>
      <c r="K1407" s="208"/>
      <c r="L1407" s="207"/>
      <c r="M1407" s="207"/>
      <c r="N1407" s="207"/>
      <c r="O1407" s="207"/>
      <c r="P1407" s="207"/>
      <c r="Q1407" s="208"/>
      <c r="R1407" s="208"/>
      <c r="S1407" s="207"/>
      <c r="T1407" s="209"/>
      <c r="U1407" s="209"/>
      <c r="V1407" s="209"/>
      <c r="W1407" s="209"/>
      <c r="X1407" s="209"/>
      <c r="Y1407" s="193"/>
      <c r="Z1407" s="193"/>
      <c r="AA1407" s="193"/>
    </row>
    <row r="1408" spans="1:27" ht="25.5">
      <c r="A1408" s="205"/>
      <c r="B1408" s="211" t="s">
        <v>4084</v>
      </c>
      <c r="C1408" s="191" t="s">
        <v>4085</v>
      </c>
      <c r="D1408" s="191"/>
      <c r="E1408" s="207"/>
      <c r="F1408" s="207"/>
      <c r="G1408" s="207"/>
      <c r="H1408" s="207"/>
      <c r="I1408" s="207"/>
      <c r="J1408" s="207"/>
      <c r="K1408" s="208"/>
      <c r="L1408" s="207"/>
      <c r="M1408" s="207"/>
      <c r="N1408" s="207"/>
      <c r="O1408" s="207"/>
      <c r="P1408" s="207"/>
      <c r="Q1408" s="208"/>
      <c r="R1408" s="208"/>
      <c r="S1408" s="207"/>
      <c r="T1408" s="209"/>
      <c r="U1408" s="209"/>
      <c r="V1408" s="209"/>
      <c r="W1408" s="209"/>
      <c r="X1408" s="209"/>
      <c r="Y1408" s="193"/>
      <c r="Z1408" s="193"/>
      <c r="AA1408" s="193"/>
    </row>
    <row r="1409" spans="1:27" ht="38.25">
      <c r="A1409" s="205"/>
      <c r="B1409" s="211" t="s">
        <v>4086</v>
      </c>
      <c r="C1409" s="191" t="s">
        <v>4087</v>
      </c>
      <c r="D1409" s="191"/>
      <c r="E1409" s="207"/>
      <c r="F1409" s="207"/>
      <c r="G1409" s="207"/>
      <c r="H1409" s="207"/>
      <c r="I1409" s="207"/>
      <c r="J1409" s="207"/>
      <c r="K1409" s="208"/>
      <c r="L1409" s="207"/>
      <c r="M1409" s="207"/>
      <c r="N1409" s="207"/>
      <c r="O1409" s="207"/>
      <c r="P1409" s="207"/>
      <c r="Q1409" s="208"/>
      <c r="R1409" s="208"/>
      <c r="S1409" s="207"/>
      <c r="T1409" s="209"/>
      <c r="U1409" s="209"/>
      <c r="V1409" s="209"/>
      <c r="W1409" s="209"/>
      <c r="X1409" s="209"/>
      <c r="Y1409" s="193"/>
      <c r="Z1409" s="193"/>
      <c r="AA1409" s="193"/>
    </row>
    <row r="1410" spans="1:27" ht="38.25">
      <c r="A1410" s="205"/>
      <c r="B1410" s="211" t="s">
        <v>4088</v>
      </c>
      <c r="C1410" s="191" t="s">
        <v>4089</v>
      </c>
      <c r="D1410" s="191" t="s">
        <v>4090</v>
      </c>
      <c r="E1410" s="207" t="s">
        <v>4091</v>
      </c>
      <c r="F1410" s="207"/>
      <c r="G1410" s="207"/>
      <c r="H1410" s="207"/>
      <c r="I1410" s="207"/>
      <c r="J1410" s="207"/>
      <c r="K1410" s="208"/>
      <c r="L1410" s="207"/>
      <c r="M1410" s="207"/>
      <c r="N1410" s="207"/>
      <c r="O1410" s="207"/>
      <c r="P1410" s="207"/>
      <c r="Q1410" s="208"/>
      <c r="R1410" s="208"/>
      <c r="S1410" s="207"/>
      <c r="T1410" s="209"/>
      <c r="U1410" s="209"/>
      <c r="V1410" s="209"/>
      <c r="W1410" s="209"/>
      <c r="X1410" s="209"/>
      <c r="Y1410" s="193"/>
      <c r="Z1410" s="193"/>
      <c r="AA1410" s="193"/>
    </row>
    <row r="1411" spans="1:27" ht="38.25">
      <c r="A1411" s="205"/>
      <c r="B1411" s="211" t="s">
        <v>4092</v>
      </c>
      <c r="C1411" s="191" t="s">
        <v>4093</v>
      </c>
      <c r="D1411" s="191" t="s">
        <v>4094</v>
      </c>
      <c r="E1411" s="207"/>
      <c r="F1411" s="207"/>
      <c r="G1411" s="207"/>
      <c r="H1411" s="207"/>
      <c r="I1411" s="207"/>
      <c r="J1411" s="207"/>
      <c r="K1411" s="208"/>
      <c r="L1411" s="207"/>
      <c r="M1411" s="207"/>
      <c r="N1411" s="207"/>
      <c r="O1411" s="207"/>
      <c r="P1411" s="207"/>
      <c r="Q1411" s="208"/>
      <c r="R1411" s="208"/>
      <c r="S1411" s="207"/>
      <c r="T1411" s="209"/>
      <c r="U1411" s="209"/>
      <c r="V1411" s="209"/>
      <c r="W1411" s="209"/>
      <c r="X1411" s="209"/>
      <c r="Y1411" s="193"/>
      <c r="Z1411" s="193"/>
      <c r="AA1411" s="193"/>
    </row>
    <row r="1412" spans="1:27" ht="140.25">
      <c r="A1412" s="205"/>
      <c r="B1412" s="211" t="s">
        <v>4095</v>
      </c>
      <c r="C1412" s="191" t="s">
        <v>4096</v>
      </c>
      <c r="D1412" s="191" t="s">
        <v>4097</v>
      </c>
      <c r="E1412" s="207" t="s">
        <v>4098</v>
      </c>
      <c r="F1412" s="207"/>
      <c r="G1412" s="207"/>
      <c r="H1412" s="207"/>
      <c r="I1412" s="207"/>
      <c r="J1412" s="207"/>
      <c r="K1412" s="208"/>
      <c r="L1412" s="207"/>
      <c r="M1412" s="207"/>
      <c r="N1412" s="207"/>
      <c r="O1412" s="207"/>
      <c r="P1412" s="207"/>
      <c r="Q1412" s="208"/>
      <c r="R1412" s="208"/>
      <c r="S1412" s="207"/>
      <c r="T1412" s="209"/>
      <c r="U1412" s="209"/>
      <c r="V1412" s="209"/>
      <c r="W1412" s="209"/>
      <c r="X1412" s="209"/>
      <c r="Y1412" s="193"/>
      <c r="Z1412" s="193"/>
      <c r="AA1412" s="193"/>
    </row>
    <row r="1413" spans="1:27" ht="63.75">
      <c r="A1413" s="205"/>
      <c r="B1413" s="211" t="s">
        <v>4099</v>
      </c>
      <c r="C1413" s="191" t="s">
        <v>4100</v>
      </c>
      <c r="D1413" s="191" t="s">
        <v>4101</v>
      </c>
      <c r="E1413" s="207" t="s">
        <v>4102</v>
      </c>
      <c r="F1413" s="207"/>
      <c r="G1413" s="207"/>
      <c r="H1413" s="207"/>
      <c r="I1413" s="207"/>
      <c r="J1413" s="207"/>
      <c r="K1413" s="208"/>
      <c r="L1413" s="207"/>
      <c r="M1413" s="207"/>
      <c r="N1413" s="207"/>
      <c r="O1413" s="207"/>
      <c r="P1413" s="207"/>
      <c r="Q1413" s="208"/>
      <c r="R1413" s="208"/>
      <c r="S1413" s="207"/>
      <c r="T1413" s="209"/>
      <c r="U1413" s="209"/>
      <c r="V1413" s="209"/>
      <c r="W1413" s="209"/>
      <c r="X1413" s="209"/>
      <c r="Y1413" s="193"/>
      <c r="Z1413" s="193"/>
      <c r="AA1413" s="193"/>
    </row>
    <row r="1414" spans="1:27" ht="140.25">
      <c r="A1414" s="205"/>
      <c r="B1414" s="211" t="s">
        <v>4103</v>
      </c>
      <c r="C1414" s="191" t="s">
        <v>4104</v>
      </c>
      <c r="D1414" s="191"/>
      <c r="E1414" s="207"/>
      <c r="F1414" s="207"/>
      <c r="G1414" s="207"/>
      <c r="H1414" s="207"/>
      <c r="I1414" s="207"/>
      <c r="J1414" s="207"/>
      <c r="K1414" s="208"/>
      <c r="L1414" s="207"/>
      <c r="M1414" s="207"/>
      <c r="N1414" s="207"/>
      <c r="O1414" s="207"/>
      <c r="P1414" s="207"/>
      <c r="Q1414" s="208"/>
      <c r="R1414" s="208"/>
      <c r="S1414" s="207"/>
      <c r="T1414" s="209"/>
      <c r="U1414" s="209"/>
      <c r="V1414" s="209"/>
      <c r="W1414" s="209"/>
      <c r="X1414" s="209"/>
      <c r="Y1414" s="193"/>
      <c r="Z1414" s="193"/>
      <c r="AA1414" s="193"/>
    </row>
    <row r="1415" spans="1:27" ht="38.25">
      <c r="A1415" s="205"/>
      <c r="B1415" s="202" t="s">
        <v>4105</v>
      </c>
      <c r="C1415" s="191" t="s">
        <v>4106</v>
      </c>
      <c r="D1415" s="191"/>
      <c r="E1415" s="207"/>
      <c r="F1415" s="207"/>
      <c r="G1415" s="207"/>
      <c r="H1415" s="207"/>
      <c r="I1415" s="207"/>
      <c r="J1415" s="207"/>
      <c r="K1415" s="208"/>
      <c r="L1415" s="207"/>
      <c r="M1415" s="207"/>
      <c r="N1415" s="207"/>
      <c r="O1415" s="207"/>
      <c r="P1415" s="207"/>
      <c r="Q1415" s="208"/>
      <c r="R1415" s="208"/>
      <c r="S1415" s="207"/>
      <c r="T1415" s="209"/>
      <c r="U1415" s="209"/>
      <c r="V1415" s="209"/>
      <c r="W1415" s="209"/>
      <c r="X1415" s="209"/>
      <c r="Y1415" s="193"/>
      <c r="Z1415" s="193"/>
      <c r="AA1415" s="193"/>
    </row>
    <row r="1416" spans="1:27" ht="216.75">
      <c r="A1416" s="205"/>
      <c r="B1416" s="191" t="s">
        <v>4107</v>
      </c>
      <c r="C1416" s="191" t="s">
        <v>4108</v>
      </c>
      <c r="D1416" s="191" t="s">
        <v>4109</v>
      </c>
      <c r="E1416" s="207"/>
      <c r="F1416" s="207"/>
      <c r="G1416" s="207"/>
      <c r="H1416" s="207"/>
      <c r="I1416" s="207"/>
      <c r="J1416" s="207"/>
      <c r="K1416" s="208"/>
      <c r="L1416" s="207"/>
      <c r="M1416" s="207"/>
      <c r="N1416" s="207"/>
      <c r="O1416" s="207"/>
      <c r="P1416" s="207"/>
      <c r="Q1416" s="208"/>
      <c r="R1416" s="208"/>
      <c r="S1416" s="207"/>
      <c r="T1416" s="209"/>
      <c r="U1416" s="209"/>
      <c r="V1416" s="209"/>
      <c r="W1416" s="209"/>
      <c r="X1416" s="209"/>
      <c r="Y1416" s="193"/>
      <c r="Z1416" s="193"/>
      <c r="AA1416" s="193"/>
    </row>
    <row r="1417" spans="1:27" ht="51">
      <c r="A1417" s="205"/>
      <c r="B1417" s="191" t="s">
        <v>4110</v>
      </c>
      <c r="C1417" s="191" t="s">
        <v>4111</v>
      </c>
      <c r="D1417" s="191" t="s">
        <v>4112</v>
      </c>
      <c r="E1417" s="207" t="s">
        <v>4113</v>
      </c>
      <c r="F1417" s="207"/>
      <c r="G1417" s="207"/>
      <c r="H1417" s="207"/>
      <c r="I1417" s="207"/>
      <c r="J1417" s="207"/>
      <c r="K1417" s="208"/>
      <c r="L1417" s="207"/>
      <c r="M1417" s="207"/>
      <c r="N1417" s="207"/>
      <c r="O1417" s="207"/>
      <c r="P1417" s="207"/>
      <c r="Q1417" s="208"/>
      <c r="R1417" s="208"/>
      <c r="S1417" s="207"/>
      <c r="T1417" s="209"/>
      <c r="U1417" s="209"/>
      <c r="V1417" s="209"/>
      <c r="W1417" s="209"/>
      <c r="X1417" s="209"/>
      <c r="Y1417" s="193"/>
      <c r="Z1417" s="193"/>
      <c r="AA1417" s="193"/>
    </row>
    <row r="1418" spans="1:27" ht="76.5">
      <c r="A1418" s="205"/>
      <c r="B1418" s="191" t="s">
        <v>4114</v>
      </c>
      <c r="C1418" s="191" t="s">
        <v>4115</v>
      </c>
      <c r="D1418" s="191"/>
      <c r="E1418" s="207"/>
      <c r="F1418" s="207"/>
      <c r="G1418" s="207"/>
      <c r="H1418" s="207"/>
      <c r="I1418" s="207"/>
      <c r="J1418" s="207"/>
      <c r="K1418" s="208"/>
      <c r="L1418" s="207"/>
      <c r="M1418" s="207"/>
      <c r="N1418" s="207"/>
      <c r="O1418" s="207"/>
      <c r="P1418" s="207"/>
      <c r="Q1418" s="208"/>
      <c r="R1418" s="208"/>
      <c r="S1418" s="207"/>
      <c r="T1418" s="209"/>
      <c r="U1418" s="209"/>
      <c r="V1418" s="209"/>
      <c r="W1418" s="209"/>
      <c r="X1418" s="209"/>
      <c r="Y1418" s="193"/>
      <c r="Z1418" s="193"/>
      <c r="AA1418" s="193"/>
    </row>
    <row r="1419" spans="1:27" ht="76.5">
      <c r="A1419" s="205"/>
      <c r="B1419" s="202" t="s">
        <v>4116</v>
      </c>
      <c r="C1419" s="191" t="s">
        <v>4117</v>
      </c>
      <c r="D1419" s="191" t="s">
        <v>4118</v>
      </c>
      <c r="E1419" s="207" t="s">
        <v>4119</v>
      </c>
      <c r="F1419" s="207" t="s">
        <v>4120</v>
      </c>
      <c r="G1419" s="207"/>
      <c r="H1419" s="207"/>
      <c r="I1419" s="207"/>
      <c r="J1419" s="207"/>
      <c r="K1419" s="208"/>
      <c r="L1419" s="207"/>
      <c r="M1419" s="207"/>
      <c r="N1419" s="207"/>
      <c r="O1419" s="207"/>
      <c r="P1419" s="207"/>
      <c r="Q1419" s="208"/>
      <c r="R1419" s="208"/>
      <c r="S1419" s="207"/>
      <c r="T1419" s="209"/>
      <c r="U1419" s="209"/>
      <c r="V1419" s="209"/>
      <c r="W1419" s="209"/>
      <c r="X1419" s="209"/>
      <c r="Y1419" s="193"/>
      <c r="Z1419" s="193"/>
      <c r="AA1419" s="193"/>
    </row>
    <row r="1420" spans="1:27" ht="38.25">
      <c r="A1420" s="205"/>
      <c r="B1420" s="191" t="s">
        <v>4121</v>
      </c>
      <c r="C1420" s="191" t="s">
        <v>4122</v>
      </c>
      <c r="D1420" s="191"/>
      <c r="E1420" s="207"/>
      <c r="F1420" s="207"/>
      <c r="G1420" s="207"/>
      <c r="H1420" s="207"/>
      <c r="I1420" s="207"/>
      <c r="J1420" s="207"/>
      <c r="K1420" s="208"/>
      <c r="L1420" s="207"/>
      <c r="M1420" s="207"/>
      <c r="N1420" s="207"/>
      <c r="O1420" s="207"/>
      <c r="P1420" s="207"/>
      <c r="Q1420" s="208"/>
      <c r="R1420" s="208"/>
      <c r="S1420" s="207"/>
      <c r="T1420" s="209"/>
      <c r="U1420" s="209"/>
      <c r="V1420" s="209"/>
      <c r="W1420" s="209"/>
      <c r="X1420" s="209"/>
      <c r="Y1420" s="193"/>
      <c r="Z1420" s="193"/>
      <c r="AA1420" s="193"/>
    </row>
    <row r="1421" spans="1:27" ht="114.75">
      <c r="A1421" s="205"/>
      <c r="B1421" s="191" t="s">
        <v>4123</v>
      </c>
      <c r="C1421" s="191" t="s">
        <v>4124</v>
      </c>
      <c r="D1421" s="191"/>
      <c r="E1421" s="207"/>
      <c r="F1421" s="207"/>
      <c r="G1421" s="207"/>
      <c r="H1421" s="207"/>
      <c r="I1421" s="207"/>
      <c r="J1421" s="207"/>
      <c r="K1421" s="208"/>
      <c r="L1421" s="207"/>
      <c r="M1421" s="207"/>
      <c r="N1421" s="207"/>
      <c r="O1421" s="207"/>
      <c r="P1421" s="207"/>
      <c r="Q1421" s="208"/>
      <c r="R1421" s="208"/>
      <c r="S1421" s="207"/>
      <c r="T1421" s="209"/>
      <c r="U1421" s="209"/>
      <c r="V1421" s="209"/>
      <c r="W1421" s="209"/>
      <c r="X1421" s="209"/>
      <c r="Y1421" s="193"/>
      <c r="Z1421" s="193"/>
      <c r="AA1421" s="193"/>
    </row>
    <row r="1422" spans="1:27" ht="38.25">
      <c r="A1422" s="205"/>
      <c r="B1422" s="191" t="s">
        <v>4125</v>
      </c>
      <c r="C1422" s="191"/>
      <c r="D1422" s="191"/>
      <c r="E1422" s="207"/>
      <c r="F1422" s="207"/>
      <c r="G1422" s="207"/>
      <c r="H1422" s="207"/>
      <c r="I1422" s="207"/>
      <c r="J1422" s="207"/>
      <c r="K1422" s="208"/>
      <c r="L1422" s="207"/>
      <c r="M1422" s="207"/>
      <c r="N1422" s="207"/>
      <c r="O1422" s="207"/>
      <c r="P1422" s="207"/>
      <c r="Q1422" s="208"/>
      <c r="R1422" s="208"/>
      <c r="S1422" s="207"/>
      <c r="T1422" s="209"/>
      <c r="U1422" s="209"/>
      <c r="V1422" s="209"/>
      <c r="W1422" s="209"/>
      <c r="X1422" s="209"/>
      <c r="Y1422" s="193"/>
      <c r="Z1422" s="193"/>
      <c r="AA1422" s="193"/>
    </row>
    <row r="1423" spans="1:27" ht="38.25">
      <c r="A1423" s="205"/>
      <c r="B1423" s="191" t="s">
        <v>4126</v>
      </c>
      <c r="C1423" s="191"/>
      <c r="D1423" s="191"/>
      <c r="E1423" s="207"/>
      <c r="F1423" s="207"/>
      <c r="G1423" s="207"/>
      <c r="H1423" s="207"/>
      <c r="I1423" s="207"/>
      <c r="J1423" s="207"/>
      <c r="K1423" s="208"/>
      <c r="L1423" s="207"/>
      <c r="M1423" s="207"/>
      <c r="N1423" s="207"/>
      <c r="O1423" s="207"/>
      <c r="P1423" s="207"/>
      <c r="Q1423" s="208"/>
      <c r="R1423" s="208"/>
      <c r="S1423" s="207"/>
      <c r="T1423" s="209"/>
      <c r="U1423" s="209"/>
      <c r="V1423" s="209"/>
      <c r="W1423" s="209"/>
      <c r="X1423" s="209"/>
      <c r="Y1423" s="193"/>
      <c r="Z1423" s="193"/>
      <c r="AA1423" s="193"/>
    </row>
    <row r="1424" spans="1:27" ht="293.25">
      <c r="A1424" s="205"/>
      <c r="B1424" s="191" t="s">
        <v>4127</v>
      </c>
      <c r="C1424" s="191" t="s">
        <v>4128</v>
      </c>
      <c r="D1424" s="191" t="s">
        <v>4129</v>
      </c>
      <c r="E1424" s="207" t="s">
        <v>4130</v>
      </c>
      <c r="F1424" s="207"/>
      <c r="G1424" s="207"/>
      <c r="H1424" s="207"/>
      <c r="I1424" s="207"/>
      <c r="J1424" s="207"/>
      <c r="K1424" s="208"/>
      <c r="L1424" s="207"/>
      <c r="M1424" s="207"/>
      <c r="N1424" s="207"/>
      <c r="O1424" s="207"/>
      <c r="P1424" s="207"/>
      <c r="Q1424" s="208"/>
      <c r="R1424" s="208"/>
      <c r="S1424" s="207"/>
      <c r="T1424" s="209"/>
      <c r="U1424" s="209"/>
      <c r="V1424" s="209"/>
      <c r="W1424" s="209"/>
      <c r="X1424" s="209"/>
      <c r="Y1424" s="193"/>
      <c r="Z1424" s="193"/>
      <c r="AA1424" s="193"/>
    </row>
    <row r="1425" spans="1:27" ht="89.25">
      <c r="A1425" s="205"/>
      <c r="B1425" s="191" t="s">
        <v>4131</v>
      </c>
      <c r="C1425" s="191"/>
      <c r="D1425" s="191"/>
      <c r="E1425" s="207"/>
      <c r="F1425" s="207"/>
      <c r="G1425" s="207"/>
      <c r="H1425" s="207"/>
      <c r="I1425" s="207"/>
      <c r="J1425" s="207"/>
      <c r="K1425" s="208"/>
      <c r="L1425" s="207"/>
      <c r="M1425" s="207"/>
      <c r="N1425" s="207"/>
      <c r="O1425" s="207"/>
      <c r="P1425" s="207"/>
      <c r="Q1425" s="208"/>
      <c r="R1425" s="208"/>
      <c r="S1425" s="207"/>
      <c r="T1425" s="209"/>
      <c r="U1425" s="209"/>
      <c r="V1425" s="209"/>
      <c r="W1425" s="209"/>
      <c r="X1425" s="209"/>
      <c r="Y1425" s="193"/>
      <c r="Z1425" s="193"/>
      <c r="AA1425" s="193"/>
    </row>
    <row r="1426" spans="1:27" ht="178.5">
      <c r="A1426" s="205"/>
      <c r="B1426" s="191" t="s">
        <v>4132</v>
      </c>
      <c r="C1426" s="202" t="s">
        <v>4133</v>
      </c>
      <c r="D1426" s="191" t="s">
        <v>4134</v>
      </c>
      <c r="E1426" s="207" t="s">
        <v>4135</v>
      </c>
      <c r="F1426" s="207" t="s">
        <v>4136</v>
      </c>
      <c r="G1426" s="207"/>
      <c r="H1426" s="207"/>
      <c r="I1426" s="207"/>
      <c r="J1426" s="207"/>
      <c r="K1426" s="208"/>
      <c r="L1426" s="207"/>
      <c r="M1426" s="207"/>
      <c r="N1426" s="207"/>
      <c r="O1426" s="207"/>
      <c r="P1426" s="207"/>
      <c r="Q1426" s="208"/>
      <c r="R1426" s="208"/>
      <c r="S1426" s="207"/>
      <c r="T1426" s="209"/>
      <c r="U1426" s="209"/>
      <c r="V1426" s="209"/>
      <c r="W1426" s="209"/>
      <c r="X1426" s="209"/>
      <c r="Y1426" s="193"/>
      <c r="Z1426" s="193"/>
      <c r="AA1426" s="193"/>
    </row>
    <row r="1427" spans="1:27" ht="114.75">
      <c r="A1427" s="205"/>
      <c r="B1427" s="191" t="s">
        <v>4137</v>
      </c>
      <c r="C1427" s="191" t="s">
        <v>4138</v>
      </c>
      <c r="D1427" s="191" t="s">
        <v>4139</v>
      </c>
      <c r="E1427" s="207"/>
      <c r="F1427" s="207"/>
      <c r="G1427" s="207"/>
      <c r="H1427" s="207"/>
      <c r="I1427" s="207"/>
      <c r="J1427" s="207"/>
      <c r="K1427" s="208"/>
      <c r="L1427" s="207"/>
      <c r="M1427" s="207"/>
      <c r="N1427" s="207"/>
      <c r="O1427" s="207"/>
      <c r="P1427" s="207"/>
      <c r="Q1427" s="208"/>
      <c r="R1427" s="208"/>
      <c r="S1427" s="207"/>
      <c r="T1427" s="209"/>
      <c r="U1427" s="209"/>
      <c r="V1427" s="209"/>
      <c r="W1427" s="209"/>
      <c r="X1427" s="209"/>
      <c r="Y1427" s="193"/>
      <c r="Z1427" s="193"/>
      <c r="AA1427" s="193"/>
    </row>
    <row r="1428" spans="1:27" ht="127.5">
      <c r="A1428" s="206" t="s">
        <v>3634</v>
      </c>
      <c r="B1428" s="191" t="s">
        <v>4140</v>
      </c>
      <c r="C1428" s="191" t="s">
        <v>4141</v>
      </c>
      <c r="D1428" s="191" t="s">
        <v>4142</v>
      </c>
      <c r="E1428" s="207" t="s">
        <v>4143</v>
      </c>
      <c r="F1428" s="207"/>
      <c r="G1428" s="207"/>
      <c r="H1428" s="207"/>
      <c r="I1428" s="207"/>
      <c r="J1428" s="207"/>
      <c r="K1428" s="208"/>
      <c r="L1428" s="207"/>
      <c r="M1428" s="207"/>
      <c r="N1428" s="207"/>
      <c r="O1428" s="207"/>
      <c r="P1428" s="207"/>
      <c r="Q1428" s="208"/>
      <c r="R1428" s="208"/>
      <c r="S1428" s="207"/>
      <c r="T1428" s="209"/>
      <c r="U1428" s="209"/>
      <c r="V1428" s="209"/>
      <c r="W1428" s="209"/>
      <c r="X1428" s="209"/>
      <c r="Y1428" s="193"/>
      <c r="Z1428" s="193"/>
      <c r="AA1428" s="193"/>
    </row>
    <row r="1429" spans="1:27" ht="140.25">
      <c r="A1429" s="205"/>
      <c r="B1429" s="191" t="s">
        <v>4144</v>
      </c>
      <c r="C1429" s="191" t="s">
        <v>4145</v>
      </c>
      <c r="D1429" s="191" t="s">
        <v>4146</v>
      </c>
      <c r="E1429" s="207"/>
      <c r="F1429" s="207"/>
      <c r="G1429" s="207"/>
      <c r="H1429" s="207"/>
      <c r="I1429" s="207"/>
      <c r="J1429" s="207"/>
      <c r="K1429" s="208"/>
      <c r="L1429" s="207"/>
      <c r="M1429" s="207"/>
      <c r="N1429" s="207"/>
      <c r="O1429" s="207"/>
      <c r="P1429" s="207"/>
      <c r="Q1429" s="208"/>
      <c r="R1429" s="208"/>
      <c r="S1429" s="207"/>
      <c r="T1429" s="209"/>
      <c r="U1429" s="209"/>
      <c r="V1429" s="209"/>
      <c r="W1429" s="209"/>
      <c r="X1429" s="209"/>
      <c r="Y1429" s="193"/>
      <c r="Z1429" s="193"/>
      <c r="AA1429" s="193"/>
    </row>
    <row r="1430" spans="1:27" ht="127.5">
      <c r="A1430" s="205"/>
      <c r="B1430" s="191" t="s">
        <v>4147</v>
      </c>
      <c r="C1430" s="191" t="s">
        <v>4148</v>
      </c>
      <c r="D1430" s="191" t="s">
        <v>4149</v>
      </c>
      <c r="E1430" s="207"/>
      <c r="F1430" s="207"/>
      <c r="G1430" s="207"/>
      <c r="H1430" s="207"/>
      <c r="I1430" s="207"/>
      <c r="J1430" s="207"/>
      <c r="K1430" s="208"/>
      <c r="L1430" s="207"/>
      <c r="M1430" s="207"/>
      <c r="N1430" s="207"/>
      <c r="O1430" s="207"/>
      <c r="P1430" s="207"/>
      <c r="Q1430" s="208"/>
      <c r="R1430" s="208"/>
      <c r="S1430" s="207"/>
      <c r="T1430" s="209"/>
      <c r="U1430" s="209"/>
      <c r="V1430" s="209"/>
      <c r="W1430" s="209"/>
      <c r="X1430" s="209"/>
      <c r="Y1430" s="193"/>
      <c r="Z1430" s="193"/>
      <c r="AA1430" s="193"/>
    </row>
    <row r="1431" spans="1:27" ht="178.5">
      <c r="A1431" s="205">
        <v>44117</v>
      </c>
      <c r="B1431" s="191" t="s">
        <v>4150</v>
      </c>
      <c r="C1431" s="191" t="s">
        <v>4151</v>
      </c>
      <c r="D1431" s="191" t="s">
        <v>4152</v>
      </c>
      <c r="E1431" s="207" t="s">
        <v>4153</v>
      </c>
      <c r="F1431" s="207"/>
      <c r="G1431" s="207"/>
      <c r="H1431" s="207"/>
      <c r="I1431" s="207"/>
      <c r="J1431" s="207"/>
      <c r="K1431" s="208"/>
      <c r="L1431" s="207"/>
      <c r="M1431" s="207"/>
      <c r="N1431" s="207"/>
      <c r="O1431" s="207"/>
      <c r="P1431" s="207"/>
      <c r="Q1431" s="208"/>
      <c r="R1431" s="208"/>
      <c r="S1431" s="207"/>
      <c r="T1431" s="209"/>
      <c r="U1431" s="209"/>
      <c r="V1431" s="209"/>
      <c r="W1431" s="209"/>
      <c r="X1431" s="209"/>
      <c r="Y1431" s="193"/>
      <c r="Z1431" s="193"/>
      <c r="AA1431" s="193"/>
    </row>
    <row r="1432" spans="1:27" ht="114.75">
      <c r="A1432" s="205"/>
      <c r="B1432" s="191" t="s">
        <v>4154</v>
      </c>
      <c r="C1432" s="191" t="s">
        <v>4155</v>
      </c>
      <c r="D1432" s="211" t="s">
        <v>4156</v>
      </c>
      <c r="E1432" s="207" t="s">
        <v>4157</v>
      </c>
      <c r="F1432" s="207"/>
      <c r="G1432" s="207"/>
      <c r="H1432" s="207"/>
      <c r="I1432" s="207"/>
      <c r="J1432" s="207"/>
      <c r="K1432" s="208"/>
      <c r="L1432" s="207"/>
      <c r="M1432" s="207"/>
      <c r="N1432" s="207"/>
      <c r="O1432" s="207"/>
      <c r="P1432" s="207"/>
      <c r="Q1432" s="208"/>
      <c r="R1432" s="208"/>
      <c r="S1432" s="207"/>
      <c r="T1432" s="209"/>
      <c r="U1432" s="209"/>
      <c r="V1432" s="209"/>
      <c r="W1432" s="209"/>
      <c r="X1432" s="209"/>
      <c r="Y1432" s="193"/>
      <c r="Z1432" s="193"/>
      <c r="AA1432" s="193"/>
    </row>
    <row r="1433" spans="1:27" ht="63.75">
      <c r="A1433" s="205"/>
      <c r="B1433" s="200" t="s">
        <v>4158</v>
      </c>
      <c r="C1433" s="191" t="s">
        <v>4159</v>
      </c>
      <c r="D1433" s="211" t="s">
        <v>4160</v>
      </c>
      <c r="E1433" s="207"/>
      <c r="F1433" s="207"/>
      <c r="G1433" s="207"/>
      <c r="H1433" s="207"/>
      <c r="I1433" s="207"/>
      <c r="J1433" s="207"/>
      <c r="K1433" s="208"/>
      <c r="L1433" s="207"/>
      <c r="M1433" s="207"/>
      <c r="N1433" s="207"/>
      <c r="O1433" s="207"/>
      <c r="P1433" s="207"/>
      <c r="Q1433" s="208"/>
      <c r="R1433" s="208"/>
      <c r="S1433" s="207"/>
      <c r="T1433" s="209"/>
      <c r="U1433" s="209"/>
      <c r="V1433" s="209"/>
      <c r="W1433" s="209"/>
      <c r="X1433" s="209"/>
      <c r="Y1433" s="193"/>
      <c r="Z1433" s="193"/>
      <c r="AA1433" s="193"/>
    </row>
    <row r="1434" spans="1:27" ht="165.75">
      <c r="A1434" s="205"/>
      <c r="B1434" s="200" t="s">
        <v>4161</v>
      </c>
      <c r="C1434" s="191" t="s">
        <v>4162</v>
      </c>
      <c r="D1434" s="211" t="s">
        <v>4163</v>
      </c>
      <c r="E1434" s="207"/>
      <c r="F1434" s="207"/>
      <c r="G1434" s="207"/>
      <c r="H1434" s="207"/>
      <c r="I1434" s="207"/>
      <c r="J1434" s="207"/>
      <c r="K1434" s="208"/>
      <c r="L1434" s="207"/>
      <c r="M1434" s="207"/>
      <c r="N1434" s="207"/>
      <c r="O1434" s="207"/>
      <c r="P1434" s="207"/>
      <c r="Q1434" s="208"/>
      <c r="R1434" s="208"/>
      <c r="S1434" s="207"/>
      <c r="T1434" s="209"/>
      <c r="U1434" s="209"/>
      <c r="V1434" s="209"/>
      <c r="W1434" s="209"/>
      <c r="X1434" s="209"/>
      <c r="Y1434" s="193"/>
      <c r="Z1434" s="193"/>
      <c r="AA1434" s="193"/>
    </row>
    <row r="1435" spans="1:27" ht="76.5">
      <c r="A1435" s="205"/>
      <c r="B1435" s="200" t="s">
        <v>4164</v>
      </c>
      <c r="C1435" s="191" t="s">
        <v>4165</v>
      </c>
      <c r="D1435" s="211"/>
      <c r="E1435" s="207"/>
      <c r="F1435" s="207"/>
      <c r="G1435" s="207"/>
      <c r="H1435" s="207"/>
      <c r="I1435" s="207"/>
      <c r="J1435" s="207"/>
      <c r="K1435" s="208"/>
      <c r="L1435" s="207"/>
      <c r="M1435" s="207"/>
      <c r="N1435" s="207"/>
      <c r="O1435" s="207"/>
      <c r="P1435" s="207"/>
      <c r="Q1435" s="208"/>
      <c r="R1435" s="208"/>
      <c r="S1435" s="207"/>
      <c r="T1435" s="209"/>
      <c r="U1435" s="209"/>
      <c r="V1435" s="209"/>
      <c r="W1435" s="209"/>
      <c r="X1435" s="209"/>
      <c r="Y1435" s="193"/>
      <c r="Z1435" s="193"/>
      <c r="AA1435" s="193"/>
    </row>
    <row r="1436" spans="1:27" ht="89.25">
      <c r="A1436" s="205"/>
      <c r="B1436" s="200" t="s">
        <v>4166</v>
      </c>
      <c r="C1436" s="191" t="s">
        <v>4167</v>
      </c>
      <c r="D1436" s="211" t="s">
        <v>4168</v>
      </c>
      <c r="E1436" s="207"/>
      <c r="F1436" s="207"/>
      <c r="G1436" s="207"/>
      <c r="H1436" s="207"/>
      <c r="I1436" s="207"/>
      <c r="J1436" s="207"/>
      <c r="K1436" s="208"/>
      <c r="L1436" s="207"/>
      <c r="M1436" s="207"/>
      <c r="N1436" s="207"/>
      <c r="O1436" s="207"/>
      <c r="P1436" s="207"/>
      <c r="Q1436" s="208"/>
      <c r="R1436" s="208"/>
      <c r="S1436" s="207"/>
      <c r="T1436" s="209"/>
      <c r="U1436" s="209"/>
      <c r="V1436" s="209"/>
      <c r="W1436" s="209"/>
      <c r="X1436" s="209"/>
      <c r="Y1436" s="193"/>
      <c r="Z1436" s="193"/>
      <c r="AA1436" s="193"/>
    </row>
    <row r="1437" spans="1:27" ht="25.5">
      <c r="A1437" s="205"/>
      <c r="B1437" s="200" t="s">
        <v>4169</v>
      </c>
      <c r="C1437" s="191" t="s">
        <v>4170</v>
      </c>
      <c r="D1437" s="211"/>
      <c r="E1437" s="207"/>
      <c r="F1437" s="207"/>
      <c r="G1437" s="207"/>
      <c r="H1437" s="207"/>
      <c r="I1437" s="207"/>
      <c r="J1437" s="207"/>
      <c r="K1437" s="208"/>
      <c r="L1437" s="207"/>
      <c r="M1437" s="207"/>
      <c r="N1437" s="207"/>
      <c r="O1437" s="207"/>
      <c r="P1437" s="207"/>
      <c r="Q1437" s="208"/>
      <c r="R1437" s="208"/>
      <c r="S1437" s="207"/>
      <c r="T1437" s="209"/>
      <c r="U1437" s="209"/>
      <c r="V1437" s="209"/>
      <c r="W1437" s="209"/>
      <c r="X1437" s="209"/>
      <c r="Y1437" s="193"/>
      <c r="Z1437" s="193"/>
      <c r="AA1437" s="193"/>
    </row>
    <row r="1438" spans="1:27" ht="306">
      <c r="A1438" s="205"/>
      <c r="B1438" s="221" t="s">
        <v>4171</v>
      </c>
      <c r="C1438" s="222" t="s">
        <v>4172</v>
      </c>
      <c r="D1438" s="211"/>
      <c r="E1438" s="207"/>
      <c r="F1438" s="207"/>
      <c r="G1438" s="207"/>
      <c r="H1438" s="207"/>
      <c r="I1438" s="207"/>
      <c r="J1438" s="207"/>
      <c r="K1438" s="208"/>
      <c r="L1438" s="207"/>
      <c r="M1438" s="207"/>
      <c r="N1438" s="207"/>
      <c r="O1438" s="207"/>
      <c r="P1438" s="207"/>
      <c r="Q1438" s="208"/>
      <c r="R1438" s="208"/>
      <c r="S1438" s="207"/>
      <c r="T1438" s="209"/>
      <c r="U1438" s="209"/>
      <c r="V1438" s="209"/>
      <c r="W1438" s="209"/>
      <c r="X1438" s="209"/>
      <c r="Y1438" s="193"/>
      <c r="Z1438" s="193"/>
      <c r="AA1438" s="193"/>
    </row>
    <row r="1439" spans="1:27" ht="89.25">
      <c r="A1439" s="205"/>
      <c r="B1439" s="191" t="s">
        <v>4173</v>
      </c>
      <c r="C1439" s="191" t="s">
        <v>4174</v>
      </c>
      <c r="D1439" s="211" t="s">
        <v>4175</v>
      </c>
      <c r="E1439" s="207" t="s">
        <v>4176</v>
      </c>
      <c r="F1439" s="207"/>
      <c r="G1439" s="207"/>
      <c r="H1439" s="207"/>
      <c r="I1439" s="207"/>
      <c r="J1439" s="207"/>
      <c r="K1439" s="208"/>
      <c r="L1439" s="207"/>
      <c r="M1439" s="207"/>
      <c r="N1439" s="207"/>
      <c r="O1439" s="207"/>
      <c r="P1439" s="207"/>
      <c r="Q1439" s="208"/>
      <c r="R1439" s="208"/>
      <c r="S1439" s="207"/>
      <c r="T1439" s="209"/>
      <c r="U1439" s="209"/>
      <c r="V1439" s="209"/>
      <c r="W1439" s="209"/>
      <c r="X1439" s="209"/>
      <c r="Y1439" s="193"/>
      <c r="Z1439" s="193"/>
      <c r="AA1439" s="193"/>
    </row>
    <row r="1440" spans="1:27" ht="76.5">
      <c r="A1440" s="205"/>
      <c r="B1440" s="200" t="s">
        <v>4177</v>
      </c>
      <c r="C1440" s="191" t="s">
        <v>4178</v>
      </c>
      <c r="D1440" s="211"/>
      <c r="E1440" s="207"/>
      <c r="F1440" s="207"/>
      <c r="G1440" s="207"/>
      <c r="H1440" s="207"/>
      <c r="I1440" s="207"/>
      <c r="J1440" s="207"/>
      <c r="K1440" s="208"/>
      <c r="L1440" s="207"/>
      <c r="M1440" s="207"/>
      <c r="N1440" s="207"/>
      <c r="O1440" s="207"/>
      <c r="P1440" s="207"/>
      <c r="Q1440" s="208"/>
      <c r="R1440" s="208"/>
      <c r="S1440" s="207"/>
      <c r="T1440" s="209"/>
      <c r="U1440" s="209"/>
      <c r="V1440" s="209"/>
      <c r="W1440" s="209"/>
      <c r="X1440" s="209"/>
      <c r="Y1440" s="193"/>
      <c r="Z1440" s="193"/>
      <c r="AA1440" s="193"/>
    </row>
    <row r="1441" spans="1:27" ht="38.25">
      <c r="A1441" s="205"/>
      <c r="B1441" s="200" t="s">
        <v>4179</v>
      </c>
      <c r="C1441" s="191"/>
      <c r="D1441" s="211"/>
      <c r="E1441" s="207"/>
      <c r="F1441" s="207"/>
      <c r="G1441" s="207"/>
      <c r="H1441" s="207"/>
      <c r="I1441" s="207"/>
      <c r="J1441" s="207"/>
      <c r="K1441" s="208"/>
      <c r="L1441" s="207"/>
      <c r="M1441" s="207"/>
      <c r="N1441" s="207"/>
      <c r="O1441" s="207"/>
      <c r="P1441" s="207"/>
      <c r="Q1441" s="208"/>
      <c r="R1441" s="208"/>
      <c r="S1441" s="207"/>
      <c r="T1441" s="209"/>
      <c r="U1441" s="209"/>
      <c r="V1441" s="209"/>
      <c r="W1441" s="209"/>
      <c r="X1441" s="209"/>
      <c r="Y1441" s="193"/>
      <c r="Z1441" s="193"/>
      <c r="AA1441" s="193"/>
    </row>
    <row r="1442" spans="1:27" ht="229.5">
      <c r="A1442" s="205"/>
      <c r="B1442" s="200" t="s">
        <v>4180</v>
      </c>
      <c r="C1442" s="191" t="s">
        <v>4181</v>
      </c>
      <c r="D1442" s="211" t="s">
        <v>4182</v>
      </c>
      <c r="E1442" s="207" t="s">
        <v>4183</v>
      </c>
      <c r="F1442" s="207" t="s">
        <v>4184</v>
      </c>
      <c r="G1442" s="207" t="s">
        <v>4185</v>
      </c>
      <c r="H1442" s="207" t="s">
        <v>4186</v>
      </c>
      <c r="I1442" s="207"/>
      <c r="J1442" s="207"/>
      <c r="K1442" s="208"/>
      <c r="L1442" s="207"/>
      <c r="M1442" s="207"/>
      <c r="N1442" s="207"/>
      <c r="O1442" s="207"/>
      <c r="P1442" s="207"/>
      <c r="Q1442" s="208"/>
      <c r="R1442" s="208"/>
      <c r="S1442" s="207"/>
      <c r="T1442" s="209"/>
      <c r="U1442" s="209"/>
      <c r="V1442" s="209"/>
      <c r="W1442" s="209"/>
      <c r="X1442" s="209"/>
      <c r="Y1442" s="193"/>
      <c r="Z1442" s="193"/>
      <c r="AA1442" s="193"/>
    </row>
    <row r="1443" spans="1:27" ht="153">
      <c r="A1443" s="205">
        <v>44115</v>
      </c>
      <c r="B1443" s="200" t="s">
        <v>4187</v>
      </c>
      <c r="C1443" s="191" t="s">
        <v>4188</v>
      </c>
      <c r="D1443" s="211" t="s">
        <v>4189</v>
      </c>
      <c r="E1443" s="207"/>
      <c r="F1443" s="207"/>
      <c r="G1443" s="207"/>
      <c r="H1443" s="207"/>
      <c r="I1443" s="207"/>
      <c r="J1443" s="207"/>
      <c r="K1443" s="208"/>
      <c r="L1443" s="207"/>
      <c r="M1443" s="207"/>
      <c r="N1443" s="207"/>
      <c r="O1443" s="207"/>
      <c r="P1443" s="207"/>
      <c r="Q1443" s="208"/>
      <c r="R1443" s="208"/>
      <c r="S1443" s="207"/>
      <c r="T1443" s="209"/>
      <c r="U1443" s="209"/>
      <c r="V1443" s="209"/>
      <c r="W1443" s="209"/>
      <c r="X1443" s="209"/>
      <c r="Y1443" s="193"/>
      <c r="Z1443" s="193"/>
      <c r="AA1443" s="193"/>
    </row>
    <row r="1444" spans="1:27" ht="89.25">
      <c r="A1444" s="205"/>
      <c r="B1444" s="200" t="s">
        <v>4190</v>
      </c>
      <c r="C1444" s="191" t="s">
        <v>4191</v>
      </c>
      <c r="D1444" s="211" t="s">
        <v>4192</v>
      </c>
      <c r="E1444" s="207"/>
      <c r="F1444" s="207"/>
      <c r="G1444" s="207"/>
      <c r="H1444" s="207"/>
      <c r="I1444" s="207"/>
      <c r="J1444" s="207"/>
      <c r="K1444" s="208"/>
      <c r="L1444" s="207"/>
      <c r="M1444" s="207"/>
      <c r="N1444" s="207"/>
      <c r="O1444" s="207"/>
      <c r="P1444" s="207"/>
      <c r="Q1444" s="208"/>
      <c r="R1444" s="208"/>
      <c r="S1444" s="207"/>
      <c r="T1444" s="209"/>
      <c r="U1444" s="209"/>
      <c r="V1444" s="209"/>
      <c r="W1444" s="209"/>
      <c r="X1444" s="209"/>
      <c r="Y1444" s="193"/>
      <c r="Z1444" s="193"/>
      <c r="AA1444" s="193"/>
    </row>
    <row r="1445" spans="1:27" ht="51">
      <c r="A1445" s="205"/>
      <c r="B1445" s="200" t="s">
        <v>4193</v>
      </c>
      <c r="C1445" s="191" t="s">
        <v>4194</v>
      </c>
      <c r="D1445" s="211"/>
      <c r="E1445" s="207"/>
      <c r="F1445" s="207"/>
      <c r="G1445" s="207"/>
      <c r="H1445" s="207"/>
      <c r="I1445" s="207"/>
      <c r="J1445" s="207"/>
      <c r="K1445" s="208"/>
      <c r="L1445" s="207"/>
      <c r="M1445" s="207"/>
      <c r="N1445" s="207"/>
      <c r="O1445" s="207"/>
      <c r="P1445" s="207"/>
      <c r="Q1445" s="208"/>
      <c r="R1445" s="208"/>
      <c r="S1445" s="207"/>
      <c r="T1445" s="209"/>
      <c r="U1445" s="209"/>
      <c r="V1445" s="209"/>
      <c r="W1445" s="209"/>
      <c r="X1445" s="209"/>
      <c r="Y1445" s="193"/>
      <c r="Z1445" s="193"/>
      <c r="AA1445" s="193"/>
    </row>
    <row r="1446" spans="1:27" ht="76.5">
      <c r="A1446" s="205"/>
      <c r="B1446" s="200" t="s">
        <v>4195</v>
      </c>
      <c r="C1446" s="191" t="s">
        <v>4196</v>
      </c>
      <c r="D1446" s="211" t="s">
        <v>4197</v>
      </c>
      <c r="E1446" s="207"/>
      <c r="F1446" s="207"/>
      <c r="G1446" s="207"/>
      <c r="H1446" s="207"/>
      <c r="I1446" s="207"/>
      <c r="J1446" s="207"/>
      <c r="K1446" s="208"/>
      <c r="L1446" s="207"/>
      <c r="M1446" s="207"/>
      <c r="N1446" s="207"/>
      <c r="O1446" s="207"/>
      <c r="P1446" s="207"/>
      <c r="Q1446" s="208"/>
      <c r="R1446" s="208"/>
      <c r="S1446" s="207"/>
      <c r="T1446" s="209"/>
      <c r="U1446" s="209"/>
      <c r="V1446" s="209"/>
      <c r="W1446" s="209"/>
      <c r="X1446" s="209"/>
      <c r="Y1446" s="193"/>
      <c r="Z1446" s="193"/>
      <c r="AA1446" s="193"/>
    </row>
    <row r="1447" spans="1:27" ht="25.5">
      <c r="A1447" s="205"/>
      <c r="B1447" s="200" t="s">
        <v>4198</v>
      </c>
      <c r="C1447" s="191" t="s">
        <v>4199</v>
      </c>
      <c r="D1447" s="211"/>
      <c r="E1447" s="207"/>
      <c r="F1447" s="207"/>
      <c r="G1447" s="207"/>
      <c r="H1447" s="207"/>
      <c r="I1447" s="207"/>
      <c r="J1447" s="207"/>
      <c r="K1447" s="208"/>
      <c r="L1447" s="207"/>
      <c r="M1447" s="207"/>
      <c r="N1447" s="207"/>
      <c r="O1447" s="207"/>
      <c r="P1447" s="207"/>
      <c r="Q1447" s="208"/>
      <c r="R1447" s="208"/>
      <c r="S1447" s="207"/>
      <c r="T1447" s="209"/>
      <c r="U1447" s="209"/>
      <c r="V1447" s="209"/>
      <c r="W1447" s="209"/>
      <c r="X1447" s="209"/>
      <c r="Y1447" s="193"/>
      <c r="Z1447" s="193"/>
      <c r="AA1447" s="193"/>
    </row>
    <row r="1448" spans="1:27" ht="76.5">
      <c r="A1448" s="205">
        <v>44117</v>
      </c>
      <c r="B1448" s="200" t="s">
        <v>4200</v>
      </c>
      <c r="C1448" s="191" t="s">
        <v>4201</v>
      </c>
      <c r="D1448" s="211" t="s">
        <v>4202</v>
      </c>
      <c r="E1448" s="207" t="s">
        <v>4203</v>
      </c>
      <c r="F1448" s="207" t="s">
        <v>4204</v>
      </c>
      <c r="G1448" s="207"/>
      <c r="H1448" s="207"/>
      <c r="I1448" s="207"/>
      <c r="J1448" s="207"/>
      <c r="K1448" s="208"/>
      <c r="L1448" s="207"/>
      <c r="M1448" s="207"/>
      <c r="N1448" s="207"/>
      <c r="O1448" s="207"/>
      <c r="P1448" s="207"/>
      <c r="Q1448" s="208"/>
      <c r="R1448" s="208"/>
      <c r="S1448" s="207"/>
      <c r="T1448" s="209"/>
      <c r="U1448" s="209"/>
      <c r="V1448" s="209"/>
      <c r="W1448" s="209"/>
      <c r="X1448" s="209"/>
      <c r="Y1448" s="193"/>
      <c r="Z1448" s="193"/>
      <c r="AA1448" s="193"/>
    </row>
    <row r="1449" spans="1:27" ht="51">
      <c r="A1449" s="205"/>
      <c r="B1449" s="200" t="s">
        <v>4205</v>
      </c>
      <c r="C1449" s="191" t="s">
        <v>4206</v>
      </c>
      <c r="D1449" s="211"/>
      <c r="E1449" s="207"/>
      <c r="F1449" s="207"/>
      <c r="G1449" s="207"/>
      <c r="H1449" s="207"/>
      <c r="I1449" s="207"/>
      <c r="J1449" s="207"/>
      <c r="K1449" s="208"/>
      <c r="L1449" s="207"/>
      <c r="M1449" s="207"/>
      <c r="N1449" s="207"/>
      <c r="O1449" s="207"/>
      <c r="P1449" s="207"/>
      <c r="Q1449" s="208"/>
      <c r="R1449" s="208"/>
      <c r="S1449" s="207"/>
      <c r="T1449" s="209"/>
      <c r="U1449" s="209"/>
      <c r="V1449" s="209"/>
      <c r="W1449" s="209"/>
      <c r="X1449" s="209"/>
      <c r="Y1449" s="193"/>
      <c r="Z1449" s="193"/>
      <c r="AA1449" s="193"/>
    </row>
    <row r="1450" spans="1:27" ht="89.25">
      <c r="A1450" s="205"/>
      <c r="B1450" s="200" t="s">
        <v>4207</v>
      </c>
      <c r="C1450" s="191" t="s">
        <v>4208</v>
      </c>
      <c r="D1450" s="211"/>
      <c r="E1450" s="207"/>
      <c r="F1450" s="207"/>
      <c r="G1450" s="207"/>
      <c r="H1450" s="207"/>
      <c r="I1450" s="207"/>
      <c r="J1450" s="207"/>
      <c r="K1450" s="208"/>
      <c r="L1450" s="207"/>
      <c r="M1450" s="207"/>
      <c r="N1450" s="207"/>
      <c r="O1450" s="207"/>
      <c r="P1450" s="207"/>
      <c r="Q1450" s="208"/>
      <c r="R1450" s="208"/>
      <c r="S1450" s="207"/>
      <c r="T1450" s="209"/>
      <c r="U1450" s="209"/>
      <c r="V1450" s="209"/>
      <c r="W1450" s="209"/>
      <c r="X1450" s="209"/>
      <c r="Y1450" s="193"/>
      <c r="Z1450" s="193"/>
      <c r="AA1450" s="193"/>
    </row>
    <row r="1451" spans="1:27" ht="140.25">
      <c r="A1451" s="205"/>
      <c r="B1451" s="200" t="s">
        <v>4209</v>
      </c>
      <c r="C1451" s="191" t="s">
        <v>4210</v>
      </c>
      <c r="D1451" s="191" t="s">
        <v>4211</v>
      </c>
      <c r="E1451" s="207"/>
      <c r="F1451" s="207"/>
      <c r="G1451" s="207"/>
      <c r="H1451" s="207"/>
      <c r="I1451" s="207"/>
      <c r="J1451" s="207"/>
      <c r="K1451" s="208"/>
      <c r="L1451" s="207"/>
      <c r="M1451" s="207"/>
      <c r="N1451" s="207"/>
      <c r="O1451" s="207"/>
      <c r="P1451" s="207"/>
      <c r="Q1451" s="208"/>
      <c r="R1451" s="208"/>
      <c r="S1451" s="207"/>
      <c r="T1451" s="209"/>
      <c r="U1451" s="209"/>
      <c r="V1451" s="209"/>
      <c r="W1451" s="209"/>
      <c r="X1451" s="209"/>
      <c r="Y1451" s="193"/>
      <c r="Z1451" s="193"/>
      <c r="AA1451" s="193"/>
    </row>
    <row r="1452" spans="1:27" ht="76.5">
      <c r="A1452" s="205">
        <v>44112</v>
      </c>
      <c r="B1452" s="200" t="s">
        <v>4212</v>
      </c>
      <c r="C1452" s="191"/>
      <c r="D1452" s="211"/>
      <c r="E1452" s="207"/>
      <c r="F1452" s="207" t="s">
        <v>344</v>
      </c>
      <c r="G1452" s="207"/>
      <c r="H1452" s="207"/>
      <c r="I1452" s="207"/>
      <c r="J1452" s="207"/>
      <c r="K1452" s="208"/>
      <c r="L1452" s="207"/>
      <c r="M1452" s="207"/>
      <c r="N1452" s="207"/>
      <c r="O1452" s="207"/>
      <c r="P1452" s="207"/>
      <c r="Q1452" s="208"/>
      <c r="R1452" s="208"/>
      <c r="S1452" s="207"/>
      <c r="T1452" s="209"/>
      <c r="U1452" s="209"/>
      <c r="V1452" s="209"/>
      <c r="W1452" s="209"/>
      <c r="X1452" s="209"/>
      <c r="Y1452" s="193"/>
      <c r="Z1452" s="193"/>
      <c r="AA1452" s="193"/>
    </row>
    <row r="1453" spans="1:27" ht="140.25">
      <c r="A1453" s="205"/>
      <c r="B1453" s="200" t="s">
        <v>4213</v>
      </c>
      <c r="C1453" s="191" t="s">
        <v>4214</v>
      </c>
      <c r="D1453" s="191" t="s">
        <v>4215</v>
      </c>
      <c r="E1453" s="200" t="s">
        <v>4216</v>
      </c>
      <c r="F1453" s="191" t="s">
        <v>4217</v>
      </c>
      <c r="G1453" s="211"/>
      <c r="H1453" s="207"/>
      <c r="I1453" s="207"/>
      <c r="J1453" s="207"/>
      <c r="K1453" s="207"/>
      <c r="L1453" s="207"/>
      <c r="M1453" s="207"/>
      <c r="N1453" s="208"/>
      <c r="O1453" s="207"/>
      <c r="P1453" s="207"/>
      <c r="Q1453" s="207"/>
      <c r="R1453" s="207"/>
      <c r="S1453" s="207"/>
      <c r="T1453" s="208"/>
      <c r="U1453" s="208"/>
      <c r="V1453" s="207"/>
      <c r="W1453" s="209"/>
      <c r="X1453" s="209"/>
      <c r="Y1453" s="209"/>
      <c r="Z1453" s="209"/>
      <c r="AA1453" s="209"/>
    </row>
    <row r="1454" spans="1:27" ht="63.75">
      <c r="A1454" s="205"/>
      <c r="B1454" s="200" t="s">
        <v>4218</v>
      </c>
      <c r="C1454" s="191" t="s">
        <v>4219</v>
      </c>
      <c r="D1454" s="191" t="s">
        <v>4220</v>
      </c>
      <c r="E1454" s="200"/>
      <c r="F1454" s="191"/>
      <c r="G1454" s="211"/>
      <c r="H1454" s="207"/>
      <c r="I1454" s="207"/>
      <c r="J1454" s="207"/>
      <c r="K1454" s="207"/>
      <c r="L1454" s="207"/>
      <c r="M1454" s="207"/>
      <c r="N1454" s="208"/>
      <c r="O1454" s="207"/>
      <c r="P1454" s="207"/>
      <c r="Q1454" s="207"/>
      <c r="R1454" s="207"/>
      <c r="S1454" s="207"/>
      <c r="T1454" s="208"/>
      <c r="U1454" s="208"/>
      <c r="V1454" s="207"/>
      <c r="W1454" s="209"/>
      <c r="X1454" s="209"/>
      <c r="Y1454" s="209"/>
      <c r="Z1454" s="209"/>
      <c r="AA1454" s="209"/>
    </row>
    <row r="1455" spans="1:27" ht="191.25">
      <c r="A1455" s="205"/>
      <c r="B1455" s="200" t="s">
        <v>4221</v>
      </c>
      <c r="C1455" s="191" t="s">
        <v>4222</v>
      </c>
      <c r="D1455" s="191" t="s">
        <v>4223</v>
      </c>
      <c r="E1455" s="200"/>
      <c r="F1455" s="191"/>
      <c r="G1455" s="211"/>
      <c r="H1455" s="207"/>
      <c r="I1455" s="207"/>
      <c r="J1455" s="207"/>
      <c r="K1455" s="207"/>
      <c r="L1455" s="207"/>
      <c r="M1455" s="207"/>
      <c r="N1455" s="208"/>
      <c r="O1455" s="207"/>
      <c r="P1455" s="207"/>
      <c r="Q1455" s="207"/>
      <c r="R1455" s="207"/>
      <c r="S1455" s="207"/>
      <c r="T1455" s="208"/>
      <c r="U1455" s="208"/>
      <c r="V1455" s="207"/>
      <c r="W1455" s="209"/>
      <c r="X1455" s="209"/>
      <c r="Y1455" s="209"/>
      <c r="Z1455" s="209"/>
      <c r="AA1455" s="209"/>
    </row>
    <row r="1456" spans="1:27" ht="242.25">
      <c r="A1456" s="205"/>
      <c r="B1456" s="200" t="s">
        <v>4224</v>
      </c>
      <c r="C1456" s="191" t="s">
        <v>4225</v>
      </c>
      <c r="D1456" s="191" t="s">
        <v>4226</v>
      </c>
      <c r="E1456" s="191" t="s">
        <v>4227</v>
      </c>
      <c r="F1456" s="191"/>
      <c r="G1456" s="211"/>
      <c r="H1456" s="207"/>
      <c r="I1456" s="207"/>
      <c r="J1456" s="207"/>
      <c r="K1456" s="207"/>
      <c r="L1456" s="207"/>
      <c r="M1456" s="207"/>
      <c r="N1456" s="208"/>
      <c r="O1456" s="207"/>
      <c r="P1456" s="207"/>
      <c r="Q1456" s="207"/>
      <c r="R1456" s="207"/>
      <c r="S1456" s="207"/>
      <c r="T1456" s="208"/>
      <c r="U1456" s="208"/>
      <c r="V1456" s="207"/>
      <c r="W1456" s="209"/>
      <c r="X1456" s="209"/>
      <c r="Y1456" s="209"/>
      <c r="Z1456" s="209"/>
      <c r="AA1456" s="209"/>
    </row>
    <row r="1457" spans="1:27" ht="63.75">
      <c r="A1457" s="205"/>
      <c r="B1457" s="200" t="s">
        <v>4228</v>
      </c>
      <c r="C1457" s="191" t="s">
        <v>4229</v>
      </c>
      <c r="D1457" s="191" t="s">
        <v>4230</v>
      </c>
      <c r="E1457" s="200"/>
      <c r="F1457" s="191"/>
      <c r="G1457" s="211"/>
      <c r="H1457" s="207"/>
      <c r="I1457" s="207"/>
      <c r="J1457" s="207"/>
      <c r="K1457" s="207"/>
      <c r="L1457" s="207"/>
      <c r="M1457" s="207"/>
      <c r="N1457" s="208"/>
      <c r="O1457" s="207"/>
      <c r="P1457" s="207"/>
      <c r="Q1457" s="207"/>
      <c r="R1457" s="207"/>
      <c r="S1457" s="207"/>
      <c r="T1457" s="208"/>
      <c r="U1457" s="208"/>
      <c r="V1457" s="207"/>
      <c r="W1457" s="209"/>
      <c r="X1457" s="209"/>
      <c r="Y1457" s="209"/>
      <c r="Z1457" s="209"/>
      <c r="AA1457" s="209"/>
    </row>
    <row r="1458" spans="1:27" ht="38.25">
      <c r="A1458" s="205"/>
      <c r="B1458" s="200" t="s">
        <v>4231</v>
      </c>
      <c r="C1458" s="191" t="s">
        <v>4232</v>
      </c>
      <c r="D1458" s="191" t="s">
        <v>4233</v>
      </c>
      <c r="E1458" s="200"/>
      <c r="F1458" s="191"/>
      <c r="G1458" s="211"/>
      <c r="H1458" s="207"/>
      <c r="I1458" s="207"/>
      <c r="J1458" s="207"/>
      <c r="K1458" s="207"/>
      <c r="L1458" s="207"/>
      <c r="M1458" s="207"/>
      <c r="N1458" s="208"/>
      <c r="O1458" s="207"/>
      <c r="P1458" s="207"/>
      <c r="Q1458" s="207"/>
      <c r="R1458" s="207"/>
      <c r="S1458" s="207"/>
      <c r="T1458" s="208"/>
      <c r="U1458" s="208"/>
      <c r="V1458" s="207"/>
      <c r="W1458" s="209"/>
      <c r="X1458" s="209"/>
      <c r="Y1458" s="209"/>
      <c r="Z1458" s="209"/>
      <c r="AA1458" s="209"/>
    </row>
    <row r="1459" spans="1:27" ht="409.5">
      <c r="A1459" s="205"/>
      <c r="B1459" s="200" t="s">
        <v>4234</v>
      </c>
      <c r="C1459" s="191" t="s">
        <v>4235</v>
      </c>
      <c r="D1459" s="191" t="s">
        <v>4236</v>
      </c>
      <c r="E1459" s="200" t="s">
        <v>4237</v>
      </c>
      <c r="F1459" s="191" t="s">
        <v>4238</v>
      </c>
      <c r="G1459" s="211"/>
      <c r="H1459" s="207"/>
      <c r="I1459" s="207"/>
      <c r="J1459" s="207"/>
      <c r="K1459" s="207"/>
      <c r="L1459" s="207"/>
      <c r="M1459" s="207"/>
      <c r="N1459" s="208"/>
      <c r="O1459" s="207"/>
      <c r="P1459" s="207"/>
      <c r="Q1459" s="207"/>
      <c r="R1459" s="207"/>
      <c r="S1459" s="207"/>
      <c r="T1459" s="208"/>
      <c r="U1459" s="208"/>
      <c r="V1459" s="207"/>
      <c r="W1459" s="209"/>
      <c r="X1459" s="209"/>
      <c r="Y1459" s="209"/>
      <c r="Z1459" s="209"/>
      <c r="AA1459" s="209"/>
    </row>
    <row r="1460" spans="1:27" ht="191.25">
      <c r="A1460" s="205"/>
      <c r="B1460" s="200" t="s">
        <v>4239</v>
      </c>
      <c r="C1460" s="191" t="s">
        <v>4240</v>
      </c>
      <c r="D1460" s="191" t="s">
        <v>4241</v>
      </c>
      <c r="E1460" s="191" t="s">
        <v>4242</v>
      </c>
      <c r="F1460" s="200"/>
      <c r="G1460" s="211"/>
      <c r="H1460" s="207"/>
      <c r="I1460" s="207"/>
      <c r="J1460" s="207"/>
      <c r="K1460" s="207"/>
      <c r="L1460" s="207"/>
      <c r="M1460" s="207"/>
      <c r="N1460" s="208"/>
      <c r="O1460" s="207"/>
      <c r="P1460" s="207"/>
      <c r="Q1460" s="207"/>
      <c r="R1460" s="207"/>
      <c r="S1460" s="207"/>
      <c r="T1460" s="208"/>
      <c r="U1460" s="208"/>
      <c r="V1460" s="207"/>
      <c r="W1460" s="209"/>
      <c r="X1460" s="209"/>
      <c r="Y1460" s="209"/>
      <c r="Z1460" s="209"/>
      <c r="AA1460" s="209"/>
    </row>
    <row r="1461" spans="1:27" ht="102">
      <c r="A1461" s="205"/>
      <c r="B1461" s="200" t="s">
        <v>4243</v>
      </c>
      <c r="C1461" s="191" t="s">
        <v>4244</v>
      </c>
      <c r="D1461" s="191"/>
      <c r="E1461" s="191"/>
      <c r="F1461" s="191"/>
      <c r="G1461" s="211"/>
      <c r="H1461" s="207"/>
      <c r="I1461" s="207"/>
      <c r="J1461" s="207"/>
      <c r="K1461" s="207"/>
      <c r="L1461" s="207"/>
      <c r="M1461" s="207"/>
      <c r="N1461" s="208"/>
      <c r="O1461" s="207"/>
      <c r="P1461" s="207"/>
      <c r="Q1461" s="207"/>
      <c r="R1461" s="207"/>
      <c r="S1461" s="207"/>
      <c r="T1461" s="208"/>
      <c r="U1461" s="208"/>
      <c r="V1461" s="207"/>
      <c r="W1461" s="209"/>
      <c r="X1461" s="209"/>
      <c r="Y1461" s="209"/>
      <c r="Z1461" s="209"/>
      <c r="AA1461" s="209"/>
    </row>
    <row r="1462" spans="1:27" ht="102">
      <c r="A1462" s="205"/>
      <c r="B1462" s="200" t="s">
        <v>4245</v>
      </c>
      <c r="C1462" s="191" t="s">
        <v>4246</v>
      </c>
      <c r="D1462" s="191" t="s">
        <v>4247</v>
      </c>
      <c r="E1462" s="191" t="s">
        <v>4248</v>
      </c>
      <c r="F1462" s="200" t="s">
        <v>4249</v>
      </c>
      <c r="G1462" s="211"/>
      <c r="H1462" s="207"/>
      <c r="I1462" s="207"/>
      <c r="J1462" s="207"/>
      <c r="K1462" s="207"/>
      <c r="L1462" s="207"/>
      <c r="M1462" s="207"/>
      <c r="N1462" s="208"/>
      <c r="O1462" s="207"/>
      <c r="P1462" s="207"/>
      <c r="Q1462" s="207"/>
      <c r="R1462" s="207"/>
      <c r="S1462" s="207"/>
      <c r="T1462" s="208"/>
      <c r="U1462" s="208"/>
      <c r="V1462" s="207"/>
      <c r="W1462" s="209"/>
      <c r="X1462" s="209"/>
      <c r="Y1462" s="209"/>
      <c r="Z1462" s="209"/>
      <c r="AA1462" s="209"/>
    </row>
    <row r="1463" spans="1:27" ht="178.5">
      <c r="A1463" s="205">
        <v>44109</v>
      </c>
      <c r="B1463" s="200" t="s">
        <v>4250</v>
      </c>
      <c r="C1463" s="191" t="s">
        <v>4251</v>
      </c>
      <c r="D1463" s="191" t="s">
        <v>4252</v>
      </c>
      <c r="E1463" s="191"/>
      <c r="F1463" s="200"/>
      <c r="G1463" s="211"/>
      <c r="H1463" s="207"/>
      <c r="I1463" s="207"/>
      <c r="J1463" s="207"/>
      <c r="K1463" s="207"/>
      <c r="L1463" s="207"/>
      <c r="M1463" s="207"/>
      <c r="N1463" s="208"/>
      <c r="O1463" s="207"/>
      <c r="P1463" s="207"/>
      <c r="Q1463" s="207"/>
      <c r="R1463" s="207"/>
      <c r="S1463" s="207"/>
      <c r="T1463" s="208"/>
      <c r="U1463" s="208"/>
      <c r="V1463" s="207"/>
      <c r="W1463" s="209"/>
      <c r="X1463" s="209"/>
      <c r="Y1463" s="209"/>
      <c r="Z1463" s="209"/>
      <c r="AA1463" s="209"/>
    </row>
    <row r="1464" spans="1:27" ht="76.5">
      <c r="A1464" s="205"/>
      <c r="B1464" s="202" t="s">
        <v>4253</v>
      </c>
      <c r="C1464" s="191" t="s">
        <v>4254</v>
      </c>
      <c r="D1464" s="191"/>
      <c r="E1464" s="191"/>
      <c r="F1464" s="200"/>
      <c r="G1464" s="211"/>
      <c r="H1464" s="207"/>
      <c r="I1464" s="207"/>
      <c r="J1464" s="207"/>
      <c r="K1464" s="207"/>
      <c r="L1464" s="207"/>
      <c r="M1464" s="207"/>
      <c r="N1464" s="208"/>
      <c r="O1464" s="207"/>
      <c r="P1464" s="207"/>
      <c r="Q1464" s="207"/>
      <c r="R1464" s="207"/>
      <c r="S1464" s="207"/>
      <c r="T1464" s="208"/>
      <c r="U1464" s="208"/>
      <c r="V1464" s="207"/>
      <c r="W1464" s="209"/>
      <c r="X1464" s="209"/>
      <c r="Y1464" s="209"/>
      <c r="Z1464" s="209"/>
      <c r="AA1464" s="209"/>
    </row>
    <row r="1465" spans="1:27" ht="89.25">
      <c r="A1465" s="205"/>
      <c r="B1465" s="191" t="s">
        <v>4255</v>
      </c>
      <c r="C1465" s="191" t="s">
        <v>4256</v>
      </c>
      <c r="D1465" s="191" t="s">
        <v>4257</v>
      </c>
      <c r="E1465" s="191" t="s">
        <v>4258</v>
      </c>
      <c r="F1465" s="200"/>
      <c r="G1465" s="211"/>
      <c r="H1465" s="207"/>
      <c r="I1465" s="207"/>
      <c r="J1465" s="207"/>
      <c r="K1465" s="207"/>
      <c r="L1465" s="207"/>
      <c r="M1465" s="207"/>
      <c r="N1465" s="208"/>
      <c r="O1465" s="207"/>
      <c r="P1465" s="207"/>
      <c r="Q1465" s="207"/>
      <c r="R1465" s="207"/>
      <c r="S1465" s="207"/>
      <c r="T1465" s="208"/>
      <c r="U1465" s="208"/>
      <c r="V1465" s="207"/>
      <c r="W1465" s="209"/>
      <c r="X1465" s="209"/>
      <c r="Y1465" s="209"/>
      <c r="Z1465" s="209"/>
      <c r="AA1465" s="209"/>
    </row>
    <row r="1466" spans="1:27" ht="178.5">
      <c r="A1466" s="205"/>
      <c r="B1466" s="200" t="s">
        <v>4259</v>
      </c>
      <c r="C1466" s="191" t="s">
        <v>4260</v>
      </c>
      <c r="D1466" s="191" t="s">
        <v>4261</v>
      </c>
      <c r="E1466" s="191" t="s">
        <v>4262</v>
      </c>
      <c r="F1466" s="200" t="s">
        <v>4263</v>
      </c>
      <c r="G1466" s="211"/>
      <c r="H1466" s="207"/>
      <c r="I1466" s="207"/>
      <c r="J1466" s="207"/>
      <c r="K1466" s="207"/>
      <c r="L1466" s="207"/>
      <c r="M1466" s="207"/>
      <c r="N1466" s="208"/>
      <c r="O1466" s="207"/>
      <c r="P1466" s="207"/>
      <c r="Q1466" s="207"/>
      <c r="R1466" s="207"/>
      <c r="S1466" s="207"/>
      <c r="T1466" s="208"/>
      <c r="U1466" s="208"/>
      <c r="V1466" s="207"/>
      <c r="W1466" s="209"/>
      <c r="X1466" s="209"/>
      <c r="Y1466" s="209"/>
      <c r="Z1466" s="209"/>
      <c r="AA1466" s="209"/>
    </row>
    <row r="1467" spans="1:27" ht="63.75">
      <c r="A1467" s="205"/>
      <c r="B1467" s="200" t="s">
        <v>4264</v>
      </c>
      <c r="C1467" s="191" t="s">
        <v>4265</v>
      </c>
      <c r="D1467" s="200"/>
      <c r="E1467" s="191"/>
      <c r="F1467" s="200"/>
      <c r="G1467" s="211"/>
      <c r="H1467" s="207"/>
      <c r="I1467" s="207"/>
      <c r="J1467" s="207"/>
      <c r="K1467" s="207"/>
      <c r="L1467" s="207"/>
      <c r="M1467" s="207"/>
      <c r="N1467" s="208"/>
      <c r="O1467" s="207"/>
      <c r="P1467" s="207"/>
      <c r="Q1467" s="207"/>
      <c r="R1467" s="207"/>
      <c r="S1467" s="207"/>
      <c r="T1467" s="208"/>
      <c r="U1467" s="208"/>
      <c r="V1467" s="207"/>
      <c r="W1467" s="209"/>
      <c r="X1467" s="209"/>
      <c r="Y1467" s="209"/>
      <c r="Z1467" s="209"/>
      <c r="AA1467" s="209"/>
    </row>
    <row r="1468" spans="1:27" ht="102">
      <c r="A1468" s="205"/>
      <c r="B1468" s="200" t="s">
        <v>4266</v>
      </c>
      <c r="C1468" s="191" t="s">
        <v>4267</v>
      </c>
      <c r="D1468" s="200" t="s">
        <v>4268</v>
      </c>
      <c r="E1468" s="191" t="s">
        <v>4269</v>
      </c>
      <c r="F1468" s="200"/>
      <c r="G1468" s="211"/>
      <c r="H1468" s="207"/>
      <c r="I1468" s="207"/>
      <c r="J1468" s="207"/>
      <c r="K1468" s="207"/>
      <c r="L1468" s="207"/>
      <c r="M1468" s="207"/>
      <c r="N1468" s="208"/>
      <c r="O1468" s="207"/>
      <c r="P1468" s="207"/>
      <c r="Q1468" s="207"/>
      <c r="R1468" s="207"/>
      <c r="S1468" s="207"/>
      <c r="T1468" s="208"/>
      <c r="U1468" s="208"/>
      <c r="V1468" s="207"/>
      <c r="W1468" s="209"/>
      <c r="X1468" s="209"/>
      <c r="Y1468" s="209"/>
      <c r="Z1468" s="209"/>
      <c r="AA1468" s="209"/>
    </row>
    <row r="1469" spans="1:27" ht="89.25">
      <c r="A1469" s="205"/>
      <c r="B1469" s="200" t="s">
        <v>4270</v>
      </c>
      <c r="C1469" s="191" t="s">
        <v>4271</v>
      </c>
      <c r="D1469" s="223" t="s">
        <v>2032</v>
      </c>
      <c r="E1469" s="191"/>
      <c r="F1469" s="200"/>
      <c r="G1469" s="211"/>
      <c r="H1469" s="207"/>
      <c r="I1469" s="207"/>
      <c r="J1469" s="207"/>
      <c r="K1469" s="207"/>
      <c r="L1469" s="207"/>
      <c r="M1469" s="207"/>
      <c r="N1469" s="208"/>
      <c r="O1469" s="207"/>
      <c r="P1469" s="207"/>
      <c r="Q1469" s="207"/>
      <c r="R1469" s="207"/>
      <c r="S1469" s="207"/>
      <c r="T1469" s="208"/>
      <c r="U1469" s="208"/>
      <c r="V1469" s="207"/>
      <c r="W1469" s="209"/>
      <c r="X1469" s="209"/>
      <c r="Y1469" s="209"/>
      <c r="Z1469" s="209"/>
      <c r="AA1469" s="209"/>
    </row>
    <row r="1470" spans="1:27" ht="63.75">
      <c r="A1470" s="205"/>
      <c r="B1470" s="200" t="s">
        <v>4272</v>
      </c>
      <c r="C1470" s="191" t="s">
        <v>4273</v>
      </c>
      <c r="D1470" s="200" t="s">
        <v>4274</v>
      </c>
      <c r="E1470" s="191" t="s">
        <v>4275</v>
      </c>
      <c r="F1470" s="200"/>
      <c r="G1470" s="211"/>
      <c r="H1470" s="207"/>
      <c r="I1470" s="207"/>
      <c r="J1470" s="207"/>
      <c r="K1470" s="207"/>
      <c r="L1470" s="207"/>
      <c r="M1470" s="207"/>
      <c r="N1470" s="208"/>
      <c r="O1470" s="207"/>
      <c r="P1470" s="207"/>
      <c r="Q1470" s="207"/>
      <c r="R1470" s="207"/>
      <c r="S1470" s="207"/>
      <c r="T1470" s="208"/>
      <c r="U1470" s="208"/>
      <c r="V1470" s="207"/>
      <c r="W1470" s="209"/>
      <c r="X1470" s="209"/>
      <c r="Y1470" s="209"/>
      <c r="Z1470" s="209"/>
      <c r="AA1470" s="209"/>
    </row>
    <row r="1471" spans="1:27" ht="153">
      <c r="A1471" s="205"/>
      <c r="B1471" s="200" t="s">
        <v>4276</v>
      </c>
      <c r="C1471" s="191" t="s">
        <v>4277</v>
      </c>
      <c r="D1471" s="200" t="s">
        <v>4278</v>
      </c>
      <c r="E1471" s="191"/>
      <c r="F1471" s="200"/>
      <c r="G1471" s="211"/>
      <c r="H1471" s="207"/>
      <c r="I1471" s="207"/>
      <c r="J1471" s="207"/>
      <c r="K1471" s="207"/>
      <c r="L1471" s="207"/>
      <c r="M1471" s="207"/>
      <c r="N1471" s="208"/>
      <c r="O1471" s="207"/>
      <c r="P1471" s="207"/>
      <c r="Q1471" s="207"/>
      <c r="R1471" s="207"/>
      <c r="S1471" s="207"/>
      <c r="T1471" s="208"/>
      <c r="U1471" s="208"/>
      <c r="V1471" s="207"/>
      <c r="W1471" s="209"/>
      <c r="X1471" s="209"/>
      <c r="Y1471" s="209"/>
      <c r="Z1471" s="209"/>
      <c r="AA1471" s="209"/>
    </row>
    <row r="1472" spans="1:27" ht="153">
      <c r="A1472" s="205"/>
      <c r="B1472" s="200" t="s">
        <v>4279</v>
      </c>
      <c r="C1472" s="191" t="s">
        <v>4280</v>
      </c>
      <c r="D1472" s="200" t="s">
        <v>4281</v>
      </c>
      <c r="E1472" s="191" t="s">
        <v>4282</v>
      </c>
      <c r="F1472" s="200" t="s">
        <v>4283</v>
      </c>
      <c r="G1472" s="211"/>
      <c r="H1472" s="207"/>
      <c r="I1472" s="207"/>
      <c r="J1472" s="207"/>
      <c r="K1472" s="207"/>
      <c r="L1472" s="207"/>
      <c r="M1472" s="207"/>
      <c r="N1472" s="208"/>
      <c r="O1472" s="207"/>
      <c r="P1472" s="207"/>
      <c r="Q1472" s="207"/>
      <c r="R1472" s="207"/>
      <c r="S1472" s="207"/>
      <c r="T1472" s="208"/>
      <c r="U1472" s="208"/>
      <c r="V1472" s="207"/>
      <c r="W1472" s="209"/>
      <c r="X1472" s="209"/>
      <c r="Y1472" s="209"/>
      <c r="Z1472" s="209"/>
      <c r="AA1472" s="209"/>
    </row>
    <row r="1473" spans="1:27" ht="89.25">
      <c r="A1473" s="205"/>
      <c r="B1473" s="200" t="s">
        <v>4284</v>
      </c>
      <c r="C1473" s="204" t="s">
        <v>4285</v>
      </c>
      <c r="D1473" s="200"/>
      <c r="E1473" s="191"/>
      <c r="F1473" s="200"/>
      <c r="G1473" s="211"/>
      <c r="H1473" s="207"/>
      <c r="I1473" s="207"/>
      <c r="J1473" s="207"/>
      <c r="K1473" s="207"/>
      <c r="L1473" s="207"/>
      <c r="M1473" s="207"/>
      <c r="N1473" s="208"/>
      <c r="O1473" s="207"/>
      <c r="P1473" s="207"/>
      <c r="Q1473" s="207"/>
      <c r="R1473" s="207"/>
      <c r="S1473" s="207"/>
      <c r="T1473" s="208"/>
      <c r="U1473" s="208"/>
      <c r="V1473" s="207"/>
      <c r="W1473" s="209"/>
      <c r="X1473" s="209"/>
      <c r="Y1473" s="209"/>
      <c r="Z1473" s="209"/>
      <c r="AA1473" s="209"/>
    </row>
    <row r="1474" spans="1:27" ht="76.5">
      <c r="A1474" s="205"/>
      <c r="B1474" s="200" t="s">
        <v>4286</v>
      </c>
      <c r="C1474" s="191" t="s">
        <v>4287</v>
      </c>
      <c r="D1474" s="200"/>
      <c r="E1474" s="191"/>
      <c r="F1474" s="200"/>
      <c r="G1474" s="211"/>
      <c r="H1474" s="207"/>
      <c r="I1474" s="207"/>
      <c r="J1474" s="207"/>
      <c r="K1474" s="207"/>
      <c r="L1474" s="207"/>
      <c r="M1474" s="207"/>
      <c r="N1474" s="208"/>
      <c r="O1474" s="207"/>
      <c r="P1474" s="207"/>
      <c r="Q1474" s="207"/>
      <c r="R1474" s="207"/>
      <c r="S1474" s="207"/>
      <c r="T1474" s="208"/>
      <c r="U1474" s="208"/>
      <c r="V1474" s="207"/>
      <c r="W1474" s="209"/>
      <c r="X1474" s="209"/>
      <c r="Y1474" s="209"/>
      <c r="Z1474" s="209"/>
      <c r="AA1474" s="209"/>
    </row>
    <row r="1475" spans="1:27" ht="140.25">
      <c r="A1475" s="205"/>
      <c r="B1475" s="200" t="s">
        <v>4288</v>
      </c>
      <c r="C1475" s="191" t="s">
        <v>4289</v>
      </c>
      <c r="D1475" s="200" t="s">
        <v>4290</v>
      </c>
      <c r="E1475" s="191" t="s">
        <v>4291</v>
      </c>
      <c r="F1475" s="200"/>
      <c r="G1475" s="211"/>
      <c r="H1475" s="207"/>
      <c r="I1475" s="207"/>
      <c r="J1475" s="207"/>
      <c r="K1475" s="207"/>
      <c r="L1475" s="207"/>
      <c r="M1475" s="207"/>
      <c r="N1475" s="208"/>
      <c r="O1475" s="207"/>
      <c r="P1475" s="207"/>
      <c r="Q1475" s="207"/>
      <c r="R1475" s="207"/>
      <c r="S1475" s="207"/>
      <c r="T1475" s="208"/>
      <c r="U1475" s="208"/>
      <c r="V1475" s="207"/>
      <c r="W1475" s="209"/>
      <c r="X1475" s="209"/>
      <c r="Y1475" s="209"/>
      <c r="Z1475" s="209"/>
      <c r="AA1475" s="209"/>
    </row>
    <row r="1476" spans="1:27" ht="63.75">
      <c r="A1476" s="205"/>
      <c r="B1476" s="202" t="s">
        <v>4292</v>
      </c>
      <c r="C1476" s="191" t="s">
        <v>4293</v>
      </c>
      <c r="D1476" s="200" t="s">
        <v>4294</v>
      </c>
      <c r="E1476" s="191"/>
      <c r="F1476" s="200"/>
      <c r="G1476" s="211"/>
      <c r="H1476" s="207"/>
      <c r="I1476" s="207"/>
      <c r="J1476" s="207"/>
      <c r="K1476" s="207"/>
      <c r="L1476" s="207"/>
      <c r="M1476" s="207"/>
      <c r="N1476" s="208"/>
      <c r="O1476" s="207"/>
      <c r="P1476" s="207"/>
      <c r="Q1476" s="207"/>
      <c r="R1476" s="207"/>
      <c r="S1476" s="207"/>
      <c r="T1476" s="208"/>
      <c r="U1476" s="208"/>
      <c r="V1476" s="207"/>
      <c r="W1476" s="209"/>
      <c r="X1476" s="209"/>
      <c r="Y1476" s="209"/>
      <c r="Z1476" s="209"/>
      <c r="AA1476" s="209"/>
    </row>
    <row r="1477" spans="1:27" ht="165.75">
      <c r="A1477" s="205"/>
      <c r="B1477" s="211" t="s">
        <v>4295</v>
      </c>
      <c r="C1477" s="191" t="s">
        <v>4296</v>
      </c>
      <c r="D1477" s="200" t="s">
        <v>4297</v>
      </c>
      <c r="E1477" s="191" t="s">
        <v>4298</v>
      </c>
      <c r="F1477" s="200" t="s">
        <v>4299</v>
      </c>
      <c r="G1477" s="211"/>
      <c r="H1477" s="207"/>
      <c r="I1477" s="207"/>
      <c r="J1477" s="207"/>
      <c r="K1477" s="207"/>
      <c r="L1477" s="207"/>
      <c r="M1477" s="207"/>
      <c r="N1477" s="208"/>
      <c r="O1477" s="207"/>
      <c r="P1477" s="207"/>
      <c r="Q1477" s="207"/>
      <c r="R1477" s="207"/>
      <c r="S1477" s="207"/>
      <c r="T1477" s="208"/>
      <c r="U1477" s="208"/>
      <c r="V1477" s="207"/>
      <c r="W1477" s="209"/>
      <c r="X1477" s="209"/>
      <c r="Y1477" s="209"/>
      <c r="Z1477" s="209"/>
      <c r="AA1477" s="209"/>
    </row>
    <row r="1478" spans="1:27" ht="114.75">
      <c r="A1478" s="205"/>
      <c r="B1478" s="211" t="s">
        <v>4300</v>
      </c>
      <c r="C1478" s="191" t="s">
        <v>4301</v>
      </c>
      <c r="D1478" s="200"/>
      <c r="E1478" s="191"/>
      <c r="F1478" s="200"/>
      <c r="G1478" s="211"/>
      <c r="H1478" s="207"/>
      <c r="I1478" s="207"/>
      <c r="J1478" s="207"/>
      <c r="K1478" s="207"/>
      <c r="L1478" s="207"/>
      <c r="M1478" s="207"/>
      <c r="N1478" s="208"/>
      <c r="O1478" s="207"/>
      <c r="P1478" s="207"/>
      <c r="Q1478" s="207"/>
      <c r="R1478" s="207"/>
      <c r="S1478" s="207"/>
      <c r="T1478" s="208"/>
      <c r="U1478" s="208"/>
      <c r="V1478" s="207"/>
      <c r="W1478" s="209"/>
      <c r="X1478" s="209"/>
      <c r="Y1478" s="209"/>
      <c r="Z1478" s="209"/>
      <c r="AA1478" s="209"/>
    </row>
    <row r="1479" spans="1:27" ht="76.5">
      <c r="A1479" s="205"/>
      <c r="B1479" s="211" t="s">
        <v>4302</v>
      </c>
      <c r="C1479" s="191"/>
      <c r="D1479" s="200"/>
      <c r="E1479" s="191"/>
      <c r="F1479" s="200"/>
      <c r="G1479" s="211"/>
      <c r="H1479" s="207"/>
      <c r="I1479" s="207"/>
      <c r="J1479" s="207"/>
      <c r="K1479" s="207"/>
      <c r="L1479" s="207"/>
      <c r="M1479" s="207"/>
      <c r="N1479" s="208"/>
      <c r="O1479" s="207"/>
      <c r="P1479" s="207"/>
      <c r="Q1479" s="207"/>
      <c r="R1479" s="207"/>
      <c r="S1479" s="207"/>
      <c r="T1479" s="208"/>
      <c r="U1479" s="208"/>
      <c r="V1479" s="207"/>
      <c r="W1479" s="209"/>
      <c r="X1479" s="209"/>
      <c r="Y1479" s="209"/>
      <c r="Z1479" s="209"/>
      <c r="AA1479" s="209"/>
    </row>
    <row r="1480" spans="1:27" ht="38.25">
      <c r="A1480" s="205">
        <v>44101</v>
      </c>
      <c r="B1480" s="213" t="s">
        <v>4303</v>
      </c>
      <c r="C1480" s="191"/>
      <c r="D1480" s="200"/>
      <c r="E1480" s="191"/>
      <c r="F1480" s="200"/>
      <c r="G1480" s="211"/>
      <c r="H1480" s="207"/>
      <c r="I1480" s="207"/>
      <c r="J1480" s="207"/>
      <c r="K1480" s="207"/>
      <c r="L1480" s="207"/>
      <c r="M1480" s="207"/>
      <c r="N1480" s="208"/>
      <c r="O1480" s="207"/>
      <c r="P1480" s="207"/>
      <c r="Q1480" s="207"/>
      <c r="R1480" s="207"/>
      <c r="S1480" s="207"/>
      <c r="T1480" s="208"/>
      <c r="U1480" s="208"/>
      <c r="V1480" s="207"/>
      <c r="W1480" s="209"/>
      <c r="X1480" s="209"/>
      <c r="Y1480" s="209"/>
      <c r="Z1480" s="209"/>
      <c r="AA1480" s="209"/>
    </row>
    <row r="1481" spans="1:27" ht="51">
      <c r="A1481" s="205">
        <v>44100</v>
      </c>
      <c r="B1481" s="211" t="s">
        <v>4304</v>
      </c>
      <c r="C1481" s="191" t="s">
        <v>344</v>
      </c>
      <c r="D1481" s="200"/>
      <c r="E1481" s="191"/>
      <c r="F1481" s="200"/>
      <c r="G1481" s="211"/>
      <c r="H1481" s="207"/>
      <c r="I1481" s="207"/>
      <c r="J1481" s="207"/>
      <c r="K1481" s="207"/>
      <c r="L1481" s="207"/>
      <c r="M1481" s="207"/>
      <c r="N1481" s="208"/>
      <c r="O1481" s="207"/>
      <c r="P1481" s="207"/>
      <c r="Q1481" s="207"/>
      <c r="R1481" s="207"/>
      <c r="S1481" s="207"/>
      <c r="T1481" s="208"/>
      <c r="U1481" s="208"/>
      <c r="V1481" s="207"/>
      <c r="W1481" s="209"/>
      <c r="X1481" s="209"/>
      <c r="Y1481" s="209"/>
      <c r="Z1481" s="209"/>
      <c r="AA1481" s="209"/>
    </row>
    <row r="1482" spans="1:27" ht="51">
      <c r="A1482" s="205">
        <v>44098</v>
      </c>
      <c r="B1482" s="213" t="s">
        <v>4305</v>
      </c>
      <c r="C1482" s="191" t="s">
        <v>4306</v>
      </c>
      <c r="D1482" s="200" t="s">
        <v>4307</v>
      </c>
      <c r="E1482" s="191"/>
      <c r="F1482" s="200"/>
      <c r="G1482" s="211"/>
      <c r="H1482" s="207"/>
      <c r="I1482" s="207"/>
      <c r="J1482" s="207"/>
      <c r="K1482" s="207"/>
      <c r="L1482" s="207"/>
      <c r="M1482" s="207"/>
      <c r="N1482" s="208"/>
      <c r="O1482" s="207"/>
      <c r="P1482" s="207"/>
      <c r="Q1482" s="207"/>
      <c r="R1482" s="207"/>
      <c r="S1482" s="207"/>
      <c r="T1482" s="208"/>
      <c r="U1482" s="208"/>
      <c r="V1482" s="207"/>
      <c r="W1482" s="209"/>
      <c r="X1482" s="209"/>
      <c r="Y1482" s="209"/>
      <c r="Z1482" s="209"/>
      <c r="AA1482" s="209"/>
    </row>
    <row r="1483" spans="1:27" ht="76.5">
      <c r="A1483" s="205">
        <v>44098</v>
      </c>
      <c r="B1483" s="207" t="s">
        <v>4308</v>
      </c>
      <c r="C1483" s="191" t="s">
        <v>4309</v>
      </c>
      <c r="D1483" s="200" t="s">
        <v>4310</v>
      </c>
      <c r="E1483" s="191"/>
      <c r="F1483" s="200"/>
      <c r="G1483" s="211"/>
      <c r="H1483" s="207"/>
      <c r="I1483" s="207"/>
      <c r="J1483" s="207"/>
      <c r="K1483" s="207"/>
      <c r="L1483" s="207"/>
      <c r="M1483" s="207"/>
      <c r="N1483" s="208"/>
      <c r="O1483" s="207"/>
      <c r="P1483" s="207"/>
      <c r="Q1483" s="207"/>
      <c r="R1483" s="207"/>
      <c r="S1483" s="207"/>
      <c r="T1483" s="208"/>
      <c r="U1483" s="208"/>
      <c r="V1483" s="207"/>
      <c r="W1483" s="209"/>
      <c r="X1483" s="209"/>
      <c r="Y1483" s="209"/>
      <c r="Z1483" s="209"/>
      <c r="AA1483" s="209"/>
    </row>
    <row r="1484" spans="1:27" ht="89.25">
      <c r="A1484" s="205"/>
      <c r="B1484" s="200" t="s">
        <v>4311</v>
      </c>
      <c r="C1484" s="191" t="s">
        <v>4312</v>
      </c>
      <c r="D1484" s="200"/>
      <c r="E1484" s="191"/>
      <c r="F1484" s="200"/>
      <c r="G1484" s="211"/>
      <c r="H1484" s="207"/>
      <c r="I1484" s="207"/>
      <c r="J1484" s="207"/>
      <c r="K1484" s="207"/>
      <c r="L1484" s="207"/>
      <c r="M1484" s="207"/>
      <c r="N1484" s="208"/>
      <c r="O1484" s="207"/>
      <c r="P1484" s="207"/>
      <c r="Q1484" s="207"/>
      <c r="R1484" s="207"/>
      <c r="S1484" s="207"/>
      <c r="T1484" s="208"/>
      <c r="U1484" s="208"/>
      <c r="V1484" s="207"/>
      <c r="W1484" s="209"/>
      <c r="X1484" s="209"/>
      <c r="Y1484" s="209"/>
      <c r="Z1484" s="209"/>
      <c r="AA1484" s="209"/>
    </row>
    <row r="1485" spans="1:27" ht="63.75">
      <c r="A1485" s="205"/>
      <c r="B1485" s="200" t="s">
        <v>4313</v>
      </c>
      <c r="C1485" s="191" t="s">
        <v>4314</v>
      </c>
      <c r="D1485" s="200"/>
      <c r="E1485" s="191"/>
      <c r="F1485" s="200"/>
      <c r="G1485" s="211"/>
      <c r="H1485" s="207"/>
      <c r="I1485" s="207"/>
      <c r="J1485" s="207"/>
      <c r="K1485" s="207"/>
      <c r="L1485" s="207"/>
      <c r="M1485" s="207"/>
      <c r="N1485" s="208"/>
      <c r="O1485" s="207"/>
      <c r="P1485" s="207"/>
      <c r="Q1485" s="207"/>
      <c r="R1485" s="207"/>
      <c r="S1485" s="207"/>
      <c r="T1485" s="208"/>
      <c r="U1485" s="208"/>
      <c r="V1485" s="207"/>
      <c r="W1485" s="209"/>
      <c r="X1485" s="209"/>
      <c r="Y1485" s="209"/>
      <c r="Z1485" s="209"/>
      <c r="AA1485" s="209"/>
    </row>
    <row r="1486" spans="1:27" ht="89.25">
      <c r="A1486" s="205"/>
      <c r="B1486" s="200" t="s">
        <v>4315</v>
      </c>
      <c r="C1486" s="191" t="s">
        <v>4316</v>
      </c>
      <c r="D1486" s="200" t="s">
        <v>4317</v>
      </c>
      <c r="E1486" s="191"/>
      <c r="F1486" s="200"/>
      <c r="G1486" s="211"/>
      <c r="H1486" s="207"/>
      <c r="I1486" s="207"/>
      <c r="J1486" s="207"/>
      <c r="K1486" s="207"/>
      <c r="L1486" s="207"/>
      <c r="M1486" s="207"/>
      <c r="N1486" s="208"/>
      <c r="O1486" s="207"/>
      <c r="P1486" s="207"/>
      <c r="Q1486" s="207"/>
      <c r="R1486" s="207"/>
      <c r="S1486" s="207"/>
      <c r="T1486" s="208"/>
      <c r="U1486" s="208"/>
      <c r="V1486" s="207"/>
      <c r="W1486" s="209"/>
      <c r="X1486" s="209"/>
      <c r="Y1486" s="209"/>
      <c r="Z1486" s="209"/>
      <c r="AA1486" s="209"/>
    </row>
    <row r="1487" spans="1:27" ht="76.5">
      <c r="A1487" s="205"/>
      <c r="B1487" s="200" t="s">
        <v>4318</v>
      </c>
      <c r="C1487" s="191" t="s">
        <v>4319</v>
      </c>
      <c r="D1487" s="200" t="s">
        <v>4320</v>
      </c>
      <c r="E1487" s="191" t="s">
        <v>4321</v>
      </c>
      <c r="F1487" s="200"/>
      <c r="G1487" s="211"/>
      <c r="H1487" s="207"/>
      <c r="I1487" s="207"/>
      <c r="J1487" s="207"/>
      <c r="K1487" s="207"/>
      <c r="L1487" s="207"/>
      <c r="M1487" s="207"/>
      <c r="N1487" s="208"/>
      <c r="O1487" s="207"/>
      <c r="P1487" s="207"/>
      <c r="Q1487" s="207"/>
      <c r="R1487" s="207"/>
      <c r="S1487" s="207"/>
      <c r="T1487" s="208"/>
      <c r="U1487" s="208"/>
      <c r="V1487" s="207"/>
      <c r="W1487" s="209"/>
      <c r="X1487" s="209"/>
      <c r="Y1487" s="209"/>
      <c r="Z1487" s="209"/>
      <c r="AA1487" s="209"/>
    </row>
    <row r="1488" spans="1:27" ht="114.75">
      <c r="A1488" s="205"/>
      <c r="B1488" s="203" t="s">
        <v>4322</v>
      </c>
      <c r="C1488" s="191" t="s">
        <v>4323</v>
      </c>
      <c r="D1488" s="200"/>
      <c r="E1488" s="191"/>
      <c r="F1488" s="200"/>
      <c r="G1488" s="211"/>
      <c r="H1488" s="207"/>
      <c r="I1488" s="207"/>
      <c r="J1488" s="207"/>
      <c r="K1488" s="207"/>
      <c r="L1488" s="207"/>
      <c r="M1488" s="207"/>
      <c r="N1488" s="208"/>
      <c r="O1488" s="207"/>
      <c r="P1488" s="207"/>
      <c r="Q1488" s="207"/>
      <c r="R1488" s="207"/>
      <c r="S1488" s="207"/>
      <c r="T1488" s="208"/>
      <c r="U1488" s="208"/>
      <c r="V1488" s="207"/>
      <c r="W1488" s="209"/>
      <c r="X1488" s="209"/>
      <c r="Y1488" s="209"/>
      <c r="Z1488" s="209"/>
      <c r="AA1488" s="209"/>
    </row>
    <row r="1489" spans="1:27" ht="25.5">
      <c r="A1489" s="205"/>
      <c r="B1489" s="200" t="s">
        <v>4324</v>
      </c>
      <c r="C1489" s="191" t="s">
        <v>4325</v>
      </c>
      <c r="D1489" s="200" t="s">
        <v>4326</v>
      </c>
      <c r="E1489" s="191"/>
      <c r="F1489" s="200"/>
      <c r="G1489" s="211"/>
      <c r="H1489" s="207"/>
      <c r="I1489" s="207"/>
      <c r="J1489" s="207"/>
      <c r="K1489" s="207"/>
      <c r="L1489" s="207"/>
      <c r="M1489" s="207"/>
      <c r="N1489" s="208"/>
      <c r="O1489" s="207"/>
      <c r="P1489" s="207"/>
      <c r="Q1489" s="207"/>
      <c r="R1489" s="207"/>
      <c r="S1489" s="207"/>
      <c r="T1489" s="208"/>
      <c r="U1489" s="208"/>
      <c r="V1489" s="207"/>
      <c r="W1489" s="209"/>
      <c r="X1489" s="209"/>
      <c r="Y1489" s="209"/>
      <c r="Z1489" s="209"/>
      <c r="AA1489" s="209"/>
    </row>
    <row r="1490" spans="1:27" ht="114.75">
      <c r="A1490" s="205"/>
      <c r="B1490" s="200" t="s">
        <v>4327</v>
      </c>
      <c r="C1490" s="200" t="s">
        <v>4328</v>
      </c>
      <c r="D1490" s="200" t="s">
        <v>4329</v>
      </c>
      <c r="E1490" s="191" t="s">
        <v>4330</v>
      </c>
      <c r="F1490" s="200"/>
      <c r="G1490" s="211"/>
      <c r="H1490" s="207"/>
      <c r="I1490" s="207"/>
      <c r="J1490" s="207"/>
      <c r="K1490" s="207"/>
      <c r="L1490" s="207"/>
      <c r="M1490" s="207"/>
      <c r="N1490" s="208"/>
      <c r="O1490" s="207"/>
      <c r="P1490" s="207"/>
      <c r="Q1490" s="207"/>
      <c r="R1490" s="207"/>
      <c r="S1490" s="207"/>
      <c r="T1490" s="208"/>
      <c r="U1490" s="208"/>
      <c r="V1490" s="207"/>
      <c r="W1490" s="209"/>
      <c r="X1490" s="209"/>
      <c r="Y1490" s="209"/>
      <c r="Z1490" s="209"/>
      <c r="AA1490" s="209"/>
    </row>
    <row r="1491" spans="1:27" ht="51">
      <c r="A1491" s="205"/>
      <c r="B1491" s="200" t="s">
        <v>4331</v>
      </c>
      <c r="C1491" s="191" t="s">
        <v>4332</v>
      </c>
      <c r="D1491" s="200"/>
      <c r="E1491" s="191"/>
      <c r="F1491" s="200"/>
      <c r="G1491" s="211"/>
      <c r="H1491" s="207"/>
      <c r="I1491" s="207"/>
      <c r="J1491" s="207"/>
      <c r="K1491" s="207"/>
      <c r="L1491" s="207"/>
      <c r="M1491" s="207"/>
      <c r="N1491" s="208"/>
      <c r="O1491" s="207"/>
      <c r="P1491" s="207"/>
      <c r="Q1491" s="207"/>
      <c r="R1491" s="207"/>
      <c r="S1491" s="207"/>
      <c r="T1491" s="208"/>
      <c r="U1491" s="208"/>
      <c r="V1491" s="207"/>
      <c r="W1491" s="209"/>
      <c r="X1491" s="209"/>
      <c r="Y1491" s="209"/>
      <c r="Z1491" s="209"/>
      <c r="AA1491" s="209"/>
    </row>
    <row r="1492" spans="1:27" ht="127.5">
      <c r="A1492" s="205"/>
      <c r="B1492" s="200" t="s">
        <v>4333</v>
      </c>
      <c r="C1492" s="191" t="s">
        <v>4334</v>
      </c>
      <c r="D1492" s="200" t="s">
        <v>4335</v>
      </c>
      <c r="E1492" s="191" t="s">
        <v>4336</v>
      </c>
      <c r="F1492" s="200"/>
      <c r="G1492" s="211"/>
      <c r="H1492" s="207"/>
      <c r="I1492" s="207"/>
      <c r="J1492" s="207"/>
      <c r="K1492" s="207"/>
      <c r="L1492" s="207"/>
      <c r="M1492" s="207"/>
      <c r="N1492" s="208"/>
      <c r="O1492" s="207"/>
      <c r="P1492" s="207"/>
      <c r="Q1492" s="207"/>
      <c r="R1492" s="207"/>
      <c r="S1492" s="207"/>
      <c r="T1492" s="208"/>
      <c r="U1492" s="208"/>
      <c r="V1492" s="207"/>
      <c r="W1492" s="209"/>
      <c r="X1492" s="209"/>
      <c r="Y1492" s="209"/>
      <c r="Z1492" s="209"/>
      <c r="AA1492" s="209"/>
    </row>
    <row r="1493" spans="1:27" ht="51">
      <c r="A1493" s="205"/>
      <c r="B1493" s="202" t="s">
        <v>4337</v>
      </c>
      <c r="C1493" s="191"/>
      <c r="D1493" s="200"/>
      <c r="E1493" s="191"/>
      <c r="F1493" s="200"/>
      <c r="G1493" s="211"/>
      <c r="H1493" s="207"/>
      <c r="I1493" s="207"/>
      <c r="J1493" s="207"/>
      <c r="K1493" s="207"/>
      <c r="L1493" s="207"/>
      <c r="M1493" s="207"/>
      <c r="N1493" s="208"/>
      <c r="O1493" s="207"/>
      <c r="P1493" s="207"/>
      <c r="Q1493" s="207"/>
      <c r="R1493" s="207"/>
      <c r="S1493" s="207"/>
      <c r="T1493" s="208"/>
      <c r="U1493" s="208"/>
      <c r="V1493" s="207"/>
      <c r="W1493" s="209"/>
      <c r="X1493" s="209"/>
      <c r="Y1493" s="209"/>
      <c r="Z1493" s="209"/>
      <c r="AA1493" s="209"/>
    </row>
    <row r="1494" spans="1:27" ht="153">
      <c r="A1494" s="205"/>
      <c r="B1494" s="224" t="s">
        <v>4338</v>
      </c>
      <c r="C1494" s="191" t="s">
        <v>4339</v>
      </c>
      <c r="D1494" s="200" t="s">
        <v>4340</v>
      </c>
      <c r="E1494" s="191" t="s">
        <v>4341</v>
      </c>
      <c r="F1494" s="200" t="s">
        <v>4342</v>
      </c>
      <c r="G1494" s="211"/>
      <c r="H1494" s="207"/>
      <c r="I1494" s="207"/>
      <c r="J1494" s="207"/>
      <c r="K1494" s="207"/>
      <c r="L1494" s="207"/>
      <c r="M1494" s="207"/>
      <c r="N1494" s="208"/>
      <c r="O1494" s="207"/>
      <c r="P1494" s="207"/>
      <c r="Q1494" s="207"/>
      <c r="R1494" s="207"/>
      <c r="S1494" s="207"/>
      <c r="T1494" s="208"/>
      <c r="U1494" s="208"/>
      <c r="V1494" s="207"/>
      <c r="W1494" s="209"/>
      <c r="X1494" s="209"/>
      <c r="Y1494" s="209"/>
      <c r="Z1494" s="209"/>
      <c r="AA1494" s="209"/>
    </row>
    <row r="1495" spans="1:27" ht="165.75">
      <c r="A1495" s="205">
        <v>44095</v>
      </c>
      <c r="B1495" s="224" t="s">
        <v>4343</v>
      </c>
      <c r="C1495" s="191" t="s">
        <v>4344</v>
      </c>
      <c r="D1495" s="200" t="s">
        <v>4345</v>
      </c>
      <c r="E1495" s="191" t="s">
        <v>4346</v>
      </c>
      <c r="F1495" s="200" t="s">
        <v>4347</v>
      </c>
      <c r="G1495" s="211" t="s">
        <v>4348</v>
      </c>
      <c r="H1495" s="207"/>
      <c r="I1495" s="207"/>
      <c r="J1495" s="207"/>
      <c r="K1495" s="207"/>
      <c r="L1495" s="207"/>
      <c r="M1495" s="207"/>
      <c r="N1495" s="208"/>
      <c r="O1495" s="207"/>
      <c r="P1495" s="207"/>
      <c r="Q1495" s="207"/>
      <c r="R1495" s="207"/>
      <c r="S1495" s="207"/>
      <c r="T1495" s="208"/>
      <c r="U1495" s="208"/>
      <c r="V1495" s="207"/>
      <c r="W1495" s="209"/>
      <c r="X1495" s="209"/>
      <c r="Y1495" s="209"/>
      <c r="Z1495" s="209"/>
      <c r="AA1495" s="209"/>
    </row>
    <row r="1496" spans="1:27" ht="165.75">
      <c r="A1496" s="205"/>
      <c r="B1496" s="199" t="s">
        <v>4349</v>
      </c>
      <c r="C1496" s="191" t="s">
        <v>4350</v>
      </c>
      <c r="D1496" s="200" t="s">
        <v>4351</v>
      </c>
      <c r="E1496" s="191" t="s">
        <v>4352</v>
      </c>
      <c r="F1496" s="200" t="s">
        <v>4353</v>
      </c>
      <c r="G1496" s="211" t="s">
        <v>4354</v>
      </c>
      <c r="H1496" s="207" t="s">
        <v>4355</v>
      </c>
      <c r="I1496" s="207" t="s">
        <v>4356</v>
      </c>
      <c r="J1496" s="207"/>
      <c r="K1496" s="207"/>
      <c r="L1496" s="207"/>
      <c r="M1496" s="207"/>
      <c r="N1496" s="208"/>
      <c r="O1496" s="207"/>
      <c r="P1496" s="207"/>
      <c r="Q1496" s="207"/>
      <c r="R1496" s="207"/>
      <c r="S1496" s="207"/>
      <c r="T1496" s="208"/>
      <c r="U1496" s="208"/>
      <c r="V1496" s="207"/>
      <c r="W1496" s="209"/>
      <c r="X1496" s="209"/>
      <c r="Y1496" s="209"/>
      <c r="Z1496" s="209"/>
      <c r="AA1496" s="209"/>
    </row>
    <row r="1497" spans="1:27" ht="127.5">
      <c r="A1497" s="205"/>
      <c r="B1497" s="191" t="s">
        <v>4357</v>
      </c>
      <c r="C1497" s="191" t="s">
        <v>4358</v>
      </c>
      <c r="D1497" s="200" t="s">
        <v>4359</v>
      </c>
      <c r="E1497" s="191" t="s">
        <v>4360</v>
      </c>
      <c r="F1497" s="200" t="s">
        <v>4361</v>
      </c>
      <c r="G1497" s="211" t="s">
        <v>4362</v>
      </c>
      <c r="H1497" s="207"/>
      <c r="I1497" s="207"/>
      <c r="J1497" s="207"/>
      <c r="K1497" s="207"/>
      <c r="L1497" s="207"/>
      <c r="M1497" s="207"/>
      <c r="N1497" s="208"/>
      <c r="O1497" s="207"/>
      <c r="P1497" s="207"/>
      <c r="Q1497" s="207"/>
      <c r="R1497" s="207"/>
      <c r="S1497" s="207"/>
      <c r="T1497" s="208"/>
      <c r="U1497" s="208"/>
      <c r="V1497" s="207"/>
      <c r="W1497" s="209"/>
      <c r="X1497" s="209"/>
      <c r="Y1497" s="209"/>
      <c r="Z1497" s="209"/>
      <c r="AA1497" s="209"/>
    </row>
    <row r="1498" spans="1:27" ht="140.25">
      <c r="A1498" s="205"/>
      <c r="B1498" s="206" t="s">
        <v>4363</v>
      </c>
      <c r="C1498" s="191" t="s">
        <v>4364</v>
      </c>
      <c r="D1498" s="200"/>
      <c r="E1498" s="191" t="s">
        <v>4365</v>
      </c>
      <c r="F1498" s="200"/>
      <c r="G1498" s="211"/>
      <c r="H1498" s="207"/>
      <c r="I1498" s="207"/>
      <c r="J1498" s="207"/>
      <c r="K1498" s="207"/>
      <c r="L1498" s="207"/>
      <c r="M1498" s="207"/>
      <c r="N1498" s="208"/>
      <c r="O1498" s="207"/>
      <c r="P1498" s="207"/>
      <c r="Q1498" s="207"/>
      <c r="R1498" s="207"/>
      <c r="S1498" s="207"/>
      <c r="T1498" s="208"/>
      <c r="U1498" s="208"/>
      <c r="V1498" s="207"/>
      <c r="W1498" s="209"/>
      <c r="X1498" s="209"/>
      <c r="Y1498" s="209"/>
      <c r="Z1498" s="209"/>
      <c r="AA1498" s="209"/>
    </row>
    <row r="1499" spans="1:27" ht="51">
      <c r="A1499" s="205"/>
      <c r="B1499" s="191" t="s">
        <v>4366</v>
      </c>
      <c r="C1499" s="191" t="s">
        <v>4367</v>
      </c>
      <c r="D1499" s="200" t="s">
        <v>4368</v>
      </c>
      <c r="E1499" s="191"/>
      <c r="F1499" s="200"/>
      <c r="G1499" s="211"/>
      <c r="H1499" s="207"/>
      <c r="I1499" s="207"/>
      <c r="J1499" s="207"/>
      <c r="K1499" s="207"/>
      <c r="L1499" s="207"/>
      <c r="M1499" s="207"/>
      <c r="N1499" s="208"/>
      <c r="O1499" s="207"/>
      <c r="P1499" s="207"/>
      <c r="Q1499" s="207"/>
      <c r="R1499" s="207"/>
      <c r="S1499" s="207"/>
      <c r="T1499" s="208"/>
      <c r="U1499" s="208"/>
      <c r="V1499" s="207"/>
      <c r="W1499" s="209"/>
      <c r="X1499" s="209"/>
      <c r="Y1499" s="209"/>
      <c r="Z1499" s="209"/>
      <c r="AA1499" s="209"/>
    </row>
    <row r="1500" spans="1:27" ht="76.5">
      <c r="A1500" s="205"/>
      <c r="B1500" s="191" t="s">
        <v>4369</v>
      </c>
      <c r="C1500" s="191" t="s">
        <v>4370</v>
      </c>
      <c r="D1500" s="200" t="s">
        <v>4371</v>
      </c>
      <c r="E1500" s="191" t="s">
        <v>4372</v>
      </c>
      <c r="F1500" s="200"/>
      <c r="G1500" s="211"/>
      <c r="H1500" s="207"/>
      <c r="I1500" s="207"/>
      <c r="J1500" s="207"/>
      <c r="K1500" s="207"/>
      <c r="L1500" s="207"/>
      <c r="M1500" s="207"/>
      <c r="N1500" s="208"/>
      <c r="O1500" s="207"/>
      <c r="P1500" s="207"/>
      <c r="Q1500" s="207"/>
      <c r="R1500" s="207"/>
      <c r="S1500" s="207"/>
      <c r="T1500" s="208"/>
      <c r="U1500" s="208"/>
      <c r="V1500" s="207"/>
      <c r="W1500" s="209"/>
      <c r="X1500" s="209"/>
      <c r="Y1500" s="209"/>
      <c r="Z1500" s="209"/>
      <c r="AA1500" s="209"/>
    </row>
    <row r="1501" spans="1:27" ht="165.75">
      <c r="A1501" s="205"/>
      <c r="B1501" s="191" t="s">
        <v>4373</v>
      </c>
      <c r="C1501" s="191" t="s">
        <v>4374</v>
      </c>
      <c r="D1501" s="200" t="s">
        <v>4375</v>
      </c>
      <c r="E1501" s="191" t="s">
        <v>4376</v>
      </c>
      <c r="F1501" s="200"/>
      <c r="G1501" s="211"/>
      <c r="H1501" s="207"/>
      <c r="I1501" s="207"/>
      <c r="J1501" s="207"/>
      <c r="K1501" s="207"/>
      <c r="L1501" s="207"/>
      <c r="M1501" s="207"/>
      <c r="N1501" s="208"/>
      <c r="O1501" s="207"/>
      <c r="P1501" s="207"/>
      <c r="Q1501" s="207"/>
      <c r="R1501" s="207"/>
      <c r="S1501" s="207"/>
      <c r="T1501" s="208"/>
      <c r="U1501" s="208"/>
      <c r="V1501" s="207"/>
      <c r="W1501" s="209"/>
      <c r="X1501" s="209"/>
      <c r="Y1501" s="209"/>
      <c r="Z1501" s="209"/>
      <c r="AA1501" s="209"/>
    </row>
    <row r="1502" spans="1:27" ht="89.25">
      <c r="A1502" s="205"/>
      <c r="B1502" s="191" t="s">
        <v>4377</v>
      </c>
      <c r="C1502" s="191" t="s">
        <v>4378</v>
      </c>
      <c r="D1502" s="191"/>
      <c r="E1502" s="191"/>
      <c r="F1502" s="200"/>
      <c r="G1502" s="211"/>
      <c r="H1502" s="207"/>
      <c r="I1502" s="207"/>
      <c r="J1502" s="207"/>
      <c r="K1502" s="207"/>
      <c r="L1502" s="207"/>
      <c r="M1502" s="207"/>
      <c r="N1502" s="208"/>
      <c r="O1502" s="207"/>
      <c r="P1502" s="207"/>
      <c r="Q1502" s="207"/>
      <c r="R1502" s="207"/>
      <c r="S1502" s="207"/>
      <c r="T1502" s="208"/>
      <c r="U1502" s="208"/>
      <c r="V1502" s="207"/>
      <c r="W1502" s="209"/>
      <c r="X1502" s="209"/>
      <c r="Y1502" s="209"/>
      <c r="Z1502" s="209"/>
      <c r="AA1502" s="209"/>
    </row>
    <row r="1503" spans="1:27" ht="140.25">
      <c r="A1503" s="205"/>
      <c r="B1503" s="191" t="s">
        <v>4379</v>
      </c>
      <c r="C1503" s="191" t="s">
        <v>4380</v>
      </c>
      <c r="D1503" s="200" t="s">
        <v>4381</v>
      </c>
      <c r="E1503" s="191" t="s">
        <v>4382</v>
      </c>
      <c r="F1503" s="200" t="s">
        <v>4383</v>
      </c>
      <c r="G1503" s="211"/>
      <c r="H1503" s="207"/>
      <c r="I1503" s="207"/>
      <c r="J1503" s="207"/>
      <c r="K1503" s="207"/>
      <c r="L1503" s="207"/>
      <c r="M1503" s="207"/>
      <c r="N1503" s="208"/>
      <c r="O1503" s="207"/>
      <c r="P1503" s="207"/>
      <c r="Q1503" s="207"/>
      <c r="R1503" s="207"/>
      <c r="S1503" s="207"/>
      <c r="T1503" s="208"/>
      <c r="U1503" s="208"/>
      <c r="V1503" s="207"/>
      <c r="W1503" s="209"/>
      <c r="X1503" s="209"/>
      <c r="Y1503" s="209"/>
      <c r="Z1503" s="209"/>
      <c r="AA1503" s="209"/>
    </row>
    <row r="1504" spans="1:27" ht="127.5">
      <c r="A1504" s="205">
        <v>44090</v>
      </c>
      <c r="B1504" s="191" t="s">
        <v>4384</v>
      </c>
      <c r="C1504" s="191" t="s">
        <v>4385</v>
      </c>
      <c r="D1504" s="200" t="s">
        <v>4386</v>
      </c>
      <c r="E1504" s="191"/>
      <c r="F1504" s="200" t="s">
        <v>4387</v>
      </c>
      <c r="G1504" s="211"/>
      <c r="H1504" s="207"/>
      <c r="I1504" s="207"/>
      <c r="J1504" s="207"/>
      <c r="K1504" s="207"/>
      <c r="L1504" s="207"/>
      <c r="M1504" s="207"/>
      <c r="N1504" s="208"/>
      <c r="O1504" s="207"/>
      <c r="P1504" s="207"/>
      <c r="Q1504" s="207"/>
      <c r="R1504" s="207"/>
      <c r="S1504" s="207"/>
      <c r="T1504" s="208"/>
      <c r="U1504" s="208"/>
      <c r="V1504" s="207"/>
      <c r="W1504" s="209"/>
      <c r="X1504" s="209"/>
      <c r="Y1504" s="209"/>
      <c r="Z1504" s="209"/>
      <c r="AA1504" s="209"/>
    </row>
    <row r="1505" spans="1:27" ht="204">
      <c r="A1505" s="205"/>
      <c r="B1505" s="191" t="s">
        <v>4388</v>
      </c>
      <c r="C1505" s="191" t="s">
        <v>4389</v>
      </c>
      <c r="D1505" s="200" t="s">
        <v>4390</v>
      </c>
      <c r="E1505" s="191"/>
      <c r="F1505" s="200"/>
      <c r="G1505" s="211"/>
      <c r="H1505" s="207"/>
      <c r="I1505" s="207"/>
      <c r="J1505" s="207"/>
      <c r="K1505" s="207"/>
      <c r="L1505" s="207"/>
      <c r="M1505" s="207"/>
      <c r="N1505" s="208"/>
      <c r="O1505" s="207"/>
      <c r="P1505" s="207"/>
      <c r="Q1505" s="207"/>
      <c r="R1505" s="207"/>
      <c r="S1505" s="207"/>
      <c r="T1505" s="208"/>
      <c r="U1505" s="208"/>
      <c r="V1505" s="207"/>
      <c r="W1505" s="209"/>
      <c r="X1505" s="209"/>
      <c r="Y1505" s="209"/>
      <c r="Z1505" s="209"/>
      <c r="AA1505" s="209"/>
    </row>
    <row r="1506" spans="1:27" ht="102">
      <c r="A1506" s="205"/>
      <c r="B1506" s="191" t="s">
        <v>4391</v>
      </c>
      <c r="C1506" s="191" t="s">
        <v>4392</v>
      </c>
      <c r="D1506" s="200" t="s">
        <v>4393</v>
      </c>
      <c r="E1506" s="202" t="s">
        <v>4394</v>
      </c>
      <c r="F1506" s="200"/>
      <c r="G1506" s="211"/>
      <c r="H1506" s="207"/>
      <c r="I1506" s="207"/>
      <c r="J1506" s="207"/>
      <c r="K1506" s="207"/>
      <c r="L1506" s="207"/>
      <c r="M1506" s="207"/>
      <c r="N1506" s="208"/>
      <c r="O1506" s="207"/>
      <c r="P1506" s="207"/>
      <c r="Q1506" s="207"/>
      <c r="R1506" s="207"/>
      <c r="S1506" s="207"/>
      <c r="T1506" s="208"/>
      <c r="U1506" s="208"/>
      <c r="V1506" s="207"/>
      <c r="W1506" s="209"/>
      <c r="X1506" s="209"/>
      <c r="Y1506" s="209"/>
      <c r="Z1506" s="209"/>
      <c r="AA1506" s="209"/>
    </row>
    <row r="1507" spans="1:27" ht="63.75">
      <c r="A1507" s="205">
        <v>44089</v>
      </c>
      <c r="B1507" s="191" t="s">
        <v>4395</v>
      </c>
      <c r="C1507" s="191" t="s">
        <v>4396</v>
      </c>
      <c r="D1507" s="202" t="s">
        <v>4397</v>
      </c>
      <c r="E1507" s="191" t="s">
        <v>4398</v>
      </c>
      <c r="F1507" s="200"/>
      <c r="G1507" s="211"/>
      <c r="H1507" s="207"/>
      <c r="I1507" s="207"/>
      <c r="J1507" s="207"/>
      <c r="K1507" s="207"/>
      <c r="L1507" s="207"/>
      <c r="M1507" s="207"/>
      <c r="N1507" s="208"/>
      <c r="O1507" s="207"/>
      <c r="P1507" s="207"/>
      <c r="Q1507" s="207"/>
      <c r="R1507" s="207"/>
      <c r="S1507" s="207"/>
      <c r="T1507" s="208"/>
      <c r="U1507" s="208"/>
      <c r="V1507" s="207"/>
      <c r="W1507" s="209"/>
      <c r="X1507" s="209"/>
      <c r="Y1507" s="209"/>
      <c r="Z1507" s="209"/>
      <c r="AA1507" s="209"/>
    </row>
    <row r="1508" spans="1:27" ht="153">
      <c r="A1508" s="205"/>
      <c r="B1508" s="191" t="s">
        <v>4399</v>
      </c>
      <c r="C1508" s="191" t="s">
        <v>4400</v>
      </c>
      <c r="D1508" s="200" t="s">
        <v>4401</v>
      </c>
      <c r="E1508" s="191" t="s">
        <v>4402</v>
      </c>
      <c r="F1508" s="200" t="s">
        <v>4403</v>
      </c>
      <c r="G1508" s="211"/>
      <c r="H1508" s="207"/>
      <c r="I1508" s="207"/>
      <c r="J1508" s="207"/>
      <c r="K1508" s="207"/>
      <c r="L1508" s="207"/>
      <c r="M1508" s="207"/>
      <c r="N1508" s="208"/>
      <c r="O1508" s="207"/>
      <c r="P1508" s="207"/>
      <c r="Q1508" s="207"/>
      <c r="R1508" s="207"/>
      <c r="S1508" s="207"/>
      <c r="T1508" s="208"/>
      <c r="U1508" s="208"/>
      <c r="V1508" s="207"/>
      <c r="W1508" s="209"/>
      <c r="X1508" s="209"/>
      <c r="Y1508" s="209"/>
      <c r="Z1508" s="209"/>
      <c r="AA1508" s="209"/>
    </row>
    <row r="1509" spans="1:27" ht="51">
      <c r="A1509" s="205"/>
      <c r="B1509" s="200" t="s">
        <v>4404</v>
      </c>
      <c r="C1509" s="191" t="s">
        <v>4405</v>
      </c>
      <c r="D1509" s="200" t="s">
        <v>4406</v>
      </c>
      <c r="E1509" s="191" t="s">
        <v>4407</v>
      </c>
      <c r="F1509" s="200"/>
      <c r="G1509" s="211"/>
      <c r="H1509" s="207"/>
      <c r="I1509" s="207"/>
      <c r="J1509" s="207"/>
      <c r="K1509" s="207"/>
      <c r="L1509" s="207"/>
      <c r="M1509" s="207"/>
      <c r="N1509" s="208"/>
      <c r="O1509" s="207"/>
      <c r="P1509" s="207"/>
      <c r="Q1509" s="207"/>
      <c r="R1509" s="207"/>
      <c r="S1509" s="207"/>
      <c r="T1509" s="208"/>
      <c r="U1509" s="208"/>
      <c r="V1509" s="207"/>
      <c r="W1509" s="209"/>
      <c r="X1509" s="209"/>
      <c r="Y1509" s="209"/>
      <c r="Z1509" s="209"/>
      <c r="AA1509" s="209"/>
    </row>
    <row r="1510" spans="1:27" ht="89.25">
      <c r="A1510" s="205"/>
      <c r="B1510" s="202" t="s">
        <v>4408</v>
      </c>
      <c r="C1510" s="191" t="s">
        <v>4409</v>
      </c>
      <c r="D1510" s="200" t="s">
        <v>4410</v>
      </c>
      <c r="E1510" s="191" t="s">
        <v>4411</v>
      </c>
      <c r="F1510" s="200"/>
      <c r="G1510" s="211"/>
      <c r="H1510" s="207"/>
      <c r="I1510" s="207"/>
      <c r="J1510" s="207"/>
      <c r="K1510" s="207"/>
      <c r="L1510" s="207"/>
      <c r="M1510" s="207"/>
      <c r="N1510" s="208"/>
      <c r="O1510" s="207"/>
      <c r="P1510" s="207"/>
      <c r="Q1510" s="207"/>
      <c r="R1510" s="207"/>
      <c r="S1510" s="207"/>
      <c r="T1510" s="208"/>
      <c r="U1510" s="208"/>
      <c r="V1510" s="207"/>
      <c r="W1510" s="209"/>
      <c r="X1510" s="209"/>
      <c r="Y1510" s="209"/>
      <c r="Z1510" s="209"/>
      <c r="AA1510" s="209"/>
    </row>
    <row r="1511" spans="1:27" ht="25.5">
      <c r="A1511" s="205"/>
      <c r="B1511" s="200" t="s">
        <v>4412</v>
      </c>
      <c r="C1511" s="191"/>
      <c r="D1511" s="200"/>
      <c r="E1511" s="191"/>
      <c r="F1511" s="200"/>
      <c r="G1511" s="211"/>
      <c r="H1511" s="207"/>
      <c r="I1511" s="207"/>
      <c r="J1511" s="207"/>
      <c r="K1511" s="207"/>
      <c r="L1511" s="207"/>
      <c r="M1511" s="207"/>
      <c r="N1511" s="208"/>
      <c r="O1511" s="207"/>
      <c r="P1511" s="207"/>
      <c r="Q1511" s="207"/>
      <c r="R1511" s="207"/>
      <c r="S1511" s="207"/>
      <c r="T1511" s="208"/>
      <c r="U1511" s="208"/>
      <c r="V1511" s="207"/>
      <c r="W1511" s="209"/>
      <c r="X1511" s="209"/>
      <c r="Y1511" s="209"/>
      <c r="Z1511" s="209"/>
      <c r="AA1511" s="209"/>
    </row>
    <row r="1512" spans="1:27" ht="127.5">
      <c r="A1512" s="205"/>
      <c r="B1512" s="200" t="s">
        <v>4413</v>
      </c>
      <c r="C1512" s="191" t="s">
        <v>4414</v>
      </c>
      <c r="D1512" s="200" t="s">
        <v>4415</v>
      </c>
      <c r="E1512" s="191"/>
      <c r="F1512" s="200"/>
      <c r="G1512" s="211"/>
      <c r="H1512" s="207"/>
      <c r="I1512" s="207"/>
      <c r="J1512" s="207"/>
      <c r="K1512" s="207"/>
      <c r="L1512" s="207"/>
      <c r="M1512" s="207"/>
      <c r="N1512" s="208"/>
      <c r="O1512" s="207"/>
      <c r="P1512" s="207"/>
      <c r="Q1512" s="207"/>
      <c r="R1512" s="207"/>
      <c r="S1512" s="207"/>
      <c r="T1512" s="208"/>
      <c r="U1512" s="208"/>
      <c r="V1512" s="207"/>
      <c r="W1512" s="209"/>
      <c r="X1512" s="209"/>
      <c r="Y1512" s="209"/>
      <c r="Z1512" s="209"/>
      <c r="AA1512" s="209"/>
    </row>
    <row r="1513" spans="1:27" ht="51">
      <c r="A1513" s="205">
        <v>44088</v>
      </c>
      <c r="B1513" s="202" t="s">
        <v>4416</v>
      </c>
      <c r="C1513" s="191" t="s">
        <v>4417</v>
      </c>
      <c r="D1513" s="200"/>
      <c r="E1513" s="191"/>
      <c r="F1513" s="200"/>
      <c r="G1513" s="211"/>
      <c r="H1513" s="207"/>
      <c r="I1513" s="207"/>
      <c r="J1513" s="207"/>
      <c r="K1513" s="207"/>
      <c r="L1513" s="207"/>
      <c r="M1513" s="207"/>
      <c r="N1513" s="208"/>
      <c r="O1513" s="207"/>
      <c r="P1513" s="207"/>
      <c r="Q1513" s="207"/>
      <c r="R1513" s="207"/>
      <c r="S1513" s="207"/>
      <c r="T1513" s="208"/>
      <c r="U1513" s="208"/>
      <c r="V1513" s="207"/>
      <c r="W1513" s="209"/>
      <c r="X1513" s="209"/>
      <c r="Y1513" s="209"/>
      <c r="Z1513" s="209"/>
      <c r="AA1513" s="209"/>
    </row>
    <row r="1514" spans="1:27" ht="76.5">
      <c r="A1514" s="205">
        <v>44087</v>
      </c>
      <c r="B1514" s="191" t="s">
        <v>4418</v>
      </c>
      <c r="C1514" s="191" t="s">
        <v>4419</v>
      </c>
      <c r="D1514" s="200"/>
      <c r="E1514" s="191"/>
      <c r="F1514" s="200"/>
      <c r="G1514" s="211"/>
      <c r="H1514" s="207"/>
      <c r="I1514" s="207"/>
      <c r="J1514" s="207"/>
      <c r="K1514" s="207"/>
      <c r="L1514" s="207"/>
      <c r="M1514" s="207"/>
      <c r="N1514" s="208"/>
      <c r="O1514" s="207"/>
      <c r="P1514" s="207"/>
      <c r="Q1514" s="207"/>
      <c r="R1514" s="207"/>
      <c r="S1514" s="207"/>
      <c r="T1514" s="208"/>
      <c r="U1514" s="208"/>
      <c r="V1514" s="207"/>
      <c r="W1514" s="209"/>
      <c r="X1514" s="209"/>
      <c r="Y1514" s="209"/>
      <c r="Z1514" s="209"/>
      <c r="AA1514" s="209"/>
    </row>
    <row r="1515" spans="1:27" ht="76.5">
      <c r="A1515" s="205"/>
      <c r="B1515" s="202" t="s">
        <v>4420</v>
      </c>
      <c r="C1515" s="191" t="s">
        <v>4418</v>
      </c>
      <c r="D1515" s="200" t="s">
        <v>4421</v>
      </c>
      <c r="E1515" s="191"/>
      <c r="F1515" s="200"/>
      <c r="G1515" s="211"/>
      <c r="H1515" s="207"/>
      <c r="I1515" s="207"/>
      <c r="J1515" s="207"/>
      <c r="K1515" s="207"/>
      <c r="L1515" s="207"/>
      <c r="M1515" s="207"/>
      <c r="N1515" s="208"/>
      <c r="O1515" s="207"/>
      <c r="P1515" s="207"/>
      <c r="Q1515" s="207"/>
      <c r="R1515" s="207"/>
      <c r="S1515" s="207"/>
      <c r="T1515" s="208"/>
      <c r="U1515" s="208"/>
      <c r="V1515" s="207"/>
      <c r="W1515" s="209"/>
      <c r="X1515" s="209"/>
      <c r="Y1515" s="209"/>
      <c r="Z1515" s="209"/>
      <c r="AA1515" s="209"/>
    </row>
    <row r="1516" spans="1:27" ht="38.25">
      <c r="A1516" s="205"/>
      <c r="B1516" s="191" t="s">
        <v>4422</v>
      </c>
      <c r="C1516" s="191" t="s">
        <v>4423</v>
      </c>
      <c r="D1516" s="200"/>
      <c r="E1516" s="191"/>
      <c r="F1516" s="200"/>
      <c r="G1516" s="211"/>
      <c r="H1516" s="207"/>
      <c r="I1516" s="207"/>
      <c r="J1516" s="207"/>
      <c r="K1516" s="207"/>
      <c r="L1516" s="207"/>
      <c r="M1516" s="207"/>
      <c r="N1516" s="208"/>
      <c r="O1516" s="207"/>
      <c r="P1516" s="207"/>
      <c r="Q1516" s="207"/>
      <c r="R1516" s="207"/>
      <c r="S1516" s="207"/>
      <c r="T1516" s="208"/>
      <c r="U1516" s="208"/>
      <c r="V1516" s="207"/>
      <c r="W1516" s="209"/>
      <c r="X1516" s="209"/>
      <c r="Y1516" s="209"/>
      <c r="Z1516" s="209"/>
      <c r="AA1516" s="209"/>
    </row>
    <row r="1517" spans="1:27" ht="114.75">
      <c r="A1517" s="205"/>
      <c r="B1517" s="191" t="s">
        <v>4424</v>
      </c>
      <c r="C1517" s="191" t="s">
        <v>4425</v>
      </c>
      <c r="D1517" s="200" t="s">
        <v>4426</v>
      </c>
      <c r="E1517" s="191"/>
      <c r="F1517" s="200"/>
      <c r="G1517" s="211"/>
      <c r="H1517" s="207"/>
      <c r="I1517" s="207"/>
      <c r="J1517" s="207"/>
      <c r="K1517" s="207"/>
      <c r="L1517" s="207"/>
      <c r="M1517" s="207"/>
      <c r="N1517" s="208"/>
      <c r="O1517" s="207"/>
      <c r="P1517" s="207"/>
      <c r="Q1517" s="207"/>
      <c r="R1517" s="207"/>
      <c r="S1517" s="207"/>
      <c r="T1517" s="208"/>
      <c r="U1517" s="208"/>
      <c r="V1517" s="207"/>
      <c r="W1517" s="209"/>
      <c r="X1517" s="209"/>
      <c r="Y1517" s="209"/>
      <c r="Z1517" s="209"/>
      <c r="AA1517" s="209"/>
    </row>
    <row r="1518" spans="1:27" ht="76.5">
      <c r="A1518" s="205"/>
      <c r="B1518" s="191" t="s">
        <v>4427</v>
      </c>
      <c r="C1518" s="191" t="s">
        <v>4428</v>
      </c>
      <c r="D1518" s="200" t="s">
        <v>4429</v>
      </c>
      <c r="E1518" s="191"/>
      <c r="F1518" s="200"/>
      <c r="G1518" s="211"/>
      <c r="H1518" s="207"/>
      <c r="I1518" s="207"/>
      <c r="J1518" s="207"/>
      <c r="K1518" s="207"/>
      <c r="L1518" s="207"/>
      <c r="M1518" s="207"/>
      <c r="N1518" s="208"/>
      <c r="O1518" s="207"/>
      <c r="P1518" s="207"/>
      <c r="Q1518" s="207"/>
      <c r="R1518" s="207"/>
      <c r="S1518" s="207"/>
      <c r="T1518" s="208"/>
      <c r="U1518" s="208"/>
      <c r="V1518" s="207"/>
      <c r="W1518" s="209"/>
      <c r="X1518" s="209"/>
      <c r="Y1518" s="209"/>
      <c r="Z1518" s="209"/>
      <c r="AA1518" s="209"/>
    </row>
    <row r="1519" spans="1:27" ht="38.25">
      <c r="A1519" s="205"/>
      <c r="B1519" s="191" t="s">
        <v>4430</v>
      </c>
      <c r="C1519" s="191" t="s">
        <v>4431</v>
      </c>
      <c r="D1519" s="200"/>
      <c r="E1519" s="191"/>
      <c r="F1519" s="200"/>
      <c r="G1519" s="211"/>
      <c r="H1519" s="207"/>
      <c r="I1519" s="207"/>
      <c r="J1519" s="207"/>
      <c r="K1519" s="207"/>
      <c r="L1519" s="207"/>
      <c r="M1519" s="207"/>
      <c r="N1519" s="208"/>
      <c r="O1519" s="207"/>
      <c r="P1519" s="207"/>
      <c r="Q1519" s="207"/>
      <c r="R1519" s="207"/>
      <c r="S1519" s="207"/>
      <c r="T1519" s="208"/>
      <c r="U1519" s="208"/>
      <c r="V1519" s="207"/>
      <c r="W1519" s="209"/>
      <c r="X1519" s="209"/>
      <c r="Y1519" s="209"/>
      <c r="Z1519" s="209"/>
      <c r="AA1519" s="209"/>
    </row>
    <row r="1520" spans="1:27" ht="165.75">
      <c r="A1520" s="205"/>
      <c r="B1520" s="191" t="s">
        <v>4432</v>
      </c>
      <c r="C1520" s="191" t="s">
        <v>4433</v>
      </c>
      <c r="D1520" s="200"/>
      <c r="E1520" s="191"/>
      <c r="F1520" s="200"/>
      <c r="G1520" s="211"/>
      <c r="H1520" s="207"/>
      <c r="I1520" s="207"/>
      <c r="J1520" s="207"/>
      <c r="K1520" s="207"/>
      <c r="L1520" s="207"/>
      <c r="M1520" s="207"/>
      <c r="N1520" s="208"/>
      <c r="O1520" s="207"/>
      <c r="P1520" s="207"/>
      <c r="Q1520" s="207"/>
      <c r="R1520" s="207"/>
      <c r="S1520" s="207"/>
      <c r="T1520" s="208"/>
      <c r="U1520" s="208"/>
      <c r="V1520" s="207"/>
      <c r="W1520" s="209"/>
      <c r="X1520" s="209"/>
      <c r="Y1520" s="209"/>
      <c r="Z1520" s="209"/>
      <c r="AA1520" s="209"/>
    </row>
    <row r="1521" spans="1:27" ht="38.25">
      <c r="A1521" s="205"/>
      <c r="B1521" s="191" t="s">
        <v>4434</v>
      </c>
      <c r="C1521" s="191"/>
      <c r="D1521" s="200"/>
      <c r="E1521" s="191"/>
      <c r="F1521" s="200"/>
      <c r="G1521" s="211"/>
      <c r="H1521" s="207"/>
      <c r="I1521" s="207"/>
      <c r="J1521" s="207"/>
      <c r="K1521" s="207"/>
      <c r="L1521" s="207"/>
      <c r="M1521" s="207"/>
      <c r="N1521" s="208"/>
      <c r="O1521" s="207"/>
      <c r="P1521" s="207"/>
      <c r="Q1521" s="207"/>
      <c r="R1521" s="207"/>
      <c r="S1521" s="207"/>
      <c r="T1521" s="208"/>
      <c r="U1521" s="208"/>
      <c r="V1521" s="207"/>
      <c r="W1521" s="209"/>
      <c r="X1521" s="209"/>
      <c r="Y1521" s="209"/>
      <c r="Z1521" s="209"/>
      <c r="AA1521" s="209"/>
    </row>
    <row r="1522" spans="1:27" ht="63.75">
      <c r="A1522" s="205"/>
      <c r="B1522" s="191" t="s">
        <v>4435</v>
      </c>
      <c r="C1522" s="191" t="s">
        <v>4436</v>
      </c>
      <c r="D1522" s="200" t="s">
        <v>4437</v>
      </c>
      <c r="E1522" s="191"/>
      <c r="F1522" s="200"/>
      <c r="G1522" s="211"/>
      <c r="H1522" s="207"/>
      <c r="I1522" s="207"/>
      <c r="J1522" s="207"/>
      <c r="K1522" s="207"/>
      <c r="L1522" s="207"/>
      <c r="M1522" s="207"/>
      <c r="N1522" s="208"/>
      <c r="O1522" s="207"/>
      <c r="P1522" s="207"/>
      <c r="Q1522" s="207"/>
      <c r="R1522" s="207"/>
      <c r="S1522" s="207"/>
      <c r="T1522" s="208"/>
      <c r="U1522" s="208"/>
      <c r="V1522" s="207"/>
      <c r="W1522" s="209"/>
      <c r="X1522" s="209"/>
      <c r="Y1522" s="209"/>
      <c r="Z1522" s="209"/>
      <c r="AA1522" s="209"/>
    </row>
    <row r="1523" spans="1:27" ht="51">
      <c r="A1523" s="205"/>
      <c r="B1523" s="191" t="s">
        <v>4438</v>
      </c>
      <c r="C1523" s="191" t="s">
        <v>4439</v>
      </c>
      <c r="D1523" s="200" t="s">
        <v>4440</v>
      </c>
      <c r="E1523" s="191"/>
      <c r="F1523" s="200"/>
      <c r="G1523" s="211"/>
      <c r="H1523" s="207"/>
      <c r="I1523" s="207"/>
      <c r="J1523" s="207"/>
      <c r="K1523" s="207"/>
      <c r="L1523" s="207"/>
      <c r="M1523" s="207"/>
      <c r="N1523" s="208"/>
      <c r="O1523" s="207"/>
      <c r="P1523" s="207"/>
      <c r="Q1523" s="207"/>
      <c r="R1523" s="207"/>
      <c r="S1523" s="207"/>
      <c r="T1523" s="208"/>
      <c r="U1523" s="208"/>
      <c r="V1523" s="207"/>
      <c r="W1523" s="209"/>
      <c r="X1523" s="209"/>
      <c r="Y1523" s="209"/>
      <c r="Z1523" s="209"/>
      <c r="AA1523" s="209"/>
    </row>
    <row r="1524" spans="1:27" ht="25.5">
      <c r="A1524" s="205"/>
      <c r="B1524" s="191" t="s">
        <v>4441</v>
      </c>
      <c r="C1524" s="191" t="s">
        <v>4442</v>
      </c>
      <c r="D1524" s="200"/>
      <c r="E1524" s="191"/>
      <c r="F1524" s="200"/>
      <c r="G1524" s="211"/>
      <c r="H1524" s="207"/>
      <c r="I1524" s="207"/>
      <c r="J1524" s="207"/>
      <c r="K1524" s="207"/>
      <c r="L1524" s="207"/>
      <c r="M1524" s="207"/>
      <c r="N1524" s="208"/>
      <c r="O1524" s="207"/>
      <c r="P1524" s="207"/>
      <c r="Q1524" s="207"/>
      <c r="R1524" s="207"/>
      <c r="S1524" s="207"/>
      <c r="T1524" s="208"/>
      <c r="U1524" s="208"/>
      <c r="V1524" s="207"/>
      <c r="W1524" s="209"/>
      <c r="X1524" s="209"/>
      <c r="Y1524" s="209"/>
      <c r="Z1524" s="209"/>
      <c r="AA1524" s="209"/>
    </row>
    <row r="1525" spans="1:27" ht="12.75">
      <c r="A1525" s="205"/>
      <c r="B1525" s="191" t="s">
        <v>4443</v>
      </c>
      <c r="C1525" s="191" t="s">
        <v>4444</v>
      </c>
      <c r="D1525" s="200"/>
      <c r="E1525" s="191"/>
      <c r="F1525" s="200"/>
      <c r="G1525" s="211"/>
      <c r="H1525" s="207"/>
      <c r="I1525" s="207"/>
      <c r="J1525" s="207"/>
      <c r="K1525" s="207"/>
      <c r="L1525" s="207"/>
      <c r="M1525" s="207"/>
      <c r="N1525" s="208"/>
      <c r="O1525" s="207"/>
      <c r="P1525" s="207"/>
      <c r="Q1525" s="207"/>
      <c r="R1525" s="207"/>
      <c r="S1525" s="207"/>
      <c r="T1525" s="208"/>
      <c r="U1525" s="208"/>
      <c r="V1525" s="207"/>
      <c r="W1525" s="209"/>
      <c r="X1525" s="209"/>
      <c r="Y1525" s="209"/>
      <c r="Z1525" s="209"/>
      <c r="AA1525" s="209"/>
    </row>
    <row r="1526" spans="1:27" ht="140.25">
      <c r="A1526" s="205"/>
      <c r="B1526" s="191" t="s">
        <v>4445</v>
      </c>
      <c r="C1526" s="191" t="s">
        <v>4446</v>
      </c>
      <c r="D1526" s="200"/>
      <c r="E1526" s="191"/>
      <c r="F1526" s="200"/>
      <c r="G1526" s="211"/>
      <c r="H1526" s="207"/>
      <c r="I1526" s="207"/>
      <c r="J1526" s="207"/>
      <c r="K1526" s="207"/>
      <c r="L1526" s="207"/>
      <c r="M1526" s="207"/>
      <c r="N1526" s="208"/>
      <c r="O1526" s="207"/>
      <c r="P1526" s="207"/>
      <c r="Q1526" s="207"/>
      <c r="R1526" s="207"/>
      <c r="S1526" s="207"/>
      <c r="T1526" s="208"/>
      <c r="U1526" s="208"/>
      <c r="V1526" s="207"/>
      <c r="W1526" s="209"/>
      <c r="X1526" s="209"/>
      <c r="Y1526" s="209"/>
      <c r="Z1526" s="209"/>
      <c r="AA1526" s="209"/>
    </row>
    <row r="1527" spans="1:27" ht="255">
      <c r="A1527" s="205"/>
      <c r="B1527" s="191" t="s">
        <v>4447</v>
      </c>
      <c r="C1527" s="191" t="s">
        <v>4448</v>
      </c>
      <c r="D1527" s="200" t="s">
        <v>4449</v>
      </c>
      <c r="E1527" s="191" t="s">
        <v>4450</v>
      </c>
      <c r="F1527" s="200" t="s">
        <v>4451</v>
      </c>
      <c r="G1527" s="211" t="s">
        <v>4452</v>
      </c>
      <c r="H1527" s="207" t="s">
        <v>4453</v>
      </c>
      <c r="I1527" s="207"/>
      <c r="J1527" s="207"/>
      <c r="K1527" s="207"/>
      <c r="L1527" s="207"/>
      <c r="M1527" s="207"/>
      <c r="N1527" s="208"/>
      <c r="O1527" s="207"/>
      <c r="P1527" s="207"/>
      <c r="Q1527" s="207"/>
      <c r="R1527" s="207"/>
      <c r="S1527" s="207"/>
      <c r="T1527" s="208"/>
      <c r="U1527" s="208"/>
      <c r="V1527" s="207"/>
      <c r="W1527" s="209"/>
      <c r="X1527" s="209"/>
      <c r="Y1527" s="209"/>
      <c r="Z1527" s="209"/>
      <c r="AA1527" s="209"/>
    </row>
    <row r="1528" spans="1:27" ht="127.5">
      <c r="A1528" s="205"/>
      <c r="B1528" s="191" t="s">
        <v>4454</v>
      </c>
      <c r="C1528" s="191" t="s">
        <v>4455</v>
      </c>
      <c r="D1528" s="200"/>
      <c r="E1528" s="191"/>
      <c r="F1528" s="200"/>
      <c r="G1528" s="211"/>
      <c r="H1528" s="207"/>
      <c r="I1528" s="207"/>
      <c r="J1528" s="207"/>
      <c r="K1528" s="207"/>
      <c r="L1528" s="207"/>
      <c r="M1528" s="207"/>
      <c r="N1528" s="208"/>
      <c r="O1528" s="207"/>
      <c r="P1528" s="207"/>
      <c r="Q1528" s="207"/>
      <c r="R1528" s="207"/>
      <c r="S1528" s="207"/>
      <c r="T1528" s="208"/>
      <c r="U1528" s="208"/>
      <c r="V1528" s="207"/>
      <c r="W1528" s="209"/>
      <c r="X1528" s="209"/>
      <c r="Y1528" s="209"/>
      <c r="Z1528" s="209"/>
      <c r="AA1528" s="209"/>
    </row>
    <row r="1529" spans="1:27" ht="127.5">
      <c r="A1529" s="205"/>
      <c r="B1529" s="200" t="s">
        <v>4456</v>
      </c>
      <c r="C1529" s="191" t="s">
        <v>4457</v>
      </c>
      <c r="D1529" s="200" t="s">
        <v>4458</v>
      </c>
      <c r="E1529" s="191"/>
      <c r="F1529" s="200"/>
      <c r="G1529" s="211"/>
      <c r="H1529" s="207"/>
      <c r="I1529" s="207"/>
      <c r="J1529" s="207"/>
      <c r="K1529" s="207"/>
      <c r="L1529" s="207"/>
      <c r="M1529" s="207"/>
      <c r="N1529" s="208"/>
      <c r="O1529" s="207"/>
      <c r="P1529" s="207"/>
      <c r="Q1529" s="207"/>
      <c r="R1529" s="207"/>
      <c r="S1529" s="207"/>
      <c r="T1529" s="208"/>
      <c r="U1529" s="208"/>
      <c r="V1529" s="207"/>
      <c r="W1529" s="209"/>
      <c r="X1529" s="209"/>
      <c r="Y1529" s="209"/>
      <c r="Z1529" s="209"/>
      <c r="AA1529" s="209"/>
    </row>
    <row r="1530" spans="1:27" ht="102">
      <c r="A1530" s="205"/>
      <c r="B1530" s="200" t="s">
        <v>4459</v>
      </c>
      <c r="C1530" s="191" t="s">
        <v>4460</v>
      </c>
      <c r="D1530" s="200" t="s">
        <v>4461</v>
      </c>
      <c r="E1530" s="191" t="s">
        <v>4462</v>
      </c>
      <c r="F1530" s="200" t="s">
        <v>4463</v>
      </c>
      <c r="G1530" s="211" t="s">
        <v>4464</v>
      </c>
      <c r="H1530" s="207" t="s">
        <v>4465</v>
      </c>
      <c r="I1530" s="207"/>
      <c r="J1530" s="207"/>
      <c r="K1530" s="207"/>
      <c r="L1530" s="207"/>
      <c r="M1530" s="207"/>
      <c r="N1530" s="208"/>
      <c r="O1530" s="207"/>
      <c r="P1530" s="207"/>
      <c r="Q1530" s="207"/>
      <c r="R1530" s="207"/>
      <c r="S1530" s="207"/>
      <c r="T1530" s="208"/>
      <c r="U1530" s="208"/>
      <c r="V1530" s="207"/>
      <c r="W1530" s="209"/>
      <c r="X1530" s="209"/>
      <c r="Y1530" s="209"/>
      <c r="Z1530" s="209"/>
      <c r="AA1530" s="209"/>
    </row>
    <row r="1531" spans="1:27" ht="12.75">
      <c r="A1531" s="205"/>
      <c r="B1531" s="200" t="s">
        <v>4466</v>
      </c>
      <c r="C1531" s="191" t="s">
        <v>4467</v>
      </c>
      <c r="D1531" s="200"/>
      <c r="E1531" s="191"/>
      <c r="F1531" s="200"/>
      <c r="G1531" s="211"/>
      <c r="H1531" s="207"/>
      <c r="I1531" s="207"/>
      <c r="J1531" s="207"/>
      <c r="K1531" s="207"/>
      <c r="L1531" s="207"/>
      <c r="M1531" s="207"/>
      <c r="N1531" s="208"/>
      <c r="O1531" s="207"/>
      <c r="P1531" s="207"/>
      <c r="Q1531" s="207"/>
      <c r="R1531" s="207"/>
      <c r="S1531" s="207"/>
      <c r="T1531" s="208"/>
      <c r="U1531" s="208"/>
      <c r="V1531" s="207"/>
      <c r="W1531" s="209"/>
      <c r="X1531" s="209"/>
      <c r="Y1531" s="209"/>
      <c r="Z1531" s="209"/>
      <c r="AA1531" s="209"/>
    </row>
    <row r="1532" spans="1:27" ht="63.75">
      <c r="A1532" s="205">
        <v>44079</v>
      </c>
      <c r="B1532" s="200" t="s">
        <v>4468</v>
      </c>
      <c r="C1532" s="191" t="s">
        <v>4469</v>
      </c>
      <c r="D1532" s="200"/>
      <c r="E1532" s="191"/>
      <c r="F1532" s="200"/>
      <c r="G1532" s="211"/>
      <c r="H1532" s="207"/>
      <c r="I1532" s="207"/>
      <c r="J1532" s="207"/>
      <c r="K1532" s="207"/>
      <c r="L1532" s="207"/>
      <c r="M1532" s="207"/>
      <c r="N1532" s="208"/>
      <c r="O1532" s="207"/>
      <c r="P1532" s="207"/>
      <c r="Q1532" s="207"/>
      <c r="R1532" s="207"/>
      <c r="S1532" s="207"/>
      <c r="T1532" s="208"/>
      <c r="U1532" s="208"/>
      <c r="V1532" s="207"/>
      <c r="W1532" s="209"/>
      <c r="X1532" s="209"/>
      <c r="Y1532" s="209"/>
      <c r="Z1532" s="209"/>
      <c r="AA1532" s="209"/>
    </row>
    <row r="1533" spans="1:27" ht="38.25">
      <c r="A1533" s="205"/>
      <c r="B1533" s="200" t="s">
        <v>4470</v>
      </c>
      <c r="C1533" s="191" t="s">
        <v>4471</v>
      </c>
      <c r="D1533" s="200" t="s">
        <v>4472</v>
      </c>
      <c r="E1533" s="191" t="s">
        <v>4473</v>
      </c>
      <c r="F1533" s="200"/>
      <c r="G1533" s="211"/>
      <c r="H1533" s="207"/>
      <c r="I1533" s="207"/>
      <c r="J1533" s="207"/>
      <c r="K1533" s="207"/>
      <c r="L1533" s="207"/>
      <c r="M1533" s="207"/>
      <c r="N1533" s="208"/>
      <c r="O1533" s="207"/>
      <c r="P1533" s="207"/>
      <c r="Q1533" s="207"/>
      <c r="R1533" s="207"/>
      <c r="S1533" s="207"/>
      <c r="T1533" s="208"/>
      <c r="U1533" s="208"/>
      <c r="V1533" s="207"/>
      <c r="W1533" s="209"/>
      <c r="X1533" s="209"/>
      <c r="Y1533" s="209"/>
      <c r="Z1533" s="209"/>
      <c r="AA1533" s="209"/>
    </row>
    <row r="1534" spans="1:27" ht="89.25">
      <c r="A1534" s="205"/>
      <c r="B1534" s="200" t="s">
        <v>4474</v>
      </c>
      <c r="C1534" s="191" t="s">
        <v>4475</v>
      </c>
      <c r="D1534" s="200"/>
      <c r="E1534" s="191"/>
      <c r="F1534" s="200"/>
      <c r="G1534" s="211"/>
      <c r="H1534" s="207"/>
      <c r="I1534" s="207"/>
      <c r="J1534" s="207"/>
      <c r="K1534" s="207"/>
      <c r="L1534" s="207"/>
      <c r="M1534" s="207"/>
      <c r="N1534" s="208"/>
      <c r="O1534" s="207"/>
      <c r="P1534" s="207"/>
      <c r="Q1534" s="207"/>
      <c r="R1534" s="207"/>
      <c r="S1534" s="207"/>
      <c r="T1534" s="208"/>
      <c r="U1534" s="208"/>
      <c r="V1534" s="207"/>
      <c r="W1534" s="209"/>
      <c r="X1534" s="209"/>
      <c r="Y1534" s="209"/>
      <c r="Z1534" s="209"/>
      <c r="AA1534" s="209"/>
    </row>
    <row r="1535" spans="1:27" ht="25.5">
      <c r="A1535" s="205"/>
      <c r="B1535" s="200" t="s">
        <v>4476</v>
      </c>
      <c r="C1535" s="191" t="s">
        <v>4477</v>
      </c>
      <c r="D1535" s="200" t="s">
        <v>4478</v>
      </c>
      <c r="E1535" s="191"/>
      <c r="F1535" s="200"/>
      <c r="G1535" s="211"/>
      <c r="H1535" s="207"/>
      <c r="I1535" s="207"/>
      <c r="J1535" s="207"/>
      <c r="K1535" s="207"/>
      <c r="L1535" s="207"/>
      <c r="M1535" s="207"/>
      <c r="N1535" s="208"/>
      <c r="O1535" s="207"/>
      <c r="P1535" s="207"/>
      <c r="Q1535" s="207"/>
      <c r="R1535" s="207"/>
      <c r="S1535" s="207"/>
      <c r="T1535" s="208"/>
      <c r="U1535" s="208"/>
      <c r="V1535" s="207"/>
      <c r="W1535" s="209"/>
      <c r="X1535" s="209"/>
      <c r="Y1535" s="209"/>
      <c r="Z1535" s="209"/>
      <c r="AA1535" s="209"/>
    </row>
    <row r="1536" spans="1:27" ht="51">
      <c r="A1536" s="205"/>
      <c r="B1536" s="200" t="s">
        <v>4479</v>
      </c>
      <c r="C1536" s="191"/>
      <c r="D1536" s="200"/>
      <c r="E1536" s="191"/>
      <c r="F1536" s="200"/>
      <c r="G1536" s="211"/>
      <c r="H1536" s="207"/>
      <c r="I1536" s="207"/>
      <c r="J1536" s="207"/>
      <c r="K1536" s="207"/>
      <c r="L1536" s="207"/>
      <c r="M1536" s="207"/>
      <c r="N1536" s="208"/>
      <c r="O1536" s="207"/>
      <c r="P1536" s="207"/>
      <c r="Q1536" s="207"/>
      <c r="R1536" s="207"/>
      <c r="S1536" s="207"/>
      <c r="T1536" s="208"/>
      <c r="U1536" s="208"/>
      <c r="V1536" s="207"/>
      <c r="W1536" s="209"/>
      <c r="X1536" s="209"/>
      <c r="Y1536" s="209"/>
      <c r="Z1536" s="209"/>
      <c r="AA1536" s="209"/>
    </row>
    <row r="1537" spans="1:27" ht="51">
      <c r="A1537" s="205">
        <v>44077</v>
      </c>
      <c r="B1537" s="200" t="s">
        <v>4480</v>
      </c>
      <c r="C1537" s="191" t="s">
        <v>4481</v>
      </c>
      <c r="D1537" s="200" t="s">
        <v>4482</v>
      </c>
      <c r="E1537" s="191" t="s">
        <v>4483</v>
      </c>
      <c r="F1537" s="200" t="s">
        <v>4484</v>
      </c>
      <c r="G1537" s="211"/>
      <c r="H1537" s="207"/>
      <c r="I1537" s="207"/>
      <c r="J1537" s="207"/>
      <c r="K1537" s="207"/>
      <c r="L1537" s="207"/>
      <c r="M1537" s="207"/>
      <c r="N1537" s="208"/>
      <c r="O1537" s="207"/>
      <c r="P1537" s="207"/>
      <c r="Q1537" s="207"/>
      <c r="R1537" s="207"/>
      <c r="S1537" s="207"/>
      <c r="T1537" s="208"/>
      <c r="U1537" s="208"/>
      <c r="V1537" s="207"/>
      <c r="W1537" s="209"/>
      <c r="X1537" s="209"/>
      <c r="Y1537" s="209"/>
      <c r="Z1537" s="209"/>
      <c r="AA1537" s="209"/>
    </row>
    <row r="1538" spans="1:27" ht="12.75">
      <c r="A1538" s="205"/>
      <c r="B1538" s="200" t="s">
        <v>4485</v>
      </c>
      <c r="C1538" s="191" t="s">
        <v>723</v>
      </c>
      <c r="D1538" s="200" t="s">
        <v>4486</v>
      </c>
      <c r="E1538" s="191"/>
      <c r="F1538" s="200"/>
      <c r="G1538" s="211"/>
      <c r="H1538" s="207"/>
      <c r="I1538" s="207"/>
      <c r="J1538" s="207"/>
      <c r="K1538" s="207"/>
      <c r="L1538" s="207"/>
      <c r="M1538" s="207"/>
      <c r="N1538" s="208"/>
      <c r="O1538" s="207"/>
      <c r="P1538" s="207"/>
      <c r="Q1538" s="207"/>
      <c r="R1538" s="207"/>
      <c r="S1538" s="207"/>
      <c r="T1538" s="208"/>
      <c r="U1538" s="208"/>
      <c r="V1538" s="207"/>
      <c r="W1538" s="209"/>
      <c r="X1538" s="209"/>
      <c r="Y1538" s="209"/>
      <c r="Z1538" s="209"/>
      <c r="AA1538" s="209"/>
    </row>
    <row r="1539" spans="1:27" ht="38.25">
      <c r="A1539" s="205"/>
      <c r="B1539" s="200" t="s">
        <v>4487</v>
      </c>
      <c r="C1539" s="200" t="s">
        <v>4485</v>
      </c>
      <c r="D1539" s="200"/>
      <c r="E1539" s="191"/>
      <c r="F1539" s="200"/>
      <c r="G1539" s="211"/>
      <c r="H1539" s="207"/>
      <c r="I1539" s="207"/>
      <c r="J1539" s="207"/>
      <c r="K1539" s="207"/>
      <c r="L1539" s="207"/>
      <c r="M1539" s="207"/>
      <c r="N1539" s="208"/>
      <c r="O1539" s="207"/>
      <c r="P1539" s="207"/>
      <c r="Q1539" s="207"/>
      <c r="R1539" s="207"/>
      <c r="S1539" s="207"/>
      <c r="T1539" s="208"/>
      <c r="U1539" s="208"/>
      <c r="V1539" s="207"/>
      <c r="W1539" s="209"/>
      <c r="X1539" s="209"/>
      <c r="Y1539" s="209"/>
      <c r="Z1539" s="209"/>
      <c r="AA1539" s="209"/>
    </row>
    <row r="1540" spans="1:27" ht="51">
      <c r="A1540" s="205"/>
      <c r="B1540" s="200" t="s">
        <v>4488</v>
      </c>
      <c r="C1540" s="191" t="s">
        <v>4489</v>
      </c>
      <c r="D1540" s="200" t="s">
        <v>4490</v>
      </c>
      <c r="E1540" s="191"/>
      <c r="F1540" s="200"/>
      <c r="G1540" s="211"/>
      <c r="H1540" s="207"/>
      <c r="I1540" s="207"/>
      <c r="J1540" s="207"/>
      <c r="K1540" s="207"/>
      <c r="L1540" s="207"/>
      <c r="M1540" s="207"/>
      <c r="N1540" s="208"/>
      <c r="O1540" s="207"/>
      <c r="P1540" s="207"/>
      <c r="Q1540" s="207"/>
      <c r="R1540" s="207"/>
      <c r="S1540" s="207"/>
      <c r="T1540" s="208"/>
      <c r="U1540" s="208"/>
      <c r="V1540" s="207"/>
      <c r="W1540" s="209"/>
      <c r="X1540" s="209"/>
      <c r="Y1540" s="209"/>
      <c r="Z1540" s="209"/>
      <c r="AA1540" s="209"/>
    </row>
    <row r="1541" spans="1:27" ht="114.75">
      <c r="A1541" s="205"/>
      <c r="B1541" s="202" t="s">
        <v>4491</v>
      </c>
      <c r="C1541" s="202" t="s">
        <v>4492</v>
      </c>
      <c r="D1541" s="200"/>
      <c r="E1541" s="191"/>
      <c r="F1541" s="200"/>
      <c r="G1541" s="211"/>
      <c r="H1541" s="207"/>
      <c r="I1541" s="207"/>
      <c r="J1541" s="207"/>
      <c r="K1541" s="207"/>
      <c r="L1541" s="207"/>
      <c r="M1541" s="207"/>
      <c r="N1541" s="208"/>
      <c r="O1541" s="207"/>
      <c r="P1541" s="207"/>
      <c r="Q1541" s="207"/>
      <c r="R1541" s="207"/>
      <c r="S1541" s="207"/>
      <c r="T1541" s="208"/>
      <c r="U1541" s="208"/>
      <c r="V1541" s="207"/>
      <c r="W1541" s="209"/>
      <c r="X1541" s="209"/>
      <c r="Y1541" s="209"/>
      <c r="Z1541" s="209"/>
      <c r="AA1541" s="209"/>
    </row>
    <row r="1542" spans="1:27" ht="38.25">
      <c r="A1542" s="205"/>
      <c r="B1542" s="200" t="s">
        <v>4493</v>
      </c>
      <c r="C1542" s="191" t="s">
        <v>4494</v>
      </c>
      <c r="D1542" s="202" t="s">
        <v>4495</v>
      </c>
      <c r="E1542" s="191"/>
      <c r="F1542" s="200"/>
      <c r="G1542" s="211"/>
      <c r="H1542" s="207"/>
      <c r="I1542" s="207"/>
      <c r="J1542" s="207"/>
      <c r="K1542" s="207"/>
      <c r="L1542" s="207"/>
      <c r="M1542" s="207"/>
      <c r="N1542" s="208"/>
      <c r="O1542" s="207"/>
      <c r="P1542" s="207"/>
      <c r="Q1542" s="207"/>
      <c r="R1542" s="207"/>
      <c r="S1542" s="207"/>
      <c r="T1542" s="208"/>
      <c r="U1542" s="208"/>
      <c r="V1542" s="207"/>
      <c r="W1542" s="209"/>
      <c r="X1542" s="209"/>
      <c r="Y1542" s="209"/>
      <c r="Z1542" s="209"/>
      <c r="AA1542" s="209"/>
    </row>
    <row r="1543" spans="1:27" ht="51">
      <c r="A1543" s="205">
        <v>44076</v>
      </c>
      <c r="B1543" s="200" t="s">
        <v>4496</v>
      </c>
      <c r="C1543" s="191" t="s">
        <v>4497</v>
      </c>
      <c r="D1543" s="200" t="s">
        <v>4498</v>
      </c>
      <c r="E1543" s="191"/>
      <c r="F1543" s="200"/>
      <c r="G1543" s="211"/>
      <c r="H1543" s="207"/>
      <c r="I1543" s="207"/>
      <c r="J1543" s="207"/>
      <c r="K1543" s="207"/>
      <c r="L1543" s="207"/>
      <c r="M1543" s="207"/>
      <c r="N1543" s="208"/>
      <c r="O1543" s="207"/>
      <c r="P1543" s="207"/>
      <c r="Q1543" s="207"/>
      <c r="R1543" s="207"/>
      <c r="S1543" s="207"/>
      <c r="T1543" s="208"/>
      <c r="U1543" s="208"/>
      <c r="V1543" s="207"/>
      <c r="W1543" s="209"/>
      <c r="X1543" s="209"/>
      <c r="Y1543" s="209"/>
      <c r="Z1543" s="209"/>
      <c r="AA1543" s="209"/>
    </row>
    <row r="1544" spans="1:27" ht="38.25">
      <c r="A1544" s="205"/>
      <c r="B1544" s="202" t="s">
        <v>4499</v>
      </c>
      <c r="C1544" s="191" t="s">
        <v>4500</v>
      </c>
      <c r="D1544" s="200" t="s">
        <v>4501</v>
      </c>
      <c r="E1544" s="191"/>
      <c r="F1544" s="200"/>
      <c r="G1544" s="211"/>
      <c r="H1544" s="207"/>
      <c r="I1544" s="207"/>
      <c r="J1544" s="207"/>
      <c r="K1544" s="207"/>
      <c r="L1544" s="207"/>
      <c r="M1544" s="207"/>
      <c r="N1544" s="208"/>
      <c r="O1544" s="207"/>
      <c r="P1544" s="207"/>
      <c r="Q1544" s="207"/>
      <c r="R1544" s="207"/>
      <c r="S1544" s="207"/>
      <c r="T1544" s="208"/>
      <c r="U1544" s="208"/>
      <c r="V1544" s="207"/>
      <c r="W1544" s="209"/>
      <c r="X1544" s="209"/>
      <c r="Y1544" s="209"/>
      <c r="Z1544" s="209"/>
      <c r="AA1544" s="209"/>
    </row>
    <row r="1545" spans="1:27" ht="63.75">
      <c r="A1545" s="205"/>
      <c r="B1545" s="202" t="s">
        <v>4502</v>
      </c>
      <c r="C1545" s="200" t="s">
        <v>4503</v>
      </c>
      <c r="D1545" s="200" t="s">
        <v>4504</v>
      </c>
      <c r="E1545" s="191"/>
      <c r="F1545" s="200"/>
      <c r="G1545" s="211"/>
      <c r="H1545" s="207"/>
      <c r="I1545" s="207"/>
      <c r="J1545" s="207"/>
      <c r="K1545" s="207"/>
      <c r="L1545" s="207"/>
      <c r="M1545" s="207"/>
      <c r="N1545" s="208"/>
      <c r="O1545" s="207"/>
      <c r="P1545" s="207"/>
      <c r="Q1545" s="207"/>
      <c r="R1545" s="207"/>
      <c r="S1545" s="207"/>
      <c r="T1545" s="208"/>
      <c r="U1545" s="208"/>
      <c r="V1545" s="207"/>
      <c r="W1545" s="209"/>
      <c r="X1545" s="209"/>
      <c r="Y1545" s="209"/>
      <c r="Z1545" s="209"/>
      <c r="AA1545" s="209"/>
    </row>
    <row r="1546" spans="1:27" ht="12.75">
      <c r="A1546" s="205"/>
      <c r="B1546" s="200" t="s">
        <v>4505</v>
      </c>
      <c r="C1546" s="200"/>
      <c r="D1546" s="200"/>
      <c r="E1546" s="191"/>
      <c r="F1546" s="200"/>
      <c r="G1546" s="211"/>
      <c r="H1546" s="207"/>
      <c r="I1546" s="207"/>
      <c r="J1546" s="207"/>
      <c r="K1546" s="207"/>
      <c r="L1546" s="207"/>
      <c r="M1546" s="207"/>
      <c r="N1546" s="208"/>
      <c r="O1546" s="207"/>
      <c r="P1546" s="207"/>
      <c r="Q1546" s="207"/>
      <c r="R1546" s="207"/>
      <c r="S1546" s="207"/>
      <c r="T1546" s="208"/>
      <c r="U1546" s="208"/>
      <c r="V1546" s="207"/>
      <c r="W1546" s="209"/>
      <c r="X1546" s="209"/>
      <c r="Y1546" s="209"/>
      <c r="Z1546" s="209"/>
      <c r="AA1546" s="209"/>
    </row>
    <row r="1547" spans="1:27" ht="51">
      <c r="A1547" s="205"/>
      <c r="B1547" s="200" t="s">
        <v>4506</v>
      </c>
      <c r="C1547" s="200" t="s">
        <v>4507</v>
      </c>
      <c r="D1547" s="200"/>
      <c r="E1547" s="191"/>
      <c r="F1547" s="200"/>
      <c r="G1547" s="211"/>
      <c r="H1547" s="207"/>
      <c r="I1547" s="207"/>
      <c r="J1547" s="207"/>
      <c r="K1547" s="207"/>
      <c r="L1547" s="207"/>
      <c r="M1547" s="207"/>
      <c r="N1547" s="208"/>
      <c r="O1547" s="207"/>
      <c r="P1547" s="207"/>
      <c r="Q1547" s="207"/>
      <c r="R1547" s="207"/>
      <c r="S1547" s="207"/>
      <c r="T1547" s="208"/>
      <c r="U1547" s="208"/>
      <c r="V1547" s="207"/>
      <c r="W1547" s="209"/>
      <c r="X1547" s="209"/>
      <c r="Y1547" s="209"/>
      <c r="Z1547" s="209"/>
      <c r="AA1547" s="209"/>
    </row>
    <row r="1548" spans="1:27" ht="51">
      <c r="A1548" s="205"/>
      <c r="B1548" s="200" t="s">
        <v>4470</v>
      </c>
      <c r="C1548" s="200" t="s">
        <v>4508</v>
      </c>
      <c r="D1548" s="200" t="s">
        <v>4509</v>
      </c>
      <c r="E1548" s="191" t="s">
        <v>4510</v>
      </c>
      <c r="F1548" s="200" t="s">
        <v>4511</v>
      </c>
      <c r="G1548" s="211" t="s">
        <v>4512</v>
      </c>
      <c r="H1548" s="207"/>
      <c r="I1548" s="207"/>
      <c r="J1548" s="207"/>
      <c r="K1548" s="207"/>
      <c r="L1548" s="207"/>
      <c r="M1548" s="207"/>
      <c r="N1548" s="208"/>
      <c r="O1548" s="207"/>
      <c r="P1548" s="207"/>
      <c r="Q1548" s="207"/>
      <c r="R1548" s="207"/>
      <c r="S1548" s="207"/>
      <c r="T1548" s="208"/>
      <c r="U1548" s="208"/>
      <c r="V1548" s="207"/>
      <c r="W1548" s="209"/>
      <c r="X1548" s="209"/>
      <c r="Y1548" s="209"/>
      <c r="Z1548" s="209"/>
      <c r="AA1548" s="209"/>
    </row>
    <row r="1549" spans="1:27" ht="51">
      <c r="A1549" s="205">
        <v>44074</v>
      </c>
      <c r="B1549" s="200" t="s">
        <v>4513</v>
      </c>
      <c r="C1549" s="200" t="s">
        <v>4514</v>
      </c>
      <c r="D1549" s="200"/>
      <c r="E1549" s="191"/>
      <c r="F1549" s="200"/>
      <c r="G1549" s="211"/>
      <c r="H1549" s="207"/>
      <c r="I1549" s="207"/>
      <c r="J1549" s="207"/>
      <c r="K1549" s="207"/>
      <c r="L1549" s="207"/>
      <c r="M1549" s="207"/>
      <c r="N1549" s="208"/>
      <c r="O1549" s="207"/>
      <c r="P1549" s="207"/>
      <c r="Q1549" s="207"/>
      <c r="R1549" s="207"/>
      <c r="S1549" s="207"/>
      <c r="T1549" s="208"/>
      <c r="U1549" s="208"/>
      <c r="V1549" s="207"/>
      <c r="W1549" s="209"/>
      <c r="X1549" s="209"/>
      <c r="Y1549" s="209"/>
      <c r="Z1549" s="209"/>
      <c r="AA1549" s="209"/>
    </row>
    <row r="1550" spans="1:27" ht="191.25">
      <c r="A1550" s="205"/>
      <c r="B1550" s="202" t="s">
        <v>4515</v>
      </c>
      <c r="C1550" s="200"/>
      <c r="D1550" s="200"/>
      <c r="E1550" s="191"/>
      <c r="F1550" s="200"/>
      <c r="G1550" s="211"/>
      <c r="H1550" s="207"/>
      <c r="I1550" s="207"/>
      <c r="J1550" s="207"/>
      <c r="K1550" s="207"/>
      <c r="L1550" s="207"/>
      <c r="M1550" s="207"/>
      <c r="N1550" s="208"/>
      <c r="O1550" s="207"/>
      <c r="P1550" s="207"/>
      <c r="Q1550" s="207"/>
      <c r="R1550" s="207"/>
      <c r="S1550" s="207"/>
      <c r="T1550" s="208"/>
      <c r="U1550" s="208"/>
      <c r="V1550" s="207"/>
      <c r="W1550" s="209"/>
      <c r="X1550" s="209"/>
      <c r="Y1550" s="209"/>
      <c r="Z1550" s="209"/>
      <c r="AA1550" s="209"/>
    </row>
    <row r="1551" spans="1:27" ht="63.75">
      <c r="A1551" s="205"/>
      <c r="B1551" s="191" t="s">
        <v>4516</v>
      </c>
      <c r="C1551" s="191"/>
      <c r="D1551" s="200"/>
      <c r="E1551" s="191"/>
      <c r="F1551" s="200"/>
      <c r="G1551" s="211"/>
      <c r="H1551" s="207"/>
      <c r="I1551" s="207"/>
      <c r="J1551" s="207"/>
      <c r="K1551" s="207"/>
      <c r="L1551" s="207"/>
      <c r="M1551" s="207"/>
      <c r="N1551" s="208"/>
      <c r="O1551" s="207"/>
      <c r="P1551" s="207"/>
      <c r="Q1551" s="207"/>
      <c r="R1551" s="207"/>
      <c r="S1551" s="207"/>
      <c r="T1551" s="208"/>
      <c r="U1551" s="208"/>
      <c r="V1551" s="207"/>
      <c r="W1551" s="209"/>
      <c r="X1551" s="209"/>
      <c r="Y1551" s="209"/>
      <c r="Z1551" s="209"/>
      <c r="AA1551" s="209"/>
    </row>
    <row r="1552" spans="1:27" ht="89.25">
      <c r="A1552" s="205"/>
      <c r="B1552" s="191" t="s">
        <v>4517</v>
      </c>
      <c r="C1552" s="191" t="s">
        <v>4517</v>
      </c>
      <c r="D1552" s="202" t="s">
        <v>4518</v>
      </c>
      <c r="E1552" s="191"/>
      <c r="F1552" s="200"/>
      <c r="G1552" s="211"/>
      <c r="H1552" s="207"/>
      <c r="I1552" s="207"/>
      <c r="J1552" s="207"/>
      <c r="K1552" s="207"/>
      <c r="L1552" s="207"/>
      <c r="M1552" s="207"/>
      <c r="N1552" s="208"/>
      <c r="O1552" s="207"/>
      <c r="P1552" s="207"/>
      <c r="Q1552" s="207"/>
      <c r="R1552" s="207"/>
      <c r="S1552" s="207"/>
      <c r="T1552" s="208"/>
      <c r="U1552" s="208"/>
      <c r="V1552" s="207"/>
      <c r="W1552" s="209"/>
      <c r="X1552" s="209"/>
      <c r="Y1552" s="209"/>
      <c r="Z1552" s="209"/>
      <c r="AA1552" s="209"/>
    </row>
    <row r="1553" spans="1:27" ht="229.5">
      <c r="A1553" s="205"/>
      <c r="B1553" s="191" t="s">
        <v>4519</v>
      </c>
      <c r="C1553" s="191" t="s">
        <v>4520</v>
      </c>
      <c r="D1553" s="191" t="s">
        <v>4521</v>
      </c>
      <c r="E1553" s="191" t="s">
        <v>4522</v>
      </c>
      <c r="F1553" s="200" t="s">
        <v>4523</v>
      </c>
      <c r="G1553" s="211" t="s">
        <v>4524</v>
      </c>
      <c r="H1553" s="207"/>
      <c r="I1553" s="207"/>
      <c r="J1553" s="207"/>
      <c r="K1553" s="207"/>
      <c r="L1553" s="207"/>
      <c r="M1553" s="207"/>
      <c r="N1553" s="208"/>
      <c r="O1553" s="207"/>
      <c r="P1553" s="207"/>
      <c r="Q1553" s="207"/>
      <c r="R1553" s="207"/>
      <c r="S1553" s="207"/>
      <c r="T1553" s="208"/>
      <c r="U1553" s="208"/>
      <c r="V1553" s="207"/>
      <c r="W1553" s="209"/>
      <c r="X1553" s="209"/>
      <c r="Y1553" s="209"/>
      <c r="Z1553" s="209"/>
      <c r="AA1553" s="209"/>
    </row>
    <row r="1554" spans="1:27" ht="153">
      <c r="A1554" s="205"/>
      <c r="B1554" s="200" t="s">
        <v>4525</v>
      </c>
      <c r="C1554" s="191" t="s">
        <v>4526</v>
      </c>
      <c r="D1554" s="191" t="s">
        <v>4527</v>
      </c>
      <c r="E1554" s="191" t="s">
        <v>4528</v>
      </c>
      <c r="F1554" s="200"/>
      <c r="G1554" s="211"/>
      <c r="H1554" s="207"/>
      <c r="I1554" s="207"/>
      <c r="J1554" s="207"/>
      <c r="K1554" s="207"/>
      <c r="L1554" s="207"/>
      <c r="M1554" s="207"/>
      <c r="N1554" s="208"/>
      <c r="O1554" s="207"/>
      <c r="P1554" s="207"/>
      <c r="Q1554" s="207"/>
      <c r="R1554" s="207"/>
      <c r="S1554" s="207"/>
      <c r="T1554" s="208"/>
      <c r="U1554" s="208"/>
      <c r="V1554" s="207"/>
      <c r="W1554" s="209"/>
      <c r="X1554" s="209"/>
      <c r="Y1554" s="209"/>
      <c r="Z1554" s="209"/>
      <c r="AA1554" s="209"/>
    </row>
    <row r="1555" spans="1:27" ht="191.25">
      <c r="A1555" s="205"/>
      <c r="B1555" s="200" t="s">
        <v>4529</v>
      </c>
      <c r="C1555" s="191" t="s">
        <v>4530</v>
      </c>
      <c r="D1555" s="191" t="s">
        <v>4531</v>
      </c>
      <c r="E1555" s="191" t="s">
        <v>4532</v>
      </c>
      <c r="F1555" s="200"/>
      <c r="G1555" s="211"/>
      <c r="H1555" s="207"/>
      <c r="I1555" s="207"/>
      <c r="J1555" s="207"/>
      <c r="K1555" s="207"/>
      <c r="L1555" s="207"/>
      <c r="M1555" s="207"/>
      <c r="N1555" s="208"/>
      <c r="O1555" s="207"/>
      <c r="P1555" s="207"/>
      <c r="Q1555" s="207"/>
      <c r="R1555" s="207"/>
      <c r="S1555" s="207"/>
      <c r="T1555" s="208"/>
      <c r="U1555" s="208"/>
      <c r="V1555" s="207"/>
      <c r="W1555" s="209"/>
      <c r="X1555" s="209"/>
      <c r="Y1555" s="209"/>
      <c r="Z1555" s="209"/>
      <c r="AA1555" s="209"/>
    </row>
    <row r="1556" spans="1:27" ht="25.5">
      <c r="A1556" s="205"/>
      <c r="B1556" s="200" t="s">
        <v>4533</v>
      </c>
      <c r="C1556" s="191" t="s">
        <v>4534</v>
      </c>
      <c r="D1556" s="191"/>
      <c r="E1556" s="191"/>
      <c r="F1556" s="200"/>
      <c r="G1556" s="211"/>
      <c r="H1556" s="207"/>
      <c r="I1556" s="207"/>
      <c r="J1556" s="207"/>
      <c r="K1556" s="207"/>
      <c r="L1556" s="207"/>
      <c r="M1556" s="207"/>
      <c r="N1556" s="208"/>
      <c r="O1556" s="207"/>
      <c r="P1556" s="207"/>
      <c r="Q1556" s="207"/>
      <c r="R1556" s="207"/>
      <c r="S1556" s="207"/>
      <c r="T1556" s="208"/>
      <c r="U1556" s="208"/>
      <c r="V1556" s="207"/>
      <c r="W1556" s="209"/>
      <c r="X1556" s="209"/>
      <c r="Y1556" s="209"/>
      <c r="Z1556" s="209"/>
      <c r="AA1556" s="209"/>
    </row>
    <row r="1557" spans="1:27" ht="102">
      <c r="A1557" s="205">
        <v>44070</v>
      </c>
      <c r="B1557" s="202" t="s">
        <v>4535</v>
      </c>
      <c r="C1557" s="191" t="s">
        <v>4536</v>
      </c>
      <c r="D1557" s="191" t="s">
        <v>4537</v>
      </c>
      <c r="E1557" s="191"/>
      <c r="F1557" s="200"/>
      <c r="G1557" s="211"/>
      <c r="H1557" s="207"/>
      <c r="I1557" s="207"/>
      <c r="J1557" s="207"/>
      <c r="K1557" s="207"/>
      <c r="L1557" s="207"/>
      <c r="M1557" s="207"/>
      <c r="N1557" s="208"/>
      <c r="O1557" s="207"/>
      <c r="P1557" s="207"/>
      <c r="Q1557" s="207"/>
      <c r="R1557" s="207"/>
      <c r="S1557" s="207"/>
      <c r="T1557" s="208"/>
      <c r="U1557" s="208"/>
      <c r="V1557" s="207"/>
      <c r="W1557" s="209"/>
      <c r="X1557" s="209"/>
      <c r="Y1557" s="209"/>
      <c r="Z1557" s="209"/>
      <c r="AA1557" s="209"/>
    </row>
    <row r="1558" spans="1:27" ht="51">
      <c r="A1558" s="205"/>
      <c r="B1558" s="191" t="s">
        <v>4538</v>
      </c>
      <c r="C1558" s="191" t="s">
        <v>4539</v>
      </c>
      <c r="D1558" s="191" t="s">
        <v>4540</v>
      </c>
      <c r="E1558" s="191"/>
      <c r="F1558" s="200"/>
      <c r="G1558" s="211"/>
      <c r="H1558" s="207"/>
      <c r="I1558" s="207"/>
      <c r="J1558" s="207"/>
      <c r="K1558" s="207"/>
      <c r="L1558" s="207"/>
      <c r="M1558" s="207"/>
      <c r="N1558" s="208"/>
      <c r="O1558" s="207"/>
      <c r="P1558" s="207"/>
      <c r="Q1558" s="207"/>
      <c r="R1558" s="207"/>
      <c r="S1558" s="207"/>
      <c r="T1558" s="208"/>
      <c r="U1558" s="208"/>
      <c r="V1558" s="207"/>
      <c r="W1558" s="209"/>
      <c r="X1558" s="209"/>
      <c r="Y1558" s="209"/>
      <c r="Z1558" s="209"/>
      <c r="AA1558" s="209"/>
    </row>
    <row r="1559" spans="1:27" ht="331.5">
      <c r="A1559" s="205">
        <v>44069</v>
      </c>
      <c r="B1559" s="191" t="s">
        <v>4541</v>
      </c>
      <c r="C1559" s="191"/>
      <c r="D1559" s="191" t="s">
        <v>4542</v>
      </c>
      <c r="E1559" s="191" t="s">
        <v>4543</v>
      </c>
      <c r="F1559" s="200"/>
      <c r="G1559" s="211"/>
      <c r="H1559" s="207"/>
      <c r="I1559" s="207"/>
      <c r="J1559" s="207"/>
      <c r="K1559" s="207"/>
      <c r="L1559" s="207"/>
      <c r="M1559" s="207"/>
      <c r="N1559" s="208"/>
      <c r="O1559" s="207"/>
      <c r="P1559" s="207"/>
      <c r="Q1559" s="207"/>
      <c r="R1559" s="207"/>
      <c r="S1559" s="207"/>
      <c r="T1559" s="208"/>
      <c r="U1559" s="208"/>
      <c r="V1559" s="207"/>
      <c r="W1559" s="209"/>
      <c r="X1559" s="209"/>
      <c r="Y1559" s="209"/>
      <c r="Z1559" s="209"/>
      <c r="AA1559" s="209"/>
    </row>
    <row r="1560" spans="1:27" ht="38.25">
      <c r="A1560" s="205"/>
      <c r="B1560" s="191"/>
      <c r="C1560" s="202" t="s">
        <v>4544</v>
      </c>
      <c r="D1560" s="191" t="s">
        <v>4545</v>
      </c>
      <c r="E1560" s="191" t="s">
        <v>4546</v>
      </c>
      <c r="F1560" s="200"/>
      <c r="G1560" s="211"/>
      <c r="H1560" s="207"/>
      <c r="I1560" s="207"/>
      <c r="J1560" s="207"/>
      <c r="K1560" s="207"/>
      <c r="L1560" s="207"/>
      <c r="M1560" s="207"/>
      <c r="N1560" s="208"/>
      <c r="O1560" s="207"/>
      <c r="P1560" s="207"/>
      <c r="Q1560" s="207"/>
      <c r="R1560" s="207"/>
      <c r="S1560" s="207"/>
      <c r="T1560" s="208"/>
      <c r="U1560" s="208"/>
      <c r="V1560" s="207"/>
      <c r="W1560" s="209"/>
      <c r="X1560" s="209"/>
      <c r="Y1560" s="209"/>
      <c r="Z1560" s="209"/>
      <c r="AA1560" s="209"/>
    </row>
    <row r="1561" spans="1:27" ht="51">
      <c r="A1561" s="205"/>
      <c r="B1561" s="191" t="s">
        <v>4547</v>
      </c>
      <c r="C1561" s="200" t="s">
        <v>4548</v>
      </c>
      <c r="D1561" s="191"/>
      <c r="E1561" s="191"/>
      <c r="F1561" s="200"/>
      <c r="G1561" s="211"/>
      <c r="H1561" s="207"/>
      <c r="I1561" s="207"/>
      <c r="J1561" s="207"/>
      <c r="K1561" s="207"/>
      <c r="L1561" s="207"/>
      <c r="M1561" s="207"/>
      <c r="N1561" s="208"/>
      <c r="O1561" s="207"/>
      <c r="P1561" s="207"/>
      <c r="Q1561" s="207"/>
      <c r="R1561" s="207"/>
      <c r="S1561" s="207"/>
      <c r="T1561" s="208"/>
      <c r="U1561" s="208"/>
      <c r="V1561" s="207"/>
      <c r="W1561" s="209"/>
      <c r="X1561" s="209"/>
      <c r="Y1561" s="209"/>
      <c r="Z1561" s="209"/>
      <c r="AA1561" s="209"/>
    </row>
    <row r="1562" spans="1:27" ht="76.5">
      <c r="A1562" s="205"/>
      <c r="B1562" s="191" t="s">
        <v>4549</v>
      </c>
      <c r="C1562" s="200" t="s">
        <v>4550</v>
      </c>
      <c r="D1562" s="191" t="s">
        <v>4551</v>
      </c>
      <c r="E1562" s="191"/>
      <c r="F1562" s="200"/>
      <c r="G1562" s="211"/>
      <c r="H1562" s="207"/>
      <c r="I1562" s="207"/>
      <c r="J1562" s="207"/>
      <c r="K1562" s="207"/>
      <c r="L1562" s="207"/>
      <c r="M1562" s="207"/>
      <c r="N1562" s="208"/>
      <c r="O1562" s="207"/>
      <c r="P1562" s="207"/>
      <c r="Q1562" s="207"/>
      <c r="R1562" s="207"/>
      <c r="S1562" s="207"/>
      <c r="T1562" s="208"/>
      <c r="U1562" s="208"/>
      <c r="V1562" s="207"/>
      <c r="W1562" s="209"/>
      <c r="X1562" s="209"/>
      <c r="Y1562" s="209"/>
      <c r="Z1562" s="209"/>
      <c r="AA1562" s="209"/>
    </row>
    <row r="1563" spans="1:27" ht="38.25">
      <c r="A1563" s="205">
        <v>44067</v>
      </c>
      <c r="B1563" s="191" t="s">
        <v>4552</v>
      </c>
      <c r="C1563" s="200" t="s">
        <v>4553</v>
      </c>
      <c r="D1563" s="191" t="s">
        <v>4554</v>
      </c>
      <c r="E1563" s="191" t="s">
        <v>4555</v>
      </c>
      <c r="F1563" s="200"/>
      <c r="G1563" s="211"/>
      <c r="H1563" s="207"/>
      <c r="I1563" s="207"/>
      <c r="J1563" s="207"/>
      <c r="K1563" s="207"/>
      <c r="L1563" s="207"/>
      <c r="M1563" s="207"/>
      <c r="N1563" s="208"/>
      <c r="O1563" s="207"/>
      <c r="P1563" s="207"/>
      <c r="Q1563" s="207"/>
      <c r="R1563" s="207"/>
      <c r="S1563" s="207"/>
      <c r="T1563" s="208"/>
      <c r="U1563" s="208"/>
      <c r="V1563" s="207"/>
      <c r="W1563" s="209"/>
      <c r="X1563" s="209"/>
      <c r="Y1563" s="209"/>
      <c r="Z1563" s="209"/>
      <c r="AA1563" s="209"/>
    </row>
    <row r="1564" spans="1:27" ht="38.25">
      <c r="A1564" s="205"/>
      <c r="B1564" s="191" t="s">
        <v>4556</v>
      </c>
      <c r="C1564" s="200" t="s">
        <v>4557</v>
      </c>
      <c r="D1564" s="191" t="s">
        <v>4558</v>
      </c>
      <c r="E1564" s="191"/>
      <c r="F1564" s="200"/>
      <c r="G1564" s="211"/>
      <c r="H1564" s="207"/>
      <c r="I1564" s="207"/>
      <c r="J1564" s="207"/>
      <c r="K1564" s="207"/>
      <c r="L1564" s="207"/>
      <c r="M1564" s="207"/>
      <c r="N1564" s="208"/>
      <c r="O1564" s="207"/>
      <c r="P1564" s="207"/>
      <c r="Q1564" s="207"/>
      <c r="R1564" s="207"/>
      <c r="S1564" s="207"/>
      <c r="T1564" s="208"/>
      <c r="U1564" s="208"/>
      <c r="V1564" s="207"/>
      <c r="W1564" s="209"/>
      <c r="X1564" s="209"/>
      <c r="Y1564" s="209"/>
      <c r="Z1564" s="209"/>
      <c r="AA1564" s="209"/>
    </row>
    <row r="1565" spans="1:27" ht="140.25">
      <c r="A1565" s="205"/>
      <c r="B1565" s="191" t="s">
        <v>4559</v>
      </c>
      <c r="C1565" s="200" t="s">
        <v>4560</v>
      </c>
      <c r="D1565" s="191" t="s">
        <v>4561</v>
      </c>
      <c r="E1565" s="191" t="s">
        <v>4562</v>
      </c>
      <c r="F1565" s="191" t="s">
        <v>4562</v>
      </c>
      <c r="G1565" s="191" t="s">
        <v>4563</v>
      </c>
      <c r="H1565" s="207"/>
      <c r="I1565" s="207"/>
      <c r="J1565" s="207"/>
      <c r="K1565" s="207"/>
      <c r="L1565" s="207"/>
      <c r="M1565" s="207"/>
      <c r="N1565" s="208"/>
      <c r="O1565" s="207"/>
      <c r="P1565" s="207"/>
      <c r="Q1565" s="207"/>
      <c r="R1565" s="207"/>
      <c r="S1565" s="207"/>
      <c r="T1565" s="208"/>
      <c r="U1565" s="208"/>
      <c r="V1565" s="207"/>
      <c r="W1565" s="209"/>
      <c r="X1565" s="209"/>
      <c r="Y1565" s="209"/>
      <c r="Z1565" s="209"/>
      <c r="AA1565" s="209"/>
    </row>
    <row r="1566" spans="1:27" ht="63.75">
      <c r="A1566" s="205"/>
      <c r="B1566" s="191" t="s">
        <v>4564</v>
      </c>
      <c r="C1566" s="200" t="s">
        <v>4565</v>
      </c>
      <c r="D1566" s="191" t="s">
        <v>4566</v>
      </c>
      <c r="E1566" s="191"/>
      <c r="F1566" s="200"/>
      <c r="G1566" s="211"/>
      <c r="H1566" s="207"/>
      <c r="I1566" s="207"/>
      <c r="J1566" s="207"/>
      <c r="K1566" s="207"/>
      <c r="L1566" s="207"/>
      <c r="M1566" s="207"/>
      <c r="N1566" s="208"/>
      <c r="O1566" s="207"/>
      <c r="P1566" s="207"/>
      <c r="Q1566" s="207"/>
      <c r="R1566" s="207"/>
      <c r="S1566" s="207"/>
      <c r="T1566" s="208"/>
      <c r="U1566" s="208"/>
      <c r="V1566" s="207"/>
      <c r="W1566" s="209"/>
      <c r="X1566" s="209"/>
      <c r="Y1566" s="209"/>
      <c r="Z1566" s="209"/>
      <c r="AA1566" s="209"/>
    </row>
    <row r="1567" spans="1:27" ht="38.25">
      <c r="A1567" s="206" t="s">
        <v>344</v>
      </c>
      <c r="B1567" s="191" t="s">
        <v>4567</v>
      </c>
      <c r="C1567" s="200" t="s">
        <v>4568</v>
      </c>
      <c r="D1567" s="191" t="s">
        <v>4569</v>
      </c>
      <c r="E1567" s="191"/>
      <c r="F1567" s="200"/>
      <c r="G1567" s="211"/>
      <c r="H1567" s="207"/>
      <c r="I1567" s="207"/>
      <c r="J1567" s="207"/>
      <c r="K1567" s="207"/>
      <c r="L1567" s="207"/>
      <c r="M1567" s="207"/>
      <c r="N1567" s="208"/>
      <c r="O1567" s="207"/>
      <c r="P1567" s="207"/>
      <c r="Q1567" s="207"/>
      <c r="R1567" s="207"/>
      <c r="S1567" s="207"/>
      <c r="T1567" s="208"/>
      <c r="U1567" s="208"/>
      <c r="V1567" s="207"/>
      <c r="W1567" s="209"/>
      <c r="X1567" s="209"/>
      <c r="Y1567" s="209"/>
      <c r="Z1567" s="209"/>
      <c r="AA1567" s="209"/>
    </row>
    <row r="1568" spans="1:27" ht="76.5">
      <c r="A1568" s="205">
        <v>44064</v>
      </c>
      <c r="B1568" s="191" t="s">
        <v>4570</v>
      </c>
      <c r="C1568" s="200" t="s">
        <v>4571</v>
      </c>
      <c r="D1568" s="191" t="s">
        <v>4572</v>
      </c>
      <c r="E1568" s="191"/>
      <c r="F1568" s="200"/>
      <c r="G1568" s="211"/>
      <c r="H1568" s="207"/>
      <c r="I1568" s="207"/>
      <c r="J1568" s="207"/>
      <c r="K1568" s="207"/>
      <c r="L1568" s="207"/>
      <c r="M1568" s="207"/>
      <c r="N1568" s="208"/>
      <c r="O1568" s="207"/>
      <c r="P1568" s="207"/>
      <c r="Q1568" s="207"/>
      <c r="R1568" s="207"/>
      <c r="S1568" s="207"/>
      <c r="T1568" s="208"/>
      <c r="U1568" s="208"/>
      <c r="V1568" s="207"/>
      <c r="W1568" s="209"/>
      <c r="X1568" s="209"/>
      <c r="Y1568" s="209"/>
      <c r="Z1568" s="209"/>
      <c r="AA1568" s="209"/>
    </row>
    <row r="1569" spans="1:27" ht="114.75">
      <c r="A1569" s="205"/>
      <c r="B1569" s="200" t="s">
        <v>4573</v>
      </c>
      <c r="C1569" s="191"/>
      <c r="D1569" s="191" t="s">
        <v>4574</v>
      </c>
      <c r="E1569" s="191" t="s">
        <v>4575</v>
      </c>
      <c r="F1569" s="200" t="s">
        <v>4576</v>
      </c>
      <c r="G1569" s="211"/>
      <c r="H1569" s="207"/>
      <c r="I1569" s="207"/>
      <c r="J1569" s="207"/>
      <c r="K1569" s="207"/>
      <c r="L1569" s="207"/>
      <c r="M1569" s="207"/>
      <c r="N1569" s="208"/>
      <c r="O1569" s="207"/>
      <c r="P1569" s="207"/>
      <c r="Q1569" s="207"/>
      <c r="R1569" s="207"/>
      <c r="S1569" s="207"/>
      <c r="T1569" s="208"/>
      <c r="U1569" s="208"/>
      <c r="V1569" s="207"/>
      <c r="W1569" s="209"/>
      <c r="X1569" s="209"/>
      <c r="Y1569" s="209"/>
      <c r="Z1569" s="209"/>
      <c r="AA1569" s="209"/>
    </row>
    <row r="1570" spans="1:27" ht="38.25">
      <c r="A1570" s="205"/>
      <c r="B1570" s="200" t="s">
        <v>4577</v>
      </c>
      <c r="C1570" s="200" t="s">
        <v>4578</v>
      </c>
      <c r="D1570" s="191" t="s">
        <v>4579</v>
      </c>
      <c r="E1570" s="191"/>
      <c r="F1570" s="200"/>
      <c r="G1570" s="211"/>
      <c r="H1570" s="207"/>
      <c r="I1570" s="207"/>
      <c r="J1570" s="207"/>
      <c r="K1570" s="207"/>
      <c r="L1570" s="207"/>
      <c r="M1570" s="207"/>
      <c r="N1570" s="208"/>
      <c r="O1570" s="207"/>
      <c r="P1570" s="207"/>
      <c r="Q1570" s="207"/>
      <c r="R1570" s="207"/>
      <c r="S1570" s="207"/>
      <c r="T1570" s="208"/>
      <c r="U1570" s="208"/>
      <c r="V1570" s="207"/>
      <c r="W1570" s="209"/>
      <c r="X1570" s="209"/>
      <c r="Y1570" s="209"/>
      <c r="Z1570" s="209"/>
      <c r="AA1570" s="209"/>
    </row>
    <row r="1571" spans="1:27" ht="153">
      <c r="A1571" s="205">
        <v>44064</v>
      </c>
      <c r="B1571" s="200" t="s">
        <v>4580</v>
      </c>
      <c r="C1571" s="200" t="s">
        <v>4581</v>
      </c>
      <c r="D1571" s="191" t="s">
        <v>4582</v>
      </c>
      <c r="E1571" s="191" t="s">
        <v>4583</v>
      </c>
      <c r="F1571" s="200"/>
      <c r="G1571" s="211"/>
      <c r="H1571" s="207"/>
      <c r="I1571" s="207"/>
      <c r="J1571" s="207"/>
      <c r="K1571" s="207"/>
      <c r="L1571" s="207"/>
      <c r="M1571" s="207"/>
      <c r="N1571" s="208"/>
      <c r="O1571" s="207"/>
      <c r="P1571" s="207"/>
      <c r="Q1571" s="207"/>
      <c r="R1571" s="207"/>
      <c r="S1571" s="207"/>
      <c r="T1571" s="208"/>
      <c r="U1571" s="208"/>
      <c r="V1571" s="207"/>
      <c r="W1571" s="209"/>
      <c r="X1571" s="209"/>
      <c r="Y1571" s="209"/>
      <c r="Z1571" s="209"/>
      <c r="AA1571" s="209"/>
    </row>
    <row r="1572" spans="1:27" ht="102">
      <c r="A1572" s="205"/>
      <c r="B1572" s="200" t="s">
        <v>4584</v>
      </c>
      <c r="C1572" s="200" t="s">
        <v>4585</v>
      </c>
      <c r="D1572" s="191" t="s">
        <v>4586</v>
      </c>
      <c r="E1572" s="191"/>
      <c r="F1572" s="200"/>
      <c r="G1572" s="211"/>
      <c r="H1572" s="207"/>
      <c r="I1572" s="207"/>
      <c r="J1572" s="207"/>
      <c r="K1572" s="207"/>
      <c r="L1572" s="207"/>
      <c r="M1572" s="207"/>
      <c r="N1572" s="208"/>
      <c r="O1572" s="207"/>
      <c r="P1572" s="207"/>
      <c r="Q1572" s="207"/>
      <c r="R1572" s="207"/>
      <c r="S1572" s="207"/>
      <c r="T1572" s="208"/>
      <c r="U1572" s="208"/>
      <c r="V1572" s="207"/>
      <c r="W1572" s="209"/>
      <c r="X1572" s="209"/>
      <c r="Y1572" s="209"/>
      <c r="Z1572" s="209"/>
      <c r="AA1572" s="209"/>
    </row>
    <row r="1573" spans="1:27" ht="127.5">
      <c r="A1573" s="205"/>
      <c r="B1573" s="200" t="s">
        <v>4587</v>
      </c>
      <c r="C1573" s="200" t="s">
        <v>4588</v>
      </c>
      <c r="D1573" s="191" t="s">
        <v>4589</v>
      </c>
      <c r="E1573" s="191" t="s">
        <v>4590</v>
      </c>
      <c r="F1573" s="200" t="s">
        <v>4591</v>
      </c>
      <c r="G1573" s="211" t="s">
        <v>4592</v>
      </c>
      <c r="H1573" s="207"/>
      <c r="I1573" s="207"/>
      <c r="J1573" s="207"/>
      <c r="K1573" s="207"/>
      <c r="L1573" s="207"/>
      <c r="M1573" s="207"/>
      <c r="N1573" s="208"/>
      <c r="O1573" s="207"/>
      <c r="P1573" s="207"/>
      <c r="Q1573" s="207"/>
      <c r="R1573" s="207"/>
      <c r="S1573" s="207"/>
      <c r="T1573" s="208"/>
      <c r="U1573" s="208"/>
      <c r="V1573" s="207"/>
      <c r="W1573" s="209"/>
      <c r="X1573" s="209"/>
      <c r="Y1573" s="209"/>
      <c r="Z1573" s="209"/>
      <c r="AA1573" s="209"/>
    </row>
    <row r="1574" spans="1:27" ht="51">
      <c r="A1574" s="205"/>
      <c r="B1574" s="200" t="s">
        <v>4593</v>
      </c>
      <c r="C1574" s="200" t="s">
        <v>4594</v>
      </c>
      <c r="D1574" s="191" t="s">
        <v>4595</v>
      </c>
      <c r="E1574" s="191"/>
      <c r="F1574" s="200"/>
      <c r="G1574" s="211"/>
      <c r="H1574" s="207"/>
      <c r="I1574" s="207"/>
      <c r="J1574" s="207"/>
      <c r="K1574" s="207"/>
      <c r="L1574" s="207"/>
      <c r="M1574" s="207"/>
      <c r="N1574" s="208"/>
      <c r="O1574" s="207"/>
      <c r="P1574" s="207"/>
      <c r="Q1574" s="207"/>
      <c r="R1574" s="207"/>
      <c r="S1574" s="207"/>
      <c r="T1574" s="208"/>
      <c r="U1574" s="208"/>
      <c r="V1574" s="207"/>
      <c r="W1574" s="209"/>
      <c r="X1574" s="209"/>
      <c r="Y1574" s="209"/>
      <c r="Z1574" s="209"/>
      <c r="AA1574" s="209"/>
    </row>
    <row r="1575" spans="1:27" ht="51">
      <c r="A1575" s="205">
        <v>44063</v>
      </c>
      <c r="B1575" s="200" t="s">
        <v>4596</v>
      </c>
      <c r="C1575" s="200" t="s">
        <v>4597</v>
      </c>
      <c r="D1575" s="191" t="s">
        <v>4598</v>
      </c>
      <c r="E1575" s="191" t="s">
        <v>4599</v>
      </c>
      <c r="F1575" s="200"/>
      <c r="G1575" s="211"/>
      <c r="H1575" s="207"/>
      <c r="I1575" s="207"/>
      <c r="J1575" s="207"/>
      <c r="K1575" s="207"/>
      <c r="L1575" s="207"/>
      <c r="M1575" s="207"/>
      <c r="N1575" s="208"/>
      <c r="O1575" s="207"/>
      <c r="P1575" s="207"/>
      <c r="Q1575" s="207"/>
      <c r="R1575" s="207"/>
      <c r="S1575" s="207"/>
      <c r="T1575" s="208"/>
      <c r="U1575" s="208"/>
      <c r="V1575" s="207"/>
      <c r="W1575" s="209"/>
      <c r="X1575" s="209"/>
      <c r="Y1575" s="209"/>
      <c r="Z1575" s="209"/>
      <c r="AA1575" s="209"/>
    </row>
    <row r="1576" spans="1:27" ht="25.5">
      <c r="A1576" s="205"/>
      <c r="B1576" s="200" t="s">
        <v>4600</v>
      </c>
      <c r="C1576" s="200" t="s">
        <v>4601</v>
      </c>
      <c r="D1576" s="191"/>
      <c r="E1576" s="191"/>
      <c r="F1576" s="200"/>
      <c r="G1576" s="211"/>
      <c r="H1576" s="207"/>
      <c r="I1576" s="207"/>
      <c r="J1576" s="207"/>
      <c r="K1576" s="207"/>
      <c r="L1576" s="207"/>
      <c r="M1576" s="207"/>
      <c r="N1576" s="208"/>
      <c r="O1576" s="207"/>
      <c r="P1576" s="207"/>
      <c r="Q1576" s="207"/>
      <c r="R1576" s="207"/>
      <c r="S1576" s="207"/>
      <c r="T1576" s="208"/>
      <c r="U1576" s="208"/>
      <c r="V1576" s="207"/>
      <c r="W1576" s="209"/>
      <c r="X1576" s="209"/>
      <c r="Y1576" s="209"/>
      <c r="Z1576" s="209"/>
      <c r="AA1576" s="209"/>
    </row>
    <row r="1577" spans="1:27" ht="63.75">
      <c r="A1577" s="205"/>
      <c r="B1577" s="200" t="s">
        <v>4602</v>
      </c>
      <c r="C1577" s="200" t="s">
        <v>4603</v>
      </c>
      <c r="D1577" s="191" t="s">
        <v>4604</v>
      </c>
      <c r="E1577" s="191" t="s">
        <v>4605</v>
      </c>
      <c r="F1577" s="200"/>
      <c r="G1577" s="211"/>
      <c r="H1577" s="207"/>
      <c r="I1577" s="207"/>
      <c r="J1577" s="207"/>
      <c r="K1577" s="207"/>
      <c r="L1577" s="207"/>
      <c r="M1577" s="207"/>
      <c r="N1577" s="208"/>
      <c r="O1577" s="207"/>
      <c r="P1577" s="207"/>
      <c r="Q1577" s="207"/>
      <c r="R1577" s="207"/>
      <c r="S1577" s="207"/>
      <c r="T1577" s="208"/>
      <c r="U1577" s="208"/>
      <c r="V1577" s="207"/>
      <c r="W1577" s="209"/>
      <c r="X1577" s="209"/>
      <c r="Y1577" s="209"/>
      <c r="Z1577" s="209"/>
      <c r="AA1577" s="209"/>
    </row>
    <row r="1578" spans="1:27" ht="178.5">
      <c r="A1578" s="205"/>
      <c r="B1578" s="200" t="s">
        <v>4606</v>
      </c>
      <c r="C1578" s="200" t="s">
        <v>4607</v>
      </c>
      <c r="D1578" s="191" t="s">
        <v>4608</v>
      </c>
      <c r="E1578" s="191"/>
      <c r="F1578" s="200"/>
      <c r="G1578" s="211"/>
      <c r="H1578" s="207"/>
      <c r="I1578" s="207"/>
      <c r="J1578" s="207"/>
      <c r="K1578" s="207"/>
      <c r="L1578" s="207"/>
      <c r="M1578" s="207"/>
      <c r="N1578" s="208"/>
      <c r="O1578" s="207"/>
      <c r="P1578" s="207"/>
      <c r="Q1578" s="207"/>
      <c r="R1578" s="207"/>
      <c r="S1578" s="207"/>
      <c r="T1578" s="208"/>
      <c r="U1578" s="208"/>
      <c r="V1578" s="207"/>
      <c r="W1578" s="209"/>
      <c r="X1578" s="209"/>
      <c r="Y1578" s="209"/>
      <c r="Z1578" s="209"/>
      <c r="AA1578" s="209"/>
    </row>
    <row r="1579" spans="1:27" ht="25.5">
      <c r="A1579" s="205"/>
      <c r="B1579" s="200" t="s">
        <v>4609</v>
      </c>
      <c r="C1579" s="200" t="s">
        <v>4610</v>
      </c>
      <c r="D1579" s="191"/>
      <c r="E1579" s="191"/>
      <c r="F1579" s="200"/>
      <c r="G1579" s="211"/>
      <c r="H1579" s="207"/>
      <c r="I1579" s="207"/>
      <c r="J1579" s="207"/>
      <c r="K1579" s="207"/>
      <c r="L1579" s="207"/>
      <c r="M1579" s="207"/>
      <c r="N1579" s="208"/>
      <c r="O1579" s="207"/>
      <c r="P1579" s="207"/>
      <c r="Q1579" s="207"/>
      <c r="R1579" s="207"/>
      <c r="S1579" s="207"/>
      <c r="T1579" s="208"/>
      <c r="U1579" s="208"/>
      <c r="V1579" s="207"/>
      <c r="W1579" s="209"/>
      <c r="X1579" s="209"/>
      <c r="Y1579" s="209"/>
      <c r="Z1579" s="209"/>
      <c r="AA1579" s="209"/>
    </row>
    <row r="1580" spans="1:27" ht="51">
      <c r="A1580" s="205"/>
      <c r="B1580" s="200" t="s">
        <v>4611</v>
      </c>
      <c r="C1580" s="200" t="s">
        <v>4612</v>
      </c>
      <c r="D1580" s="191"/>
      <c r="E1580" s="191"/>
      <c r="F1580" s="200"/>
      <c r="G1580" s="211"/>
      <c r="H1580" s="207"/>
      <c r="I1580" s="207"/>
      <c r="J1580" s="207"/>
      <c r="K1580" s="207"/>
      <c r="L1580" s="207"/>
      <c r="M1580" s="207"/>
      <c r="N1580" s="208"/>
      <c r="O1580" s="207"/>
      <c r="P1580" s="207"/>
      <c r="Q1580" s="207"/>
      <c r="R1580" s="207"/>
      <c r="S1580" s="207"/>
      <c r="T1580" s="208"/>
      <c r="U1580" s="208"/>
      <c r="V1580" s="207"/>
      <c r="W1580" s="209"/>
      <c r="X1580" s="209"/>
      <c r="Y1580" s="209"/>
      <c r="Z1580" s="209"/>
      <c r="AA1580" s="209"/>
    </row>
    <row r="1581" spans="1:27" ht="38.25">
      <c r="A1581" s="205"/>
      <c r="B1581" s="200" t="s">
        <v>4613</v>
      </c>
      <c r="C1581" s="200"/>
      <c r="D1581" s="191"/>
      <c r="E1581" s="191"/>
      <c r="F1581" s="200"/>
      <c r="G1581" s="211"/>
      <c r="H1581" s="207"/>
      <c r="I1581" s="207"/>
      <c r="J1581" s="207"/>
      <c r="K1581" s="207"/>
      <c r="L1581" s="207"/>
      <c r="M1581" s="207"/>
      <c r="N1581" s="208"/>
      <c r="O1581" s="207"/>
      <c r="P1581" s="207"/>
      <c r="Q1581" s="207"/>
      <c r="R1581" s="207"/>
      <c r="S1581" s="207"/>
      <c r="T1581" s="208"/>
      <c r="U1581" s="208"/>
      <c r="V1581" s="207"/>
      <c r="W1581" s="209"/>
      <c r="X1581" s="209"/>
      <c r="Y1581" s="209"/>
      <c r="Z1581" s="209"/>
      <c r="AA1581" s="209"/>
    </row>
    <row r="1582" spans="1:27" ht="51">
      <c r="A1582" s="205"/>
      <c r="B1582" s="200" t="s">
        <v>4614</v>
      </c>
      <c r="C1582" s="200" t="s">
        <v>4615</v>
      </c>
      <c r="D1582" s="191" t="s">
        <v>4616</v>
      </c>
      <c r="E1582" s="191"/>
      <c r="F1582" s="200"/>
      <c r="G1582" s="211"/>
      <c r="H1582" s="207"/>
      <c r="I1582" s="207"/>
      <c r="J1582" s="207"/>
      <c r="K1582" s="207"/>
      <c r="L1582" s="207"/>
      <c r="M1582" s="207"/>
      <c r="N1582" s="208"/>
      <c r="O1582" s="207"/>
      <c r="P1582" s="207"/>
      <c r="Q1582" s="207"/>
      <c r="R1582" s="207"/>
      <c r="S1582" s="207"/>
      <c r="T1582" s="208"/>
      <c r="U1582" s="208"/>
      <c r="V1582" s="207"/>
      <c r="W1582" s="209"/>
      <c r="X1582" s="209"/>
      <c r="Y1582" s="209"/>
      <c r="Z1582" s="209"/>
      <c r="AA1582" s="209"/>
    </row>
    <row r="1583" spans="1:27" ht="127.5">
      <c r="A1583" s="205">
        <v>44061</v>
      </c>
      <c r="B1583" s="200" t="s">
        <v>4617</v>
      </c>
      <c r="C1583" s="200" t="s">
        <v>4618</v>
      </c>
      <c r="D1583" s="200" t="s">
        <v>4619</v>
      </c>
      <c r="E1583" s="191" t="s">
        <v>4620</v>
      </c>
      <c r="F1583" s="200" t="s">
        <v>4621</v>
      </c>
      <c r="G1583" s="211"/>
      <c r="H1583" s="207"/>
      <c r="I1583" s="207"/>
      <c r="J1583" s="207"/>
      <c r="K1583" s="207"/>
      <c r="L1583" s="207"/>
      <c r="M1583" s="207"/>
      <c r="N1583" s="208"/>
      <c r="O1583" s="207"/>
      <c r="P1583" s="207"/>
      <c r="Q1583" s="207"/>
      <c r="R1583" s="207"/>
      <c r="S1583" s="207"/>
      <c r="T1583" s="208"/>
      <c r="U1583" s="208"/>
      <c r="V1583" s="207"/>
      <c r="W1583" s="209"/>
      <c r="X1583" s="209"/>
      <c r="Y1583" s="209"/>
      <c r="Z1583" s="209"/>
      <c r="AA1583" s="209"/>
    </row>
    <row r="1584" spans="1:27" ht="51">
      <c r="A1584" s="205">
        <v>44061</v>
      </c>
      <c r="B1584" s="200" t="s">
        <v>4622</v>
      </c>
      <c r="C1584" s="200" t="s">
        <v>4623</v>
      </c>
      <c r="D1584" s="200"/>
      <c r="E1584" s="191"/>
      <c r="F1584" s="200"/>
      <c r="G1584" s="211"/>
      <c r="H1584" s="207"/>
      <c r="I1584" s="207"/>
      <c r="J1584" s="207"/>
      <c r="K1584" s="207"/>
      <c r="L1584" s="207"/>
      <c r="M1584" s="207"/>
      <c r="N1584" s="208"/>
      <c r="O1584" s="207"/>
      <c r="P1584" s="207"/>
      <c r="Q1584" s="207"/>
      <c r="R1584" s="207"/>
      <c r="S1584" s="207"/>
      <c r="T1584" s="208"/>
      <c r="U1584" s="208"/>
      <c r="V1584" s="207"/>
      <c r="W1584" s="209"/>
      <c r="X1584" s="209"/>
      <c r="Y1584" s="209"/>
      <c r="Z1584" s="209"/>
      <c r="AA1584" s="209"/>
    </row>
    <row r="1585" spans="1:27" ht="344.25">
      <c r="A1585" s="205">
        <v>44061</v>
      </c>
      <c r="B1585" s="200" t="s">
        <v>4624</v>
      </c>
      <c r="C1585" s="200" t="s">
        <v>4625</v>
      </c>
      <c r="D1585" s="202" t="s">
        <v>4626</v>
      </c>
      <c r="E1585" s="191"/>
      <c r="F1585" s="200"/>
      <c r="G1585" s="211"/>
      <c r="H1585" s="207"/>
      <c r="I1585" s="207"/>
      <c r="J1585" s="207"/>
      <c r="K1585" s="207"/>
      <c r="L1585" s="207"/>
      <c r="M1585" s="207"/>
      <c r="N1585" s="208"/>
      <c r="O1585" s="207"/>
      <c r="P1585" s="207"/>
      <c r="Q1585" s="207"/>
      <c r="R1585" s="207"/>
      <c r="S1585" s="207"/>
      <c r="T1585" s="208"/>
      <c r="U1585" s="208"/>
      <c r="V1585" s="207"/>
      <c r="W1585" s="209"/>
      <c r="X1585" s="209"/>
      <c r="Y1585" s="209"/>
      <c r="Z1585" s="209"/>
      <c r="AA1585" s="209"/>
    </row>
    <row r="1586" spans="1:27" ht="63.75">
      <c r="A1586" s="205"/>
      <c r="B1586" s="200" t="s">
        <v>4627</v>
      </c>
      <c r="C1586" s="200" t="s">
        <v>4628</v>
      </c>
      <c r="D1586" s="200" t="s">
        <v>4629</v>
      </c>
      <c r="E1586" s="191" t="s">
        <v>4630</v>
      </c>
      <c r="F1586" s="200"/>
      <c r="G1586" s="211"/>
      <c r="H1586" s="207"/>
      <c r="I1586" s="207"/>
      <c r="J1586" s="207"/>
      <c r="K1586" s="207"/>
      <c r="L1586" s="207"/>
      <c r="M1586" s="207"/>
      <c r="N1586" s="208"/>
      <c r="O1586" s="207"/>
      <c r="P1586" s="207"/>
      <c r="Q1586" s="207"/>
      <c r="R1586" s="207"/>
      <c r="S1586" s="207"/>
      <c r="T1586" s="208"/>
      <c r="U1586" s="208"/>
      <c r="V1586" s="207"/>
      <c r="W1586" s="209"/>
      <c r="X1586" s="209"/>
      <c r="Y1586" s="209"/>
      <c r="Z1586" s="209"/>
      <c r="AA1586" s="209"/>
    </row>
    <row r="1587" spans="1:27" ht="63.75">
      <c r="A1587" s="205"/>
      <c r="B1587" s="200" t="s">
        <v>4631</v>
      </c>
      <c r="C1587" s="200" t="s">
        <v>4632</v>
      </c>
      <c r="D1587" s="200"/>
      <c r="E1587" s="191"/>
      <c r="F1587" s="200"/>
      <c r="G1587" s="211"/>
      <c r="H1587" s="207"/>
      <c r="I1587" s="207"/>
      <c r="J1587" s="207"/>
      <c r="K1587" s="207"/>
      <c r="L1587" s="207"/>
      <c r="M1587" s="207"/>
      <c r="N1587" s="208"/>
      <c r="O1587" s="207"/>
      <c r="P1587" s="207"/>
      <c r="Q1587" s="207"/>
      <c r="R1587" s="207"/>
      <c r="S1587" s="207"/>
      <c r="T1587" s="208"/>
      <c r="U1587" s="208"/>
      <c r="V1587" s="207"/>
      <c r="W1587" s="209"/>
      <c r="X1587" s="209"/>
      <c r="Y1587" s="209"/>
      <c r="Z1587" s="209"/>
      <c r="AA1587" s="209"/>
    </row>
    <row r="1588" spans="1:27" ht="153">
      <c r="A1588" s="205"/>
      <c r="B1588" s="200" t="s">
        <v>4633</v>
      </c>
      <c r="C1588" s="200" t="s">
        <v>4634</v>
      </c>
      <c r="D1588" s="200" t="s">
        <v>4635</v>
      </c>
      <c r="E1588" s="191" t="s">
        <v>4636</v>
      </c>
      <c r="F1588" s="200" t="s">
        <v>4637</v>
      </c>
      <c r="G1588" s="211" t="s">
        <v>4638</v>
      </c>
      <c r="H1588" s="207"/>
      <c r="I1588" s="207"/>
      <c r="J1588" s="207"/>
      <c r="K1588" s="207"/>
      <c r="L1588" s="207"/>
      <c r="M1588" s="207"/>
      <c r="N1588" s="208"/>
      <c r="O1588" s="207"/>
      <c r="P1588" s="207"/>
      <c r="Q1588" s="207"/>
      <c r="R1588" s="207"/>
      <c r="S1588" s="207"/>
      <c r="T1588" s="208"/>
      <c r="U1588" s="208"/>
      <c r="V1588" s="207"/>
      <c r="W1588" s="209"/>
      <c r="X1588" s="209"/>
      <c r="Y1588" s="209"/>
      <c r="Z1588" s="209"/>
      <c r="AA1588" s="209"/>
    </row>
    <row r="1589" spans="1:27" ht="140.25">
      <c r="A1589" s="205"/>
      <c r="B1589" s="200" t="s">
        <v>4639</v>
      </c>
      <c r="C1589" s="200" t="s">
        <v>4640</v>
      </c>
      <c r="D1589" s="200" t="s">
        <v>4641</v>
      </c>
      <c r="E1589" s="200" t="s">
        <v>4642</v>
      </c>
      <c r="F1589" s="211" t="s">
        <v>4643</v>
      </c>
      <c r="G1589" s="211"/>
      <c r="H1589" s="207"/>
      <c r="I1589" s="207"/>
      <c r="J1589" s="207"/>
      <c r="K1589" s="207"/>
      <c r="L1589" s="207"/>
      <c r="M1589" s="207"/>
      <c r="N1589" s="208"/>
      <c r="O1589" s="207"/>
      <c r="P1589" s="207"/>
      <c r="Q1589" s="207"/>
      <c r="R1589" s="207"/>
      <c r="S1589" s="207"/>
      <c r="T1589" s="208"/>
      <c r="U1589" s="208"/>
      <c r="V1589" s="207"/>
      <c r="W1589" s="209"/>
      <c r="X1589" s="209"/>
      <c r="Y1589" s="209"/>
      <c r="Z1589" s="209"/>
      <c r="AA1589" s="209"/>
    </row>
    <row r="1590" spans="1:27" ht="114.75">
      <c r="A1590" s="205"/>
      <c r="B1590" s="200" t="s">
        <v>4644</v>
      </c>
      <c r="C1590" s="200" t="s">
        <v>4645</v>
      </c>
      <c r="D1590" s="200"/>
      <c r="E1590" s="200"/>
      <c r="F1590" s="211"/>
      <c r="G1590" s="211"/>
      <c r="H1590" s="207"/>
      <c r="I1590" s="207"/>
      <c r="J1590" s="207"/>
      <c r="K1590" s="207"/>
      <c r="L1590" s="207"/>
      <c r="M1590" s="207"/>
      <c r="N1590" s="208"/>
      <c r="O1590" s="207"/>
      <c r="P1590" s="207"/>
      <c r="Q1590" s="207"/>
      <c r="R1590" s="207"/>
      <c r="S1590" s="207"/>
      <c r="T1590" s="208"/>
      <c r="U1590" s="208"/>
      <c r="V1590" s="207"/>
      <c r="W1590" s="209"/>
      <c r="X1590" s="209"/>
      <c r="Y1590" s="209"/>
      <c r="Z1590" s="209"/>
      <c r="AA1590" s="209"/>
    </row>
    <row r="1591" spans="1:27" ht="127.5">
      <c r="A1591" s="205"/>
      <c r="B1591" s="200" t="s">
        <v>4646</v>
      </c>
      <c r="C1591" s="200" t="s">
        <v>4647</v>
      </c>
      <c r="D1591" s="200"/>
      <c r="E1591" s="200"/>
      <c r="F1591" s="211"/>
      <c r="G1591" s="211"/>
      <c r="H1591" s="207"/>
      <c r="I1591" s="207"/>
      <c r="J1591" s="207"/>
      <c r="K1591" s="207"/>
      <c r="L1591" s="207"/>
      <c r="M1591" s="207"/>
      <c r="N1591" s="208"/>
      <c r="O1591" s="207"/>
      <c r="P1591" s="207"/>
      <c r="Q1591" s="207"/>
      <c r="R1591" s="207"/>
      <c r="S1591" s="207"/>
      <c r="T1591" s="208"/>
      <c r="U1591" s="208"/>
      <c r="V1591" s="207"/>
      <c r="W1591" s="209"/>
      <c r="X1591" s="209"/>
      <c r="Y1591" s="209"/>
      <c r="Z1591" s="209"/>
      <c r="AA1591" s="209"/>
    </row>
    <row r="1592" spans="1:27" ht="38.25">
      <c r="A1592" s="205"/>
      <c r="B1592" s="200" t="s">
        <v>4648</v>
      </c>
      <c r="C1592" s="200" t="s">
        <v>4649</v>
      </c>
      <c r="D1592" s="193"/>
      <c r="E1592" s="200"/>
      <c r="F1592" s="211"/>
      <c r="G1592" s="211"/>
      <c r="H1592" s="207"/>
      <c r="I1592" s="207"/>
      <c r="J1592" s="207"/>
      <c r="K1592" s="207"/>
      <c r="L1592" s="207"/>
      <c r="M1592" s="207"/>
      <c r="N1592" s="208"/>
      <c r="O1592" s="207"/>
      <c r="P1592" s="207"/>
      <c r="Q1592" s="207"/>
      <c r="R1592" s="207"/>
      <c r="S1592" s="207"/>
      <c r="T1592" s="208"/>
      <c r="U1592" s="208"/>
      <c r="V1592" s="207"/>
      <c r="W1592" s="209"/>
      <c r="X1592" s="209"/>
      <c r="Y1592" s="209"/>
      <c r="Z1592" s="209"/>
      <c r="AA1592" s="209"/>
    </row>
    <row r="1593" spans="1:27" ht="25.5">
      <c r="A1593" s="205"/>
      <c r="B1593" s="200" t="s">
        <v>4650</v>
      </c>
      <c r="C1593" s="200" t="s">
        <v>4651</v>
      </c>
      <c r="D1593" s="202" t="s">
        <v>4652</v>
      </c>
      <c r="E1593" s="200"/>
      <c r="F1593" s="211"/>
      <c r="G1593" s="211"/>
      <c r="H1593" s="207"/>
      <c r="I1593" s="207"/>
      <c r="J1593" s="207"/>
      <c r="K1593" s="207"/>
      <c r="L1593" s="207"/>
      <c r="M1593" s="207"/>
      <c r="N1593" s="208"/>
      <c r="O1593" s="207"/>
      <c r="P1593" s="207"/>
      <c r="Q1593" s="207"/>
      <c r="R1593" s="207"/>
      <c r="S1593" s="207"/>
      <c r="T1593" s="208"/>
      <c r="U1593" s="208"/>
      <c r="V1593" s="207"/>
      <c r="W1593" s="209"/>
      <c r="X1593" s="209"/>
      <c r="Y1593" s="209"/>
      <c r="Z1593" s="209"/>
      <c r="AA1593" s="209"/>
    </row>
    <row r="1594" spans="1:27" ht="114.75">
      <c r="A1594" s="205"/>
      <c r="B1594" s="200" t="s">
        <v>4653</v>
      </c>
      <c r="C1594" s="200" t="s">
        <v>4654</v>
      </c>
      <c r="D1594" s="200"/>
      <c r="E1594" s="200"/>
      <c r="F1594" s="211"/>
      <c r="G1594" s="211"/>
      <c r="H1594" s="207"/>
      <c r="I1594" s="207"/>
      <c r="J1594" s="207"/>
      <c r="K1594" s="207"/>
      <c r="L1594" s="207"/>
      <c r="M1594" s="207"/>
      <c r="N1594" s="208"/>
      <c r="O1594" s="207"/>
      <c r="P1594" s="207"/>
      <c r="Q1594" s="207"/>
      <c r="R1594" s="207"/>
      <c r="S1594" s="207"/>
      <c r="T1594" s="208"/>
      <c r="U1594" s="208"/>
      <c r="V1594" s="207"/>
      <c r="W1594" s="209"/>
      <c r="X1594" s="209"/>
      <c r="Y1594" s="209"/>
      <c r="Z1594" s="209"/>
      <c r="AA1594" s="209"/>
    </row>
    <row r="1595" spans="1:27" ht="38.25">
      <c r="A1595" s="205"/>
      <c r="B1595" s="200" t="s">
        <v>4655</v>
      </c>
      <c r="C1595" s="200" t="s">
        <v>2173</v>
      </c>
      <c r="D1595" s="200" t="s">
        <v>4656</v>
      </c>
      <c r="E1595" s="200" t="s">
        <v>4657</v>
      </c>
      <c r="F1595" s="211"/>
      <c r="G1595" s="211"/>
      <c r="H1595" s="207"/>
      <c r="I1595" s="207"/>
      <c r="J1595" s="207"/>
      <c r="K1595" s="207"/>
      <c r="L1595" s="207"/>
      <c r="M1595" s="207"/>
      <c r="N1595" s="208"/>
      <c r="O1595" s="207"/>
      <c r="P1595" s="207"/>
      <c r="Q1595" s="207"/>
      <c r="R1595" s="207"/>
      <c r="S1595" s="207"/>
      <c r="T1595" s="208"/>
      <c r="U1595" s="208"/>
      <c r="V1595" s="207"/>
      <c r="W1595" s="209"/>
      <c r="X1595" s="209"/>
      <c r="Y1595" s="209"/>
      <c r="Z1595" s="209"/>
      <c r="AA1595" s="209"/>
    </row>
    <row r="1596" spans="1:27" ht="25.5">
      <c r="A1596" s="205">
        <v>44057</v>
      </c>
      <c r="B1596" s="200" t="s">
        <v>4658</v>
      </c>
      <c r="C1596" s="200" t="s">
        <v>4659</v>
      </c>
      <c r="D1596" s="200"/>
      <c r="E1596" s="200"/>
      <c r="F1596" s="211"/>
      <c r="G1596" s="211"/>
      <c r="H1596" s="207"/>
      <c r="I1596" s="207"/>
      <c r="J1596" s="207"/>
      <c r="K1596" s="207"/>
      <c r="L1596" s="207"/>
      <c r="M1596" s="207"/>
      <c r="N1596" s="208"/>
      <c r="O1596" s="207"/>
      <c r="P1596" s="207"/>
      <c r="Q1596" s="207"/>
      <c r="R1596" s="207"/>
      <c r="S1596" s="207"/>
      <c r="T1596" s="208"/>
      <c r="U1596" s="208"/>
      <c r="V1596" s="207"/>
      <c r="W1596" s="209"/>
      <c r="X1596" s="209"/>
      <c r="Y1596" s="209"/>
      <c r="Z1596" s="209"/>
      <c r="AA1596" s="209"/>
    </row>
    <row r="1597" spans="1:27" ht="191.25">
      <c r="A1597" s="205"/>
      <c r="B1597" s="200" t="s">
        <v>4660</v>
      </c>
      <c r="C1597" s="200" t="s">
        <v>4661</v>
      </c>
      <c r="D1597" s="200" t="s">
        <v>4662</v>
      </c>
      <c r="E1597" s="200"/>
      <c r="F1597" s="211"/>
      <c r="G1597" s="211"/>
      <c r="H1597" s="207"/>
      <c r="I1597" s="207"/>
      <c r="J1597" s="207"/>
      <c r="K1597" s="207"/>
      <c r="L1597" s="207"/>
      <c r="M1597" s="207"/>
      <c r="N1597" s="208"/>
      <c r="O1597" s="207"/>
      <c r="P1597" s="207"/>
      <c r="Q1597" s="207"/>
      <c r="R1597" s="207"/>
      <c r="S1597" s="207"/>
      <c r="T1597" s="208"/>
      <c r="U1597" s="208"/>
      <c r="V1597" s="207"/>
      <c r="W1597" s="209"/>
      <c r="X1597" s="209"/>
      <c r="Y1597" s="209"/>
      <c r="Z1597" s="209"/>
      <c r="AA1597" s="209"/>
    </row>
    <row r="1598" spans="1:27" ht="51">
      <c r="A1598" s="205"/>
      <c r="B1598" s="200" t="s">
        <v>4663</v>
      </c>
      <c r="C1598" s="200" t="s">
        <v>4664</v>
      </c>
      <c r="D1598" s="200" t="s">
        <v>4665</v>
      </c>
      <c r="E1598" s="200" t="s">
        <v>4666</v>
      </c>
      <c r="F1598" s="211"/>
      <c r="G1598" s="211"/>
      <c r="H1598" s="207"/>
      <c r="I1598" s="207"/>
      <c r="J1598" s="207"/>
      <c r="K1598" s="207"/>
      <c r="L1598" s="207"/>
      <c r="M1598" s="207"/>
      <c r="N1598" s="208"/>
      <c r="O1598" s="207"/>
      <c r="P1598" s="207"/>
      <c r="Q1598" s="207"/>
      <c r="R1598" s="207"/>
      <c r="S1598" s="207"/>
      <c r="T1598" s="208"/>
      <c r="U1598" s="208"/>
      <c r="V1598" s="207"/>
      <c r="W1598" s="209"/>
      <c r="X1598" s="209"/>
      <c r="Y1598" s="209"/>
      <c r="Z1598" s="209"/>
      <c r="AA1598" s="209"/>
    </row>
    <row r="1599" spans="1:27" ht="38.25">
      <c r="A1599" s="205"/>
      <c r="B1599" s="200" t="s">
        <v>4667</v>
      </c>
      <c r="C1599" s="200"/>
      <c r="D1599" s="200"/>
      <c r="E1599" s="200"/>
      <c r="F1599" s="211"/>
      <c r="G1599" s="211"/>
      <c r="H1599" s="207"/>
      <c r="I1599" s="207"/>
      <c r="J1599" s="207"/>
      <c r="K1599" s="207"/>
      <c r="L1599" s="207"/>
      <c r="M1599" s="207"/>
      <c r="N1599" s="208"/>
      <c r="O1599" s="207"/>
      <c r="P1599" s="207"/>
      <c r="Q1599" s="207"/>
      <c r="R1599" s="207"/>
      <c r="S1599" s="207"/>
      <c r="T1599" s="208"/>
      <c r="U1599" s="208"/>
      <c r="V1599" s="207"/>
      <c r="W1599" s="209"/>
      <c r="X1599" s="209"/>
      <c r="Y1599" s="209"/>
      <c r="Z1599" s="209"/>
      <c r="AA1599" s="209"/>
    </row>
    <row r="1600" spans="1:27" ht="178.5">
      <c r="A1600" s="205"/>
      <c r="B1600" s="200" t="s">
        <v>4668</v>
      </c>
      <c r="C1600" s="200" t="s">
        <v>4669</v>
      </c>
      <c r="D1600" s="200" t="s">
        <v>4670</v>
      </c>
      <c r="E1600" s="200" t="s">
        <v>4671</v>
      </c>
      <c r="F1600" s="211" t="s">
        <v>4672</v>
      </c>
      <c r="G1600" s="211"/>
      <c r="H1600" s="207"/>
      <c r="I1600" s="207"/>
      <c r="J1600" s="207"/>
      <c r="K1600" s="207"/>
      <c r="L1600" s="207"/>
      <c r="M1600" s="207"/>
      <c r="N1600" s="208"/>
      <c r="O1600" s="207"/>
      <c r="P1600" s="207"/>
      <c r="Q1600" s="207"/>
      <c r="R1600" s="207"/>
      <c r="S1600" s="207"/>
      <c r="T1600" s="208"/>
      <c r="U1600" s="208"/>
      <c r="V1600" s="207"/>
      <c r="W1600" s="209"/>
      <c r="X1600" s="209"/>
      <c r="Y1600" s="209"/>
      <c r="Z1600" s="209"/>
      <c r="AA1600" s="209"/>
    </row>
    <row r="1601" spans="1:27" ht="12.75">
      <c r="A1601" s="205">
        <v>44055</v>
      </c>
      <c r="B1601" s="200" t="s">
        <v>4673</v>
      </c>
      <c r="C1601" s="200" t="s">
        <v>4674</v>
      </c>
      <c r="D1601" s="200"/>
      <c r="E1601" s="200"/>
      <c r="F1601" s="211"/>
      <c r="G1601" s="211"/>
      <c r="H1601" s="207"/>
      <c r="I1601" s="207"/>
      <c r="J1601" s="207"/>
      <c r="K1601" s="207"/>
      <c r="L1601" s="207"/>
      <c r="M1601" s="207"/>
      <c r="N1601" s="208"/>
      <c r="O1601" s="207"/>
      <c r="P1601" s="207"/>
      <c r="Q1601" s="207"/>
      <c r="R1601" s="207"/>
      <c r="S1601" s="207"/>
      <c r="T1601" s="208"/>
      <c r="U1601" s="208"/>
      <c r="V1601" s="207"/>
      <c r="W1601" s="209"/>
      <c r="X1601" s="209"/>
      <c r="Y1601" s="209"/>
      <c r="Z1601" s="209"/>
      <c r="AA1601" s="209"/>
    </row>
    <row r="1602" spans="1:27" ht="12.75">
      <c r="A1602" s="205"/>
      <c r="B1602" s="200" t="s">
        <v>4675</v>
      </c>
      <c r="C1602" s="200"/>
      <c r="D1602" s="200"/>
      <c r="E1602" s="200"/>
      <c r="F1602" s="211"/>
      <c r="G1602" s="211"/>
      <c r="H1602" s="207"/>
      <c r="I1602" s="207"/>
      <c r="J1602" s="207"/>
      <c r="K1602" s="207"/>
      <c r="L1602" s="207"/>
      <c r="M1602" s="207"/>
      <c r="N1602" s="208"/>
      <c r="O1602" s="207"/>
      <c r="P1602" s="207"/>
      <c r="Q1602" s="207"/>
      <c r="R1602" s="207"/>
      <c r="S1602" s="207"/>
      <c r="T1602" s="208"/>
      <c r="U1602" s="208"/>
      <c r="V1602" s="207"/>
      <c r="W1602" s="209"/>
      <c r="X1602" s="209"/>
      <c r="Y1602" s="209"/>
      <c r="Z1602" s="209"/>
      <c r="AA1602" s="209"/>
    </row>
    <row r="1603" spans="1:27" ht="25.5">
      <c r="A1603" s="205"/>
      <c r="B1603" s="200" t="s">
        <v>4676</v>
      </c>
      <c r="C1603" s="200" t="s">
        <v>4677</v>
      </c>
      <c r="D1603" s="200" t="s">
        <v>4678</v>
      </c>
      <c r="E1603" s="200"/>
      <c r="F1603" s="211"/>
      <c r="G1603" s="211"/>
      <c r="H1603" s="207"/>
      <c r="I1603" s="207"/>
      <c r="J1603" s="207"/>
      <c r="K1603" s="207"/>
      <c r="L1603" s="207"/>
      <c r="M1603" s="207"/>
      <c r="N1603" s="208"/>
      <c r="O1603" s="207"/>
      <c r="P1603" s="207"/>
      <c r="Q1603" s="207"/>
      <c r="R1603" s="207"/>
      <c r="S1603" s="207"/>
      <c r="T1603" s="208"/>
      <c r="U1603" s="208"/>
      <c r="V1603" s="207"/>
      <c r="W1603" s="209"/>
      <c r="X1603" s="209"/>
      <c r="Y1603" s="209"/>
      <c r="Z1603" s="209"/>
      <c r="AA1603" s="209"/>
    </row>
    <row r="1604" spans="1:27" ht="76.5">
      <c r="A1604" s="205"/>
      <c r="B1604" s="202" t="s">
        <v>4679</v>
      </c>
      <c r="C1604" s="200" t="s">
        <v>4680</v>
      </c>
      <c r="D1604" s="200" t="s">
        <v>4681</v>
      </c>
      <c r="E1604" s="200" t="s">
        <v>4682</v>
      </c>
      <c r="F1604" s="211"/>
      <c r="G1604" s="211"/>
      <c r="H1604" s="207"/>
      <c r="I1604" s="207"/>
      <c r="J1604" s="207"/>
      <c r="K1604" s="207"/>
      <c r="L1604" s="207"/>
      <c r="M1604" s="207"/>
      <c r="N1604" s="208"/>
      <c r="O1604" s="207"/>
      <c r="P1604" s="207"/>
      <c r="Q1604" s="207"/>
      <c r="R1604" s="207"/>
      <c r="S1604" s="207"/>
      <c r="T1604" s="208"/>
      <c r="U1604" s="208"/>
      <c r="V1604" s="207"/>
      <c r="W1604" s="209"/>
      <c r="X1604" s="209"/>
      <c r="Y1604" s="209"/>
      <c r="Z1604" s="209"/>
      <c r="AA1604" s="209"/>
    </row>
    <row r="1605" spans="1:27" ht="89.25">
      <c r="A1605" s="205"/>
      <c r="B1605" s="191" t="s">
        <v>4683</v>
      </c>
      <c r="C1605" s="200" t="s">
        <v>4684</v>
      </c>
      <c r="D1605" s="200" t="s">
        <v>4685</v>
      </c>
      <c r="E1605" s="200"/>
      <c r="F1605" s="211"/>
      <c r="G1605" s="211"/>
      <c r="H1605" s="207"/>
      <c r="I1605" s="207"/>
      <c r="J1605" s="207"/>
      <c r="K1605" s="207"/>
      <c r="L1605" s="207"/>
      <c r="M1605" s="207"/>
      <c r="N1605" s="208"/>
      <c r="O1605" s="207"/>
      <c r="P1605" s="207"/>
      <c r="Q1605" s="207"/>
      <c r="R1605" s="207"/>
      <c r="S1605" s="207"/>
      <c r="T1605" s="208"/>
      <c r="U1605" s="208"/>
      <c r="V1605" s="207"/>
      <c r="W1605" s="209"/>
      <c r="X1605" s="209"/>
      <c r="Y1605" s="209"/>
      <c r="Z1605" s="209"/>
      <c r="AA1605" s="209"/>
    </row>
    <row r="1606" spans="1:27" ht="89.25">
      <c r="A1606" s="205"/>
      <c r="B1606" s="200" t="s">
        <v>4686</v>
      </c>
      <c r="C1606" s="200" t="s">
        <v>4687</v>
      </c>
      <c r="D1606" s="200" t="s">
        <v>4688</v>
      </c>
      <c r="E1606" s="200"/>
      <c r="F1606" s="211"/>
      <c r="G1606" s="211"/>
      <c r="H1606" s="207"/>
      <c r="I1606" s="207"/>
      <c r="J1606" s="207"/>
      <c r="K1606" s="207"/>
      <c r="L1606" s="207"/>
      <c r="M1606" s="207"/>
      <c r="N1606" s="208"/>
      <c r="O1606" s="207"/>
      <c r="P1606" s="207"/>
      <c r="Q1606" s="207"/>
      <c r="R1606" s="207"/>
      <c r="S1606" s="207"/>
      <c r="T1606" s="208"/>
      <c r="U1606" s="208"/>
      <c r="V1606" s="207"/>
      <c r="W1606" s="209"/>
      <c r="X1606" s="209"/>
      <c r="Y1606" s="209"/>
      <c r="Z1606" s="209"/>
      <c r="AA1606" s="209"/>
    </row>
    <row r="1607" spans="1:27" ht="38.25">
      <c r="A1607" s="205"/>
      <c r="B1607" s="200" t="s">
        <v>4689</v>
      </c>
      <c r="C1607" s="200" t="s">
        <v>4690</v>
      </c>
      <c r="D1607" s="200"/>
      <c r="E1607" s="200"/>
      <c r="F1607" s="211"/>
      <c r="G1607" s="211"/>
      <c r="H1607" s="207"/>
      <c r="I1607" s="207"/>
      <c r="J1607" s="207"/>
      <c r="K1607" s="207"/>
      <c r="L1607" s="207"/>
      <c r="M1607" s="207"/>
      <c r="N1607" s="208"/>
      <c r="O1607" s="207"/>
      <c r="P1607" s="207"/>
      <c r="Q1607" s="207"/>
      <c r="R1607" s="207"/>
      <c r="S1607" s="207"/>
      <c r="T1607" s="208"/>
      <c r="U1607" s="208"/>
      <c r="V1607" s="207"/>
      <c r="W1607" s="209"/>
      <c r="X1607" s="209"/>
      <c r="Y1607" s="209"/>
      <c r="Z1607" s="209"/>
      <c r="AA1607" s="209"/>
    </row>
    <row r="1608" spans="1:27" ht="63.75">
      <c r="A1608" s="205"/>
      <c r="B1608" s="200" t="s">
        <v>4691</v>
      </c>
      <c r="C1608" s="200" t="s">
        <v>4692</v>
      </c>
      <c r="D1608" s="200" t="s">
        <v>4693</v>
      </c>
      <c r="E1608" s="200"/>
      <c r="F1608" s="211"/>
      <c r="G1608" s="211"/>
      <c r="H1608" s="207"/>
      <c r="I1608" s="207"/>
      <c r="J1608" s="207"/>
      <c r="K1608" s="207"/>
      <c r="L1608" s="207"/>
      <c r="M1608" s="207"/>
      <c r="N1608" s="208"/>
      <c r="O1608" s="207"/>
      <c r="P1608" s="207"/>
      <c r="Q1608" s="207"/>
      <c r="R1608" s="207"/>
      <c r="S1608" s="207"/>
      <c r="T1608" s="208"/>
      <c r="U1608" s="208"/>
      <c r="V1608" s="207"/>
      <c r="W1608" s="209"/>
      <c r="X1608" s="209"/>
      <c r="Y1608" s="209"/>
      <c r="Z1608" s="209"/>
      <c r="AA1608" s="209"/>
    </row>
    <row r="1609" spans="1:27" ht="89.25">
      <c r="A1609" s="205"/>
      <c r="B1609" s="200" t="s">
        <v>4694</v>
      </c>
      <c r="C1609" s="200" t="s">
        <v>4695</v>
      </c>
      <c r="D1609" s="200" t="s">
        <v>4696</v>
      </c>
      <c r="E1609" s="200"/>
      <c r="F1609" s="211"/>
      <c r="G1609" s="211"/>
      <c r="H1609" s="207"/>
      <c r="I1609" s="207"/>
      <c r="J1609" s="207"/>
      <c r="K1609" s="207"/>
      <c r="L1609" s="207"/>
      <c r="M1609" s="207"/>
      <c r="N1609" s="208"/>
      <c r="O1609" s="207"/>
      <c r="P1609" s="207"/>
      <c r="Q1609" s="207"/>
      <c r="R1609" s="207"/>
      <c r="S1609" s="207"/>
      <c r="T1609" s="208"/>
      <c r="U1609" s="208"/>
      <c r="V1609" s="207"/>
      <c r="W1609" s="209"/>
      <c r="X1609" s="209"/>
      <c r="Y1609" s="209"/>
      <c r="Z1609" s="209"/>
      <c r="AA1609" s="209"/>
    </row>
    <row r="1610" spans="1:27" ht="25.5">
      <c r="A1610" s="205">
        <v>44052</v>
      </c>
      <c r="B1610" s="200" t="s">
        <v>4697</v>
      </c>
      <c r="C1610" s="200" t="s">
        <v>4698</v>
      </c>
      <c r="D1610" s="200"/>
      <c r="E1610" s="200"/>
      <c r="F1610" s="211"/>
      <c r="G1610" s="211"/>
      <c r="H1610" s="207"/>
      <c r="I1610" s="207"/>
      <c r="J1610" s="207"/>
      <c r="K1610" s="207"/>
      <c r="L1610" s="207"/>
      <c r="M1610" s="207"/>
      <c r="N1610" s="208"/>
      <c r="O1610" s="207"/>
      <c r="P1610" s="207"/>
      <c r="Q1610" s="207"/>
      <c r="R1610" s="207"/>
      <c r="S1610" s="207"/>
      <c r="T1610" s="208"/>
      <c r="U1610" s="208"/>
      <c r="V1610" s="207"/>
      <c r="W1610" s="209"/>
      <c r="X1610" s="209"/>
      <c r="Y1610" s="209"/>
      <c r="Z1610" s="209"/>
      <c r="AA1610" s="209"/>
    </row>
    <row r="1611" spans="1:27" ht="293.25">
      <c r="A1611" s="205"/>
      <c r="B1611" s="200" t="s">
        <v>4699</v>
      </c>
      <c r="C1611" s="200"/>
      <c r="D1611" s="200" t="s">
        <v>4700</v>
      </c>
      <c r="E1611" s="202" t="s">
        <v>4701</v>
      </c>
      <c r="F1611" s="211" t="s">
        <v>4702</v>
      </c>
      <c r="G1611" s="211" t="s">
        <v>4703</v>
      </c>
      <c r="H1611" s="207" t="s">
        <v>4704</v>
      </c>
      <c r="I1611" s="207"/>
      <c r="J1611" s="207"/>
      <c r="K1611" s="207"/>
      <c r="L1611" s="207"/>
      <c r="M1611" s="207"/>
      <c r="N1611" s="208"/>
      <c r="O1611" s="207"/>
      <c r="P1611" s="207"/>
      <c r="Q1611" s="207"/>
      <c r="R1611" s="207"/>
      <c r="S1611" s="207"/>
      <c r="T1611" s="208"/>
      <c r="U1611" s="208"/>
      <c r="V1611" s="207"/>
      <c r="W1611" s="209"/>
      <c r="X1611" s="209"/>
      <c r="Y1611" s="209"/>
      <c r="Z1611" s="209"/>
      <c r="AA1611" s="209"/>
    </row>
    <row r="1612" spans="1:27" ht="38.25">
      <c r="A1612" s="205"/>
      <c r="B1612" s="200" t="s">
        <v>4705</v>
      </c>
      <c r="C1612" s="200" t="s">
        <v>4706</v>
      </c>
      <c r="D1612" s="200"/>
      <c r="E1612" s="191"/>
      <c r="F1612" s="211"/>
      <c r="G1612" s="211"/>
      <c r="H1612" s="207"/>
      <c r="I1612" s="207"/>
      <c r="J1612" s="207"/>
      <c r="K1612" s="207"/>
      <c r="L1612" s="207"/>
      <c r="M1612" s="207"/>
      <c r="N1612" s="208"/>
      <c r="O1612" s="207"/>
      <c r="P1612" s="207"/>
      <c r="Q1612" s="207"/>
      <c r="R1612" s="207"/>
      <c r="S1612" s="207"/>
      <c r="T1612" s="208"/>
      <c r="U1612" s="208"/>
      <c r="V1612" s="207"/>
      <c r="W1612" s="209"/>
      <c r="X1612" s="209"/>
      <c r="Y1612" s="209"/>
      <c r="Z1612" s="209"/>
      <c r="AA1612" s="209"/>
    </row>
    <row r="1613" spans="1:27" ht="51">
      <c r="A1613" s="205"/>
      <c r="B1613" s="200" t="s">
        <v>4707</v>
      </c>
      <c r="C1613" s="200" t="s">
        <v>4708</v>
      </c>
      <c r="D1613" s="200"/>
      <c r="E1613" s="191"/>
      <c r="F1613" s="211"/>
      <c r="G1613" s="211"/>
      <c r="H1613" s="207"/>
      <c r="I1613" s="207"/>
      <c r="J1613" s="207"/>
      <c r="K1613" s="207"/>
      <c r="L1613" s="207"/>
      <c r="M1613" s="207"/>
      <c r="N1613" s="208"/>
      <c r="O1613" s="207"/>
      <c r="P1613" s="207"/>
      <c r="Q1613" s="207"/>
      <c r="R1613" s="207"/>
      <c r="S1613" s="207"/>
      <c r="T1613" s="208"/>
      <c r="U1613" s="208"/>
      <c r="V1613" s="207"/>
      <c r="W1613" s="209"/>
      <c r="X1613" s="209"/>
      <c r="Y1613" s="209"/>
      <c r="Z1613" s="209"/>
      <c r="AA1613" s="209"/>
    </row>
    <row r="1614" spans="1:27" ht="114.75">
      <c r="A1614" s="205"/>
      <c r="B1614" s="200" t="s">
        <v>4709</v>
      </c>
      <c r="C1614" s="200" t="s">
        <v>4710</v>
      </c>
      <c r="D1614" s="200" t="s">
        <v>4711</v>
      </c>
      <c r="E1614" s="191"/>
      <c r="F1614" s="211"/>
      <c r="G1614" s="211"/>
      <c r="H1614" s="207"/>
      <c r="I1614" s="207"/>
      <c r="J1614" s="207"/>
      <c r="K1614" s="207"/>
      <c r="L1614" s="207"/>
      <c r="M1614" s="207"/>
      <c r="N1614" s="208"/>
      <c r="O1614" s="207"/>
      <c r="P1614" s="207"/>
      <c r="Q1614" s="207"/>
      <c r="R1614" s="207"/>
      <c r="S1614" s="207"/>
      <c r="T1614" s="208"/>
      <c r="U1614" s="208"/>
      <c r="V1614" s="207"/>
      <c r="W1614" s="209"/>
      <c r="X1614" s="209"/>
      <c r="Y1614" s="209"/>
      <c r="Z1614" s="209"/>
      <c r="AA1614" s="209"/>
    </row>
    <row r="1615" spans="1:27" ht="76.5">
      <c r="A1615" s="205"/>
      <c r="B1615" s="200" t="s">
        <v>4712</v>
      </c>
      <c r="C1615" s="200" t="s">
        <v>4713</v>
      </c>
      <c r="D1615" s="200"/>
      <c r="E1615" s="191"/>
      <c r="F1615" s="211"/>
      <c r="G1615" s="211"/>
      <c r="H1615" s="207"/>
      <c r="I1615" s="207"/>
      <c r="J1615" s="207"/>
      <c r="K1615" s="207"/>
      <c r="L1615" s="207"/>
      <c r="M1615" s="207"/>
      <c r="N1615" s="208"/>
      <c r="O1615" s="207"/>
      <c r="P1615" s="207"/>
      <c r="Q1615" s="207"/>
      <c r="R1615" s="207"/>
      <c r="S1615" s="207"/>
      <c r="T1615" s="208"/>
      <c r="U1615" s="208"/>
      <c r="V1615" s="207"/>
      <c r="W1615" s="209"/>
      <c r="X1615" s="209"/>
      <c r="Y1615" s="209"/>
      <c r="Z1615" s="209"/>
      <c r="AA1615" s="209"/>
    </row>
    <row r="1616" spans="1:27" ht="51">
      <c r="A1616" s="205"/>
      <c r="B1616" s="200" t="s">
        <v>4714</v>
      </c>
      <c r="C1616" s="200" t="s">
        <v>4715</v>
      </c>
      <c r="D1616" s="200" t="s">
        <v>4716</v>
      </c>
      <c r="E1616" s="191" t="s">
        <v>4717</v>
      </c>
      <c r="F1616" s="211"/>
      <c r="G1616" s="211"/>
      <c r="H1616" s="207"/>
      <c r="I1616" s="207"/>
      <c r="J1616" s="207"/>
      <c r="K1616" s="207"/>
      <c r="L1616" s="207"/>
      <c r="M1616" s="207"/>
      <c r="N1616" s="208"/>
      <c r="O1616" s="207"/>
      <c r="P1616" s="207"/>
      <c r="Q1616" s="207"/>
      <c r="R1616" s="207"/>
      <c r="S1616" s="207"/>
      <c r="T1616" s="208"/>
      <c r="U1616" s="208"/>
      <c r="V1616" s="207"/>
      <c r="W1616" s="209"/>
      <c r="X1616" s="209"/>
      <c r="Y1616" s="209"/>
      <c r="Z1616" s="209"/>
      <c r="AA1616" s="209"/>
    </row>
    <row r="1617" spans="1:27" ht="63.75">
      <c r="A1617" s="205"/>
      <c r="B1617" s="200" t="s">
        <v>4718</v>
      </c>
      <c r="C1617" s="200"/>
      <c r="D1617" s="200" t="s">
        <v>4719</v>
      </c>
      <c r="E1617" s="191"/>
      <c r="F1617" s="211"/>
      <c r="G1617" s="211"/>
      <c r="H1617" s="207"/>
      <c r="I1617" s="207"/>
      <c r="J1617" s="207"/>
      <c r="K1617" s="207"/>
      <c r="L1617" s="207"/>
      <c r="M1617" s="207"/>
      <c r="N1617" s="208"/>
      <c r="O1617" s="207"/>
      <c r="P1617" s="207"/>
      <c r="Q1617" s="207"/>
      <c r="R1617" s="207"/>
      <c r="S1617" s="207"/>
      <c r="T1617" s="208"/>
      <c r="U1617" s="208"/>
      <c r="V1617" s="207"/>
      <c r="W1617" s="209"/>
      <c r="X1617" s="209"/>
      <c r="Y1617" s="209"/>
      <c r="Z1617" s="209"/>
      <c r="AA1617" s="209"/>
    </row>
    <row r="1618" spans="1:27" ht="76.5">
      <c r="A1618" s="205"/>
      <c r="B1618" s="200" t="s">
        <v>4720</v>
      </c>
      <c r="C1618" s="200" t="s">
        <v>4721</v>
      </c>
      <c r="D1618" s="200" t="s">
        <v>4722</v>
      </c>
      <c r="E1618" s="191"/>
      <c r="F1618" s="211"/>
      <c r="G1618" s="211"/>
      <c r="H1618" s="207"/>
      <c r="I1618" s="207"/>
      <c r="J1618" s="207"/>
      <c r="K1618" s="207"/>
      <c r="L1618" s="207"/>
      <c r="M1618" s="207"/>
      <c r="N1618" s="208"/>
      <c r="O1618" s="207"/>
      <c r="P1618" s="207"/>
      <c r="Q1618" s="207"/>
      <c r="R1618" s="207"/>
      <c r="S1618" s="207"/>
      <c r="T1618" s="208"/>
      <c r="U1618" s="208"/>
      <c r="V1618" s="207"/>
      <c r="W1618" s="209"/>
      <c r="X1618" s="209"/>
      <c r="Y1618" s="209"/>
      <c r="Z1618" s="209"/>
      <c r="AA1618" s="209"/>
    </row>
    <row r="1619" spans="1:27" ht="25.5">
      <c r="A1619" s="205"/>
      <c r="B1619" s="200" t="s">
        <v>4723</v>
      </c>
      <c r="C1619" s="200"/>
      <c r="D1619" s="200"/>
      <c r="E1619" s="191"/>
      <c r="F1619" s="211"/>
      <c r="G1619" s="211"/>
      <c r="H1619" s="207"/>
      <c r="I1619" s="207"/>
      <c r="J1619" s="207"/>
      <c r="K1619" s="207"/>
      <c r="L1619" s="207"/>
      <c r="M1619" s="207"/>
      <c r="N1619" s="208"/>
      <c r="O1619" s="207"/>
      <c r="P1619" s="207"/>
      <c r="Q1619" s="207"/>
      <c r="R1619" s="207"/>
      <c r="S1619" s="207"/>
      <c r="T1619" s="208"/>
      <c r="U1619" s="208"/>
      <c r="V1619" s="207"/>
      <c r="W1619" s="209"/>
      <c r="X1619" s="209"/>
      <c r="Y1619" s="209"/>
      <c r="Z1619" s="209"/>
      <c r="AA1619" s="209"/>
    </row>
    <row r="1620" spans="1:27" ht="63.75">
      <c r="A1620" s="205">
        <v>44047</v>
      </c>
      <c r="B1620" s="200" t="s">
        <v>4724</v>
      </c>
      <c r="C1620" s="203" t="s">
        <v>4725</v>
      </c>
      <c r="D1620" s="191" t="s">
        <v>4726</v>
      </c>
      <c r="E1620" s="191" t="s">
        <v>4727</v>
      </c>
      <c r="F1620" s="211"/>
      <c r="G1620" s="211"/>
      <c r="H1620" s="207"/>
      <c r="I1620" s="207"/>
      <c r="J1620" s="207"/>
      <c r="K1620" s="207"/>
      <c r="L1620" s="207"/>
      <c r="M1620" s="207"/>
      <c r="N1620" s="208"/>
      <c r="O1620" s="207"/>
      <c r="P1620" s="207"/>
      <c r="Q1620" s="207"/>
      <c r="R1620" s="207"/>
      <c r="S1620" s="207"/>
      <c r="T1620" s="208"/>
      <c r="U1620" s="208"/>
      <c r="V1620" s="207"/>
      <c r="W1620" s="209"/>
      <c r="X1620" s="209"/>
      <c r="Y1620" s="209"/>
      <c r="Z1620" s="209"/>
      <c r="AA1620" s="209"/>
    </row>
    <row r="1621" spans="1:27" ht="63.75">
      <c r="A1621" s="205"/>
      <c r="B1621" s="202" t="s">
        <v>4728</v>
      </c>
      <c r="C1621" s="200" t="s">
        <v>4729</v>
      </c>
      <c r="D1621" s="191"/>
      <c r="E1621" s="191"/>
      <c r="F1621" s="211"/>
      <c r="G1621" s="211"/>
      <c r="H1621" s="207"/>
      <c r="I1621" s="207"/>
      <c r="J1621" s="207"/>
      <c r="K1621" s="207"/>
      <c r="L1621" s="207"/>
      <c r="M1621" s="207"/>
      <c r="N1621" s="208"/>
      <c r="O1621" s="207"/>
      <c r="P1621" s="207"/>
      <c r="Q1621" s="207"/>
      <c r="R1621" s="207"/>
      <c r="S1621" s="207"/>
      <c r="T1621" s="208"/>
      <c r="U1621" s="208"/>
      <c r="V1621" s="207"/>
      <c r="W1621" s="209"/>
      <c r="X1621" s="209"/>
      <c r="Y1621" s="209"/>
      <c r="Z1621" s="209"/>
      <c r="AA1621" s="209"/>
    </row>
    <row r="1622" spans="1:27" ht="25.5">
      <c r="A1622" s="205">
        <v>44046</v>
      </c>
      <c r="B1622" s="200" t="s">
        <v>4730</v>
      </c>
      <c r="C1622" s="202" t="s">
        <v>4731</v>
      </c>
      <c r="D1622" s="191" t="s">
        <v>4732</v>
      </c>
      <c r="E1622" s="191"/>
      <c r="F1622" s="211"/>
      <c r="G1622" s="211"/>
      <c r="H1622" s="207"/>
      <c r="I1622" s="207"/>
      <c r="J1622" s="207"/>
      <c r="K1622" s="207"/>
      <c r="L1622" s="207"/>
      <c r="M1622" s="207"/>
      <c r="N1622" s="208"/>
      <c r="O1622" s="207"/>
      <c r="P1622" s="207"/>
      <c r="Q1622" s="207"/>
      <c r="R1622" s="207"/>
      <c r="S1622" s="207"/>
      <c r="T1622" s="208"/>
      <c r="U1622" s="208"/>
      <c r="V1622" s="207"/>
      <c r="W1622" s="209"/>
      <c r="X1622" s="209"/>
      <c r="Y1622" s="209"/>
      <c r="Z1622" s="209"/>
      <c r="AA1622" s="209"/>
    </row>
    <row r="1623" spans="1:27" ht="76.5">
      <c r="A1623" s="205">
        <v>44046</v>
      </c>
      <c r="B1623" s="200" t="s">
        <v>4733</v>
      </c>
      <c r="C1623" s="200" t="s">
        <v>4734</v>
      </c>
      <c r="D1623" s="191"/>
      <c r="E1623" s="191"/>
      <c r="F1623" s="211"/>
      <c r="G1623" s="211"/>
      <c r="H1623" s="207"/>
      <c r="I1623" s="207"/>
      <c r="J1623" s="207"/>
      <c r="K1623" s="207"/>
      <c r="L1623" s="207"/>
      <c r="M1623" s="207"/>
      <c r="N1623" s="208"/>
      <c r="O1623" s="207"/>
      <c r="P1623" s="207"/>
      <c r="Q1623" s="207"/>
      <c r="R1623" s="207"/>
      <c r="S1623" s="207"/>
      <c r="T1623" s="208"/>
      <c r="U1623" s="208"/>
      <c r="V1623" s="207"/>
      <c r="W1623" s="209"/>
      <c r="X1623" s="209"/>
      <c r="Y1623" s="209"/>
      <c r="Z1623" s="209"/>
      <c r="AA1623" s="209"/>
    </row>
    <row r="1624" spans="1:27" ht="114.75">
      <c r="A1624" s="205"/>
      <c r="B1624" s="200" t="s">
        <v>4735</v>
      </c>
      <c r="C1624" s="200" t="s">
        <v>4736</v>
      </c>
      <c r="D1624" s="191" t="s">
        <v>4737</v>
      </c>
      <c r="E1624" s="191" t="s">
        <v>4738</v>
      </c>
      <c r="F1624" s="211" t="s">
        <v>4739</v>
      </c>
      <c r="G1624" s="211"/>
      <c r="H1624" s="207"/>
      <c r="I1624" s="207"/>
      <c r="J1624" s="207"/>
      <c r="K1624" s="207"/>
      <c r="L1624" s="207"/>
      <c r="M1624" s="207"/>
      <c r="N1624" s="208"/>
      <c r="O1624" s="207"/>
      <c r="P1624" s="207"/>
      <c r="Q1624" s="207"/>
      <c r="R1624" s="207"/>
      <c r="S1624" s="207"/>
      <c r="T1624" s="208"/>
      <c r="U1624" s="208"/>
      <c r="V1624" s="207"/>
      <c r="W1624" s="209"/>
      <c r="X1624" s="209"/>
      <c r="Y1624" s="209"/>
      <c r="Z1624" s="209"/>
      <c r="AA1624" s="209"/>
    </row>
    <row r="1625" spans="1:27" ht="63.75">
      <c r="A1625" s="205"/>
      <c r="B1625" s="200" t="s">
        <v>4740</v>
      </c>
      <c r="C1625" s="200" t="s">
        <v>4741</v>
      </c>
      <c r="D1625" s="204" t="s">
        <v>4742</v>
      </c>
      <c r="E1625" s="191"/>
      <c r="F1625" s="211"/>
      <c r="G1625" s="211"/>
      <c r="H1625" s="207"/>
      <c r="I1625" s="207"/>
      <c r="J1625" s="207"/>
      <c r="K1625" s="207"/>
      <c r="L1625" s="207"/>
      <c r="M1625" s="207"/>
      <c r="N1625" s="208"/>
      <c r="O1625" s="207"/>
      <c r="P1625" s="207"/>
      <c r="Q1625" s="207"/>
      <c r="R1625" s="207"/>
      <c r="S1625" s="207"/>
      <c r="T1625" s="208"/>
      <c r="U1625" s="208"/>
      <c r="V1625" s="207"/>
      <c r="W1625" s="209"/>
      <c r="X1625" s="209"/>
      <c r="Y1625" s="209"/>
      <c r="Z1625" s="209"/>
      <c r="AA1625" s="209"/>
    </row>
    <row r="1626" spans="1:27" ht="89.25">
      <c r="A1626" s="205"/>
      <c r="B1626" s="200" t="s">
        <v>4743</v>
      </c>
      <c r="C1626" s="200" t="s">
        <v>4744</v>
      </c>
      <c r="D1626" s="191"/>
      <c r="E1626" s="191"/>
      <c r="F1626" s="211"/>
      <c r="G1626" s="211"/>
      <c r="H1626" s="207"/>
      <c r="I1626" s="207"/>
      <c r="J1626" s="207"/>
      <c r="K1626" s="207"/>
      <c r="L1626" s="207"/>
      <c r="M1626" s="207"/>
      <c r="N1626" s="208"/>
      <c r="O1626" s="207"/>
      <c r="P1626" s="207"/>
      <c r="Q1626" s="207"/>
      <c r="R1626" s="207"/>
      <c r="S1626" s="207"/>
      <c r="T1626" s="208"/>
      <c r="U1626" s="208"/>
      <c r="V1626" s="207"/>
      <c r="W1626" s="209"/>
      <c r="X1626" s="209"/>
      <c r="Y1626" s="209"/>
      <c r="Z1626" s="209"/>
      <c r="AA1626" s="209"/>
    </row>
    <row r="1627" spans="1:27" ht="76.5">
      <c r="A1627" s="205">
        <v>44040</v>
      </c>
      <c r="B1627" s="200" t="s">
        <v>4745</v>
      </c>
      <c r="C1627" s="200" t="s">
        <v>4746</v>
      </c>
      <c r="D1627" s="191" t="s">
        <v>4747</v>
      </c>
      <c r="E1627" s="191" t="s">
        <v>4748</v>
      </c>
      <c r="F1627" s="211"/>
      <c r="G1627" s="211"/>
      <c r="H1627" s="207"/>
      <c r="I1627" s="207"/>
      <c r="J1627" s="207"/>
      <c r="K1627" s="207"/>
      <c r="L1627" s="207"/>
      <c r="M1627" s="207"/>
      <c r="N1627" s="208"/>
      <c r="O1627" s="207"/>
      <c r="P1627" s="207"/>
      <c r="Q1627" s="207"/>
      <c r="R1627" s="207"/>
      <c r="S1627" s="207"/>
      <c r="T1627" s="208"/>
      <c r="U1627" s="208"/>
      <c r="V1627" s="207"/>
      <c r="W1627" s="209"/>
      <c r="X1627" s="209"/>
      <c r="Y1627" s="209"/>
      <c r="Z1627" s="209"/>
      <c r="AA1627" s="209"/>
    </row>
    <row r="1628" spans="1:27" ht="38.25">
      <c r="A1628" s="205"/>
      <c r="B1628" s="202" t="s">
        <v>4749</v>
      </c>
      <c r="C1628" s="200" t="s">
        <v>4750</v>
      </c>
      <c r="D1628" s="191"/>
      <c r="E1628" s="191"/>
      <c r="F1628" s="211"/>
      <c r="G1628" s="211"/>
      <c r="H1628" s="207"/>
      <c r="I1628" s="207"/>
      <c r="J1628" s="207"/>
      <c r="K1628" s="207"/>
      <c r="L1628" s="207"/>
      <c r="M1628" s="207"/>
      <c r="N1628" s="208"/>
      <c r="O1628" s="207"/>
      <c r="P1628" s="207"/>
      <c r="Q1628" s="207"/>
      <c r="R1628" s="207"/>
      <c r="S1628" s="207"/>
      <c r="T1628" s="208"/>
      <c r="U1628" s="208"/>
      <c r="V1628" s="207"/>
      <c r="W1628" s="209"/>
      <c r="X1628" s="209"/>
      <c r="Y1628" s="209"/>
      <c r="Z1628" s="209"/>
      <c r="AA1628" s="209"/>
    </row>
    <row r="1629" spans="1:27" ht="38.25">
      <c r="A1629" s="205"/>
      <c r="B1629" s="200" t="s">
        <v>4751</v>
      </c>
      <c r="C1629" s="200"/>
      <c r="D1629" s="191"/>
      <c r="E1629" s="191"/>
      <c r="F1629" s="211"/>
      <c r="G1629" s="211"/>
      <c r="H1629" s="207"/>
      <c r="I1629" s="207"/>
      <c r="J1629" s="207"/>
      <c r="K1629" s="207"/>
      <c r="L1629" s="207"/>
      <c r="M1629" s="207"/>
      <c r="N1629" s="208"/>
      <c r="O1629" s="207"/>
      <c r="P1629" s="207"/>
      <c r="Q1629" s="207"/>
      <c r="R1629" s="207"/>
      <c r="S1629" s="207"/>
      <c r="T1629" s="208"/>
      <c r="U1629" s="208"/>
      <c r="V1629" s="207"/>
      <c r="W1629" s="209"/>
      <c r="X1629" s="209"/>
      <c r="Y1629" s="209"/>
      <c r="Z1629" s="209"/>
      <c r="AA1629" s="209"/>
    </row>
    <row r="1630" spans="1:27" ht="76.5">
      <c r="A1630" s="205"/>
      <c r="B1630" s="200" t="s">
        <v>4752</v>
      </c>
      <c r="C1630" s="200" t="s">
        <v>4753</v>
      </c>
      <c r="D1630" s="191" t="s">
        <v>4754</v>
      </c>
      <c r="E1630" s="191" t="s">
        <v>4755</v>
      </c>
      <c r="F1630" s="211" t="s">
        <v>4756</v>
      </c>
      <c r="G1630" s="211"/>
      <c r="H1630" s="207"/>
      <c r="I1630" s="207"/>
      <c r="J1630" s="207"/>
      <c r="K1630" s="207"/>
      <c r="L1630" s="207"/>
      <c r="M1630" s="207"/>
      <c r="N1630" s="208"/>
      <c r="O1630" s="207"/>
      <c r="P1630" s="207"/>
      <c r="Q1630" s="207"/>
      <c r="R1630" s="207"/>
      <c r="S1630" s="207"/>
      <c r="T1630" s="208"/>
      <c r="U1630" s="208"/>
      <c r="V1630" s="207"/>
      <c r="W1630" s="209"/>
      <c r="X1630" s="209"/>
      <c r="Y1630" s="209"/>
      <c r="Z1630" s="209"/>
      <c r="AA1630" s="209"/>
    </row>
    <row r="1631" spans="1:27" ht="63.75">
      <c r="A1631" s="205"/>
      <c r="B1631" s="200" t="s">
        <v>4757</v>
      </c>
      <c r="C1631" s="225"/>
      <c r="D1631" s="191"/>
      <c r="E1631" s="191"/>
      <c r="F1631" s="211"/>
      <c r="G1631" s="211"/>
      <c r="H1631" s="207"/>
      <c r="I1631" s="207"/>
      <c r="J1631" s="207"/>
      <c r="K1631" s="207"/>
      <c r="L1631" s="207"/>
      <c r="M1631" s="207"/>
      <c r="N1631" s="208"/>
      <c r="O1631" s="207"/>
      <c r="P1631" s="207"/>
      <c r="Q1631" s="207"/>
      <c r="R1631" s="207"/>
      <c r="S1631" s="207"/>
      <c r="T1631" s="208"/>
      <c r="U1631" s="208"/>
      <c r="V1631" s="207"/>
      <c r="W1631" s="209"/>
      <c r="X1631" s="209"/>
      <c r="Y1631" s="209"/>
      <c r="Z1631" s="209"/>
      <c r="AA1631" s="209"/>
    </row>
    <row r="1632" spans="1:27" ht="178.5">
      <c r="A1632" s="205"/>
      <c r="B1632" s="200" t="s">
        <v>4758</v>
      </c>
      <c r="C1632" s="226" t="s">
        <v>4759</v>
      </c>
      <c r="D1632" s="191" t="s">
        <v>4760</v>
      </c>
      <c r="E1632" s="191"/>
      <c r="F1632" s="211"/>
      <c r="G1632" s="211"/>
      <c r="H1632" s="207"/>
      <c r="I1632" s="207"/>
      <c r="J1632" s="207"/>
      <c r="K1632" s="207"/>
      <c r="L1632" s="207"/>
      <c r="M1632" s="207"/>
      <c r="N1632" s="208"/>
      <c r="O1632" s="207"/>
      <c r="P1632" s="207"/>
      <c r="Q1632" s="207"/>
      <c r="R1632" s="207"/>
      <c r="S1632" s="207"/>
      <c r="T1632" s="208"/>
      <c r="U1632" s="208"/>
      <c r="V1632" s="207"/>
      <c r="W1632" s="209"/>
      <c r="X1632" s="209"/>
      <c r="Y1632" s="209"/>
      <c r="Z1632" s="209"/>
      <c r="AA1632" s="209"/>
    </row>
    <row r="1633" spans="1:27" ht="63.75">
      <c r="A1633" s="205"/>
      <c r="B1633" s="200" t="s">
        <v>4761</v>
      </c>
      <c r="C1633" s="200" t="s">
        <v>4762</v>
      </c>
      <c r="D1633" s="191" t="s">
        <v>4763</v>
      </c>
      <c r="E1633" s="191" t="s">
        <v>4764</v>
      </c>
      <c r="F1633" s="211" t="s">
        <v>4765</v>
      </c>
      <c r="G1633" s="211" t="s">
        <v>4766</v>
      </c>
      <c r="H1633" s="207"/>
      <c r="I1633" s="207"/>
      <c r="J1633" s="207"/>
      <c r="K1633" s="207"/>
      <c r="L1633" s="207"/>
      <c r="M1633" s="207"/>
      <c r="N1633" s="208"/>
      <c r="O1633" s="207"/>
      <c r="P1633" s="207"/>
      <c r="Q1633" s="207"/>
      <c r="R1633" s="207"/>
      <c r="S1633" s="207"/>
      <c r="T1633" s="208"/>
      <c r="U1633" s="208"/>
      <c r="V1633" s="207"/>
      <c r="W1633" s="209"/>
      <c r="X1633" s="209"/>
      <c r="Y1633" s="209"/>
      <c r="Z1633" s="209"/>
      <c r="AA1633" s="209"/>
    </row>
    <row r="1634" spans="1:27" ht="25.5">
      <c r="A1634" s="205"/>
      <c r="B1634" s="200" t="s">
        <v>4767</v>
      </c>
      <c r="C1634" s="200" t="s">
        <v>4768</v>
      </c>
      <c r="D1634" s="191"/>
      <c r="E1634" s="191"/>
      <c r="F1634" s="211"/>
      <c r="G1634" s="211"/>
      <c r="H1634" s="207"/>
      <c r="I1634" s="207"/>
      <c r="J1634" s="207"/>
      <c r="K1634" s="207"/>
      <c r="L1634" s="207"/>
      <c r="M1634" s="207"/>
      <c r="N1634" s="208"/>
      <c r="O1634" s="207"/>
      <c r="P1634" s="207"/>
      <c r="Q1634" s="207"/>
      <c r="R1634" s="207"/>
      <c r="S1634" s="207"/>
      <c r="T1634" s="208"/>
      <c r="U1634" s="208"/>
      <c r="V1634" s="207"/>
      <c r="W1634" s="209"/>
      <c r="X1634" s="209"/>
      <c r="Y1634" s="209"/>
      <c r="Z1634" s="209"/>
      <c r="AA1634" s="209"/>
    </row>
    <row r="1635" spans="1:27" ht="409.5">
      <c r="A1635" s="205">
        <v>44038</v>
      </c>
      <c r="B1635" s="200" t="s">
        <v>4769</v>
      </c>
      <c r="C1635" s="200" t="s">
        <v>4770</v>
      </c>
      <c r="D1635" s="191" t="s">
        <v>4771</v>
      </c>
      <c r="E1635" s="191"/>
      <c r="F1635" s="211"/>
      <c r="G1635" s="211"/>
      <c r="H1635" s="207"/>
      <c r="I1635" s="207"/>
      <c r="J1635" s="207"/>
      <c r="K1635" s="207"/>
      <c r="L1635" s="207"/>
      <c r="M1635" s="207"/>
      <c r="N1635" s="208"/>
      <c r="O1635" s="207"/>
      <c r="P1635" s="207"/>
      <c r="Q1635" s="207"/>
      <c r="R1635" s="207"/>
      <c r="S1635" s="207"/>
      <c r="T1635" s="208"/>
      <c r="U1635" s="208"/>
      <c r="V1635" s="207"/>
      <c r="W1635" s="209"/>
      <c r="X1635" s="209"/>
      <c r="Y1635" s="209"/>
      <c r="Z1635" s="209"/>
      <c r="AA1635" s="209"/>
    </row>
    <row r="1636" spans="1:27" ht="89.25">
      <c r="A1636" s="205"/>
      <c r="B1636" s="200" t="s">
        <v>4772</v>
      </c>
      <c r="C1636" s="202" t="s">
        <v>4773</v>
      </c>
      <c r="D1636" s="191"/>
      <c r="E1636" s="191"/>
      <c r="F1636" s="211"/>
      <c r="G1636" s="211"/>
      <c r="H1636" s="207"/>
      <c r="I1636" s="207"/>
      <c r="J1636" s="207"/>
      <c r="K1636" s="207"/>
      <c r="L1636" s="207"/>
      <c r="M1636" s="207"/>
      <c r="N1636" s="208"/>
      <c r="O1636" s="207"/>
      <c r="P1636" s="207"/>
      <c r="Q1636" s="207"/>
      <c r="R1636" s="207"/>
      <c r="S1636" s="207"/>
      <c r="T1636" s="208"/>
      <c r="U1636" s="208"/>
      <c r="V1636" s="207"/>
      <c r="W1636" s="209"/>
      <c r="X1636" s="209"/>
      <c r="Y1636" s="209"/>
      <c r="Z1636" s="209"/>
      <c r="AA1636" s="209"/>
    </row>
    <row r="1637" spans="1:27" ht="38.25">
      <c r="A1637" s="205">
        <v>44038</v>
      </c>
      <c r="B1637" s="200" t="s">
        <v>4774</v>
      </c>
      <c r="C1637" s="191" t="s">
        <v>4775</v>
      </c>
      <c r="D1637" s="191" t="s">
        <v>4776</v>
      </c>
      <c r="E1637" s="191"/>
      <c r="F1637" s="211"/>
      <c r="G1637" s="211"/>
      <c r="H1637" s="207"/>
      <c r="I1637" s="207"/>
      <c r="J1637" s="207"/>
      <c r="K1637" s="207"/>
      <c r="L1637" s="207"/>
      <c r="M1637" s="207"/>
      <c r="N1637" s="208"/>
      <c r="O1637" s="207"/>
      <c r="P1637" s="207"/>
      <c r="Q1637" s="207"/>
      <c r="R1637" s="207"/>
      <c r="S1637" s="207"/>
      <c r="T1637" s="208"/>
      <c r="U1637" s="208"/>
      <c r="V1637" s="207"/>
      <c r="W1637" s="209"/>
      <c r="X1637" s="209"/>
      <c r="Y1637" s="209"/>
      <c r="Z1637" s="209"/>
      <c r="AA1637" s="209"/>
    </row>
    <row r="1638" spans="1:27" ht="216.75">
      <c r="A1638" s="205"/>
      <c r="B1638" s="191" t="s">
        <v>4777</v>
      </c>
      <c r="C1638" s="191" t="s">
        <v>4778</v>
      </c>
      <c r="D1638" s="191" t="s">
        <v>4779</v>
      </c>
      <c r="E1638" s="191" t="s">
        <v>4780</v>
      </c>
      <c r="F1638" s="211"/>
      <c r="G1638" s="211"/>
      <c r="H1638" s="207"/>
      <c r="I1638" s="207"/>
      <c r="J1638" s="207"/>
      <c r="K1638" s="207"/>
      <c r="L1638" s="207"/>
      <c r="M1638" s="207"/>
      <c r="N1638" s="208"/>
      <c r="O1638" s="207"/>
      <c r="P1638" s="207"/>
      <c r="Q1638" s="207"/>
      <c r="R1638" s="207"/>
      <c r="S1638" s="207"/>
      <c r="T1638" s="208"/>
      <c r="U1638" s="208"/>
      <c r="V1638" s="207"/>
      <c r="W1638" s="209"/>
      <c r="X1638" s="209"/>
      <c r="Y1638" s="209"/>
      <c r="Z1638" s="209"/>
      <c r="AA1638" s="209"/>
    </row>
    <row r="1639" spans="1:27" ht="51">
      <c r="A1639" s="205"/>
      <c r="B1639" s="192"/>
      <c r="C1639" s="191" t="s">
        <v>4781</v>
      </c>
      <c r="D1639" s="202" t="s">
        <v>4782</v>
      </c>
      <c r="E1639" s="191"/>
      <c r="F1639" s="211"/>
      <c r="G1639" s="211"/>
      <c r="H1639" s="207"/>
      <c r="I1639" s="207"/>
      <c r="J1639" s="207"/>
      <c r="K1639" s="207"/>
      <c r="L1639" s="207"/>
      <c r="M1639" s="207"/>
      <c r="N1639" s="208"/>
      <c r="O1639" s="207"/>
      <c r="P1639" s="207"/>
      <c r="Q1639" s="207"/>
      <c r="R1639" s="207"/>
      <c r="S1639" s="207"/>
      <c r="T1639" s="208"/>
      <c r="U1639" s="208"/>
      <c r="V1639" s="207"/>
      <c r="W1639" s="209"/>
      <c r="X1639" s="209"/>
      <c r="Y1639" s="209"/>
      <c r="Z1639" s="209"/>
      <c r="AA1639" s="209"/>
    </row>
    <row r="1640" spans="1:27" ht="38.25">
      <c r="A1640" s="205"/>
      <c r="B1640" s="200" t="s">
        <v>4783</v>
      </c>
      <c r="C1640" s="191"/>
      <c r="D1640" s="191"/>
      <c r="E1640" s="191"/>
      <c r="F1640" s="211"/>
      <c r="G1640" s="211"/>
      <c r="H1640" s="207"/>
      <c r="I1640" s="207"/>
      <c r="J1640" s="207"/>
      <c r="K1640" s="207"/>
      <c r="L1640" s="207"/>
      <c r="M1640" s="207"/>
      <c r="N1640" s="208"/>
      <c r="O1640" s="207"/>
      <c r="P1640" s="207"/>
      <c r="Q1640" s="207"/>
      <c r="R1640" s="207"/>
      <c r="S1640" s="207"/>
      <c r="T1640" s="208"/>
      <c r="U1640" s="208"/>
      <c r="V1640" s="207"/>
      <c r="W1640" s="209"/>
      <c r="X1640" s="209"/>
      <c r="Y1640" s="209"/>
      <c r="Z1640" s="209"/>
      <c r="AA1640" s="209"/>
    </row>
    <row r="1641" spans="1:27" ht="51">
      <c r="A1641" s="205"/>
      <c r="B1641" s="202" t="s">
        <v>4784</v>
      </c>
      <c r="C1641" s="191"/>
      <c r="D1641" s="191"/>
      <c r="E1641" s="191"/>
      <c r="F1641" s="211"/>
      <c r="G1641" s="211"/>
      <c r="H1641" s="207"/>
      <c r="I1641" s="207"/>
      <c r="J1641" s="207"/>
      <c r="K1641" s="207"/>
      <c r="L1641" s="207"/>
      <c r="M1641" s="207"/>
      <c r="N1641" s="208"/>
      <c r="O1641" s="207"/>
      <c r="P1641" s="207"/>
      <c r="Q1641" s="207"/>
      <c r="R1641" s="207"/>
      <c r="S1641" s="207"/>
      <c r="T1641" s="208"/>
      <c r="U1641" s="208"/>
      <c r="V1641" s="207"/>
      <c r="W1641" s="209"/>
      <c r="X1641" s="209"/>
      <c r="Y1641" s="209"/>
      <c r="Z1641" s="209"/>
      <c r="AA1641" s="209"/>
    </row>
    <row r="1642" spans="1:27" ht="89.25">
      <c r="A1642" s="205"/>
      <c r="B1642" s="200" t="s">
        <v>4785</v>
      </c>
      <c r="C1642" s="191" t="s">
        <v>4786</v>
      </c>
      <c r="D1642" s="191"/>
      <c r="E1642" s="191"/>
      <c r="F1642" s="211"/>
      <c r="G1642" s="211"/>
      <c r="H1642" s="207"/>
      <c r="I1642" s="207"/>
      <c r="J1642" s="207"/>
      <c r="K1642" s="207"/>
      <c r="L1642" s="207"/>
      <c r="M1642" s="207"/>
      <c r="N1642" s="208"/>
      <c r="O1642" s="207"/>
      <c r="P1642" s="207"/>
      <c r="Q1642" s="207"/>
      <c r="R1642" s="207"/>
      <c r="S1642" s="207"/>
      <c r="T1642" s="208"/>
      <c r="U1642" s="208"/>
      <c r="V1642" s="207"/>
      <c r="W1642" s="209"/>
      <c r="X1642" s="209"/>
      <c r="Y1642" s="209"/>
      <c r="Z1642" s="209"/>
      <c r="AA1642" s="209"/>
    </row>
    <row r="1643" spans="1:27" ht="25.5">
      <c r="A1643" s="205"/>
      <c r="B1643" s="200" t="s">
        <v>4787</v>
      </c>
      <c r="C1643" s="191" t="s">
        <v>4788</v>
      </c>
      <c r="D1643" s="191" t="s">
        <v>4789</v>
      </c>
      <c r="E1643" s="191"/>
      <c r="F1643" s="211"/>
      <c r="G1643" s="211"/>
      <c r="H1643" s="207"/>
      <c r="I1643" s="207"/>
      <c r="J1643" s="207"/>
      <c r="K1643" s="207"/>
      <c r="L1643" s="207"/>
      <c r="M1643" s="207"/>
      <c r="N1643" s="208"/>
      <c r="O1643" s="207"/>
      <c r="P1643" s="207"/>
      <c r="Q1643" s="207"/>
      <c r="R1643" s="207"/>
      <c r="S1643" s="207"/>
      <c r="T1643" s="208"/>
      <c r="U1643" s="208"/>
      <c r="V1643" s="207"/>
      <c r="W1643" s="209"/>
      <c r="X1643" s="209"/>
      <c r="Y1643" s="209"/>
      <c r="Z1643" s="209"/>
      <c r="AA1643" s="209"/>
    </row>
    <row r="1644" spans="1:27" ht="76.5">
      <c r="A1644" s="205"/>
      <c r="B1644" s="200" t="s">
        <v>4790</v>
      </c>
      <c r="C1644" s="191" t="s">
        <v>4791</v>
      </c>
      <c r="D1644" s="191" t="s">
        <v>4792</v>
      </c>
      <c r="E1644" s="191"/>
      <c r="F1644" s="211"/>
      <c r="G1644" s="211"/>
      <c r="H1644" s="207"/>
      <c r="I1644" s="207"/>
      <c r="J1644" s="207"/>
      <c r="K1644" s="207"/>
      <c r="L1644" s="207"/>
      <c r="M1644" s="207"/>
      <c r="N1644" s="208"/>
      <c r="O1644" s="207"/>
      <c r="P1644" s="207"/>
      <c r="Q1644" s="207"/>
      <c r="R1644" s="207"/>
      <c r="S1644" s="207"/>
      <c r="T1644" s="208"/>
      <c r="U1644" s="208"/>
      <c r="V1644" s="207"/>
      <c r="W1644" s="209"/>
      <c r="X1644" s="209"/>
      <c r="Y1644" s="209"/>
      <c r="Z1644" s="209"/>
      <c r="AA1644" s="209"/>
    </row>
    <row r="1645" spans="1:27" ht="204">
      <c r="A1645" s="205"/>
      <c r="B1645" s="200" t="s">
        <v>4793</v>
      </c>
      <c r="C1645" s="191" t="s">
        <v>4794</v>
      </c>
      <c r="D1645" s="191" t="s">
        <v>4795</v>
      </c>
      <c r="E1645" s="191" t="s">
        <v>4796</v>
      </c>
      <c r="F1645" s="213" t="s">
        <v>4797</v>
      </c>
      <c r="G1645" s="211">
        <v>0</v>
      </c>
      <c r="H1645" s="207" t="s">
        <v>4798</v>
      </c>
      <c r="I1645" s="207" t="s">
        <v>4799</v>
      </c>
      <c r="J1645" s="207" t="s">
        <v>4800</v>
      </c>
      <c r="K1645" s="207" t="s">
        <v>4801</v>
      </c>
      <c r="L1645" s="207" t="s">
        <v>4802</v>
      </c>
      <c r="M1645" s="207"/>
      <c r="N1645" s="208"/>
      <c r="O1645" s="207"/>
      <c r="P1645" s="207"/>
      <c r="Q1645" s="207"/>
      <c r="R1645" s="207"/>
      <c r="S1645" s="207"/>
      <c r="T1645" s="208"/>
      <c r="U1645" s="208"/>
      <c r="V1645" s="207"/>
      <c r="W1645" s="209"/>
      <c r="X1645" s="209"/>
      <c r="Y1645" s="209"/>
      <c r="Z1645" s="209"/>
      <c r="AA1645" s="209"/>
    </row>
    <row r="1646" spans="1:27" ht="165.75">
      <c r="A1646" s="205"/>
      <c r="B1646" s="200" t="s">
        <v>4803</v>
      </c>
      <c r="C1646" s="191" t="s">
        <v>4804</v>
      </c>
      <c r="D1646" s="191" t="s">
        <v>4805</v>
      </c>
      <c r="E1646" s="191"/>
      <c r="F1646" s="211" t="s">
        <v>4806</v>
      </c>
      <c r="G1646" s="211"/>
      <c r="H1646" s="207"/>
      <c r="I1646" s="207"/>
      <c r="J1646" s="207"/>
      <c r="K1646" s="207"/>
      <c r="L1646" s="207"/>
      <c r="M1646" s="207"/>
      <c r="N1646" s="208"/>
      <c r="O1646" s="207"/>
      <c r="P1646" s="207"/>
      <c r="Q1646" s="207"/>
      <c r="R1646" s="207"/>
      <c r="S1646" s="207"/>
      <c r="T1646" s="208"/>
      <c r="U1646" s="208"/>
      <c r="V1646" s="207"/>
      <c r="W1646" s="209"/>
      <c r="X1646" s="209"/>
      <c r="Y1646" s="209"/>
      <c r="Z1646" s="209"/>
      <c r="AA1646" s="209"/>
    </row>
    <row r="1647" spans="1:27" ht="102">
      <c r="A1647" s="205"/>
      <c r="B1647" s="200" t="s">
        <v>4807</v>
      </c>
      <c r="C1647" s="191" t="s">
        <v>4808</v>
      </c>
      <c r="D1647" s="191" t="s">
        <v>4809</v>
      </c>
      <c r="E1647" s="191"/>
      <c r="F1647" s="211"/>
      <c r="G1647" s="211"/>
      <c r="H1647" s="207"/>
      <c r="I1647" s="207"/>
      <c r="J1647" s="207"/>
      <c r="K1647" s="207"/>
      <c r="L1647" s="207"/>
      <c r="M1647" s="207"/>
      <c r="N1647" s="208"/>
      <c r="O1647" s="207"/>
      <c r="P1647" s="207"/>
      <c r="Q1647" s="207"/>
      <c r="R1647" s="207"/>
      <c r="S1647" s="207"/>
      <c r="T1647" s="208"/>
      <c r="U1647" s="208"/>
      <c r="V1647" s="207"/>
      <c r="W1647" s="209"/>
      <c r="X1647" s="209"/>
      <c r="Y1647" s="209"/>
      <c r="Z1647" s="209"/>
      <c r="AA1647" s="209"/>
    </row>
    <row r="1648" spans="1:27" ht="76.5">
      <c r="A1648" s="205"/>
      <c r="B1648" s="200" t="s">
        <v>4810</v>
      </c>
      <c r="C1648" s="191" t="s">
        <v>4811</v>
      </c>
      <c r="D1648" s="191" t="s">
        <v>4812</v>
      </c>
      <c r="E1648" s="191" t="s">
        <v>4813</v>
      </c>
      <c r="F1648" s="211"/>
      <c r="G1648" s="211"/>
      <c r="H1648" s="207"/>
      <c r="I1648" s="207"/>
      <c r="J1648" s="207"/>
      <c r="K1648" s="207"/>
      <c r="L1648" s="207"/>
      <c r="M1648" s="207"/>
      <c r="N1648" s="208"/>
      <c r="O1648" s="207"/>
      <c r="P1648" s="207"/>
      <c r="Q1648" s="207"/>
      <c r="R1648" s="207"/>
      <c r="S1648" s="207"/>
      <c r="T1648" s="208"/>
      <c r="U1648" s="208"/>
      <c r="V1648" s="207"/>
      <c r="W1648" s="209"/>
      <c r="X1648" s="209"/>
      <c r="Y1648" s="209"/>
      <c r="Z1648" s="209"/>
      <c r="AA1648" s="209"/>
    </row>
    <row r="1649" spans="1:27" ht="25.5">
      <c r="A1649" s="205"/>
      <c r="B1649" s="200" t="s">
        <v>4814</v>
      </c>
      <c r="C1649" s="200" t="s">
        <v>4815</v>
      </c>
      <c r="D1649" s="191"/>
      <c r="E1649" s="191"/>
      <c r="F1649" s="211"/>
      <c r="G1649" s="211"/>
      <c r="H1649" s="207"/>
      <c r="I1649" s="207"/>
      <c r="J1649" s="207"/>
      <c r="K1649" s="207"/>
      <c r="L1649" s="207"/>
      <c r="M1649" s="207"/>
      <c r="N1649" s="208"/>
      <c r="O1649" s="207"/>
      <c r="P1649" s="207"/>
      <c r="Q1649" s="207"/>
      <c r="R1649" s="207"/>
      <c r="S1649" s="207"/>
      <c r="T1649" s="208"/>
      <c r="U1649" s="208"/>
      <c r="V1649" s="207"/>
      <c r="W1649" s="209"/>
      <c r="X1649" s="209"/>
      <c r="Y1649" s="209"/>
      <c r="Z1649" s="209"/>
      <c r="AA1649" s="209"/>
    </row>
    <row r="1650" spans="1:27" ht="38.25">
      <c r="A1650" s="205"/>
      <c r="B1650" s="200" t="s">
        <v>4816</v>
      </c>
      <c r="C1650" s="200"/>
      <c r="D1650" s="191"/>
      <c r="E1650" s="191"/>
      <c r="F1650" s="211"/>
      <c r="G1650" s="211"/>
      <c r="H1650" s="207"/>
      <c r="I1650" s="207"/>
      <c r="J1650" s="207"/>
      <c r="K1650" s="207"/>
      <c r="L1650" s="207"/>
      <c r="M1650" s="207"/>
      <c r="N1650" s="208"/>
      <c r="O1650" s="207"/>
      <c r="P1650" s="207"/>
      <c r="Q1650" s="207"/>
      <c r="R1650" s="207"/>
      <c r="S1650" s="207"/>
      <c r="T1650" s="208"/>
      <c r="U1650" s="208"/>
      <c r="V1650" s="207"/>
      <c r="W1650" s="209"/>
      <c r="X1650" s="209"/>
      <c r="Y1650" s="209"/>
      <c r="Z1650" s="209"/>
      <c r="AA1650" s="209"/>
    </row>
    <row r="1651" spans="1:27" ht="89.25">
      <c r="A1651" s="205">
        <v>44033</v>
      </c>
      <c r="B1651" s="202" t="s">
        <v>4817</v>
      </c>
      <c r="C1651" s="200" t="s">
        <v>4818</v>
      </c>
      <c r="D1651" s="191"/>
      <c r="E1651" s="191"/>
      <c r="F1651" s="211"/>
      <c r="G1651" s="211"/>
      <c r="H1651" s="207"/>
      <c r="I1651" s="207"/>
      <c r="J1651" s="207"/>
      <c r="K1651" s="207"/>
      <c r="L1651" s="207"/>
      <c r="M1651" s="207"/>
      <c r="N1651" s="208"/>
      <c r="O1651" s="207"/>
      <c r="P1651" s="207"/>
      <c r="Q1651" s="207"/>
      <c r="R1651" s="207"/>
      <c r="S1651" s="207"/>
      <c r="T1651" s="208"/>
      <c r="U1651" s="208"/>
      <c r="V1651" s="207"/>
      <c r="W1651" s="209"/>
      <c r="X1651" s="209"/>
      <c r="Y1651" s="209"/>
      <c r="Z1651" s="209"/>
      <c r="AA1651" s="209"/>
    </row>
    <row r="1652" spans="1:27" ht="114.75">
      <c r="A1652" s="205"/>
      <c r="B1652" s="202" t="s">
        <v>4819</v>
      </c>
      <c r="C1652" s="200" t="s">
        <v>4820</v>
      </c>
      <c r="D1652" s="191" t="s">
        <v>4821</v>
      </c>
      <c r="E1652" s="191" t="s">
        <v>4822</v>
      </c>
      <c r="F1652" s="211" t="s">
        <v>4823</v>
      </c>
      <c r="G1652" s="211" t="s">
        <v>4824</v>
      </c>
      <c r="H1652" s="207"/>
      <c r="I1652" s="207"/>
      <c r="J1652" s="207"/>
      <c r="K1652" s="207"/>
      <c r="L1652" s="207"/>
      <c r="M1652" s="207"/>
      <c r="N1652" s="208"/>
      <c r="O1652" s="207"/>
      <c r="P1652" s="207"/>
      <c r="Q1652" s="207"/>
      <c r="R1652" s="207"/>
      <c r="S1652" s="207"/>
      <c r="T1652" s="208"/>
      <c r="U1652" s="208"/>
      <c r="V1652" s="207"/>
      <c r="W1652" s="209"/>
      <c r="X1652" s="209"/>
      <c r="Y1652" s="209"/>
      <c r="Z1652" s="209"/>
      <c r="AA1652" s="209"/>
    </row>
    <row r="1653" spans="1:27" ht="89.25">
      <c r="A1653" s="205"/>
      <c r="B1653" s="200" t="s">
        <v>4825</v>
      </c>
      <c r="C1653" s="200" t="s">
        <v>4826</v>
      </c>
      <c r="D1653" s="191" t="s">
        <v>4827</v>
      </c>
      <c r="E1653" s="191" t="s">
        <v>4828</v>
      </c>
      <c r="F1653" s="211"/>
      <c r="G1653" s="211"/>
      <c r="H1653" s="207"/>
      <c r="I1653" s="207"/>
      <c r="J1653" s="207"/>
      <c r="K1653" s="207"/>
      <c r="L1653" s="207"/>
      <c r="M1653" s="207"/>
      <c r="N1653" s="208"/>
      <c r="O1653" s="207"/>
      <c r="P1653" s="207"/>
      <c r="Q1653" s="207"/>
      <c r="R1653" s="207"/>
      <c r="S1653" s="207"/>
      <c r="T1653" s="208"/>
      <c r="U1653" s="208"/>
      <c r="V1653" s="207"/>
      <c r="W1653" s="209"/>
      <c r="X1653" s="209"/>
      <c r="Y1653" s="209"/>
      <c r="Z1653" s="209"/>
      <c r="AA1653" s="209"/>
    </row>
    <row r="1654" spans="1:27" ht="38.25">
      <c r="A1654" s="205"/>
      <c r="B1654" s="200" t="s">
        <v>4829</v>
      </c>
      <c r="C1654" s="200" t="s">
        <v>4830</v>
      </c>
      <c r="D1654" s="191" t="s">
        <v>4831</v>
      </c>
      <c r="E1654" s="191" t="s">
        <v>4832</v>
      </c>
      <c r="F1654" s="211"/>
      <c r="G1654" s="211"/>
      <c r="H1654" s="207"/>
      <c r="I1654" s="207"/>
      <c r="J1654" s="207"/>
      <c r="K1654" s="207"/>
      <c r="L1654" s="207"/>
      <c r="M1654" s="207"/>
      <c r="N1654" s="208"/>
      <c r="O1654" s="207"/>
      <c r="P1654" s="207"/>
      <c r="Q1654" s="207"/>
      <c r="R1654" s="207"/>
      <c r="S1654" s="207"/>
      <c r="T1654" s="208"/>
      <c r="U1654" s="208"/>
      <c r="V1654" s="207"/>
      <c r="W1654" s="209"/>
      <c r="X1654" s="209"/>
      <c r="Y1654" s="209"/>
      <c r="Z1654" s="209"/>
      <c r="AA1654" s="209"/>
    </row>
    <row r="1655" spans="1:27" ht="12.75">
      <c r="A1655" s="205"/>
      <c r="B1655" s="200" t="s">
        <v>4833</v>
      </c>
      <c r="C1655" s="202" t="s">
        <v>4834</v>
      </c>
      <c r="D1655" s="191"/>
      <c r="E1655" s="191"/>
      <c r="F1655" s="211"/>
      <c r="G1655" s="211"/>
      <c r="H1655" s="207"/>
      <c r="I1655" s="207"/>
      <c r="J1655" s="207"/>
      <c r="K1655" s="207"/>
      <c r="L1655" s="207"/>
      <c r="M1655" s="207"/>
      <c r="N1655" s="208"/>
      <c r="O1655" s="207"/>
      <c r="P1655" s="207"/>
      <c r="Q1655" s="207"/>
      <c r="R1655" s="207"/>
      <c r="S1655" s="207"/>
      <c r="T1655" s="208"/>
      <c r="U1655" s="208"/>
      <c r="V1655" s="207"/>
      <c r="W1655" s="209"/>
      <c r="X1655" s="209"/>
      <c r="Y1655" s="209"/>
      <c r="Z1655" s="209"/>
      <c r="AA1655" s="209"/>
    </row>
    <row r="1656" spans="1:27" ht="165.75">
      <c r="A1656" s="205">
        <v>44033</v>
      </c>
      <c r="B1656" s="200" t="s">
        <v>4835</v>
      </c>
      <c r="C1656" s="200" t="s">
        <v>4836</v>
      </c>
      <c r="D1656" s="191" t="s">
        <v>4837</v>
      </c>
      <c r="E1656" s="191" t="s">
        <v>4838</v>
      </c>
      <c r="F1656" s="211"/>
      <c r="G1656" s="211"/>
      <c r="H1656" s="207"/>
      <c r="I1656" s="207"/>
      <c r="J1656" s="207"/>
      <c r="K1656" s="207"/>
      <c r="L1656" s="207"/>
      <c r="M1656" s="207"/>
      <c r="N1656" s="208"/>
      <c r="O1656" s="207"/>
      <c r="P1656" s="207"/>
      <c r="Q1656" s="207"/>
      <c r="R1656" s="207"/>
      <c r="S1656" s="207"/>
      <c r="T1656" s="208"/>
      <c r="U1656" s="208"/>
      <c r="V1656" s="207"/>
      <c r="W1656" s="209"/>
      <c r="X1656" s="209"/>
      <c r="Y1656" s="209"/>
      <c r="Z1656" s="209"/>
      <c r="AA1656" s="209"/>
    </row>
    <row r="1657" spans="1:27" ht="25.5">
      <c r="A1657" s="205"/>
      <c r="B1657" s="200" t="s">
        <v>4839</v>
      </c>
      <c r="C1657" s="200" t="s">
        <v>4840</v>
      </c>
      <c r="D1657" s="191" t="s">
        <v>4841</v>
      </c>
      <c r="E1657" s="191"/>
      <c r="F1657" s="211"/>
      <c r="G1657" s="211"/>
      <c r="H1657" s="207"/>
      <c r="I1657" s="207"/>
      <c r="J1657" s="207"/>
      <c r="K1657" s="207"/>
      <c r="L1657" s="207"/>
      <c r="M1657" s="207"/>
      <c r="N1657" s="208"/>
      <c r="O1657" s="207"/>
      <c r="P1657" s="207"/>
      <c r="Q1657" s="207"/>
      <c r="R1657" s="207"/>
      <c r="S1657" s="207"/>
      <c r="T1657" s="208"/>
      <c r="U1657" s="208"/>
      <c r="V1657" s="207"/>
      <c r="W1657" s="209"/>
      <c r="X1657" s="209"/>
      <c r="Y1657" s="209"/>
      <c r="Z1657" s="209"/>
      <c r="AA1657" s="209"/>
    </row>
    <row r="1658" spans="1:27" ht="63.75">
      <c r="A1658" s="205">
        <v>44032</v>
      </c>
      <c r="B1658" s="200" t="s">
        <v>4842</v>
      </c>
      <c r="C1658" s="200" t="s">
        <v>4843</v>
      </c>
      <c r="D1658" s="191"/>
      <c r="E1658" s="191"/>
      <c r="F1658" s="211"/>
      <c r="G1658" s="211"/>
      <c r="H1658" s="207"/>
      <c r="I1658" s="207"/>
      <c r="J1658" s="207"/>
      <c r="K1658" s="207"/>
      <c r="L1658" s="207"/>
      <c r="M1658" s="207"/>
      <c r="N1658" s="208"/>
      <c r="O1658" s="207"/>
      <c r="P1658" s="207"/>
      <c r="Q1658" s="207"/>
      <c r="R1658" s="207"/>
      <c r="S1658" s="207"/>
      <c r="T1658" s="208"/>
      <c r="U1658" s="208"/>
      <c r="V1658" s="207"/>
      <c r="W1658" s="209"/>
      <c r="X1658" s="209"/>
      <c r="Y1658" s="209"/>
      <c r="Z1658" s="209"/>
      <c r="AA1658" s="209"/>
    </row>
    <row r="1659" spans="1:27" ht="51">
      <c r="A1659" s="205"/>
      <c r="B1659" s="200" t="s">
        <v>4844</v>
      </c>
      <c r="C1659" s="200"/>
      <c r="D1659" s="191"/>
      <c r="E1659" s="191"/>
      <c r="F1659" s="211"/>
      <c r="G1659" s="211"/>
      <c r="H1659" s="207"/>
      <c r="I1659" s="207"/>
      <c r="J1659" s="207"/>
      <c r="K1659" s="207"/>
      <c r="L1659" s="207"/>
      <c r="M1659" s="207"/>
      <c r="N1659" s="208"/>
      <c r="O1659" s="207"/>
      <c r="P1659" s="207"/>
      <c r="Q1659" s="207"/>
      <c r="R1659" s="207"/>
      <c r="S1659" s="207"/>
      <c r="T1659" s="208"/>
      <c r="U1659" s="208"/>
      <c r="V1659" s="207"/>
      <c r="W1659" s="209"/>
      <c r="X1659" s="209"/>
      <c r="Y1659" s="209"/>
      <c r="Z1659" s="209"/>
      <c r="AA1659" s="209"/>
    </row>
    <row r="1660" spans="1:27" ht="63.75">
      <c r="A1660" s="205"/>
      <c r="B1660" s="200" t="s">
        <v>4845</v>
      </c>
      <c r="C1660" s="200" t="s">
        <v>723</v>
      </c>
      <c r="D1660" s="191" t="s">
        <v>4846</v>
      </c>
      <c r="E1660" s="191"/>
      <c r="F1660" s="211"/>
      <c r="G1660" s="211"/>
      <c r="H1660" s="207"/>
      <c r="I1660" s="207"/>
      <c r="J1660" s="207"/>
      <c r="K1660" s="207"/>
      <c r="L1660" s="207"/>
      <c r="M1660" s="207"/>
      <c r="N1660" s="208"/>
      <c r="O1660" s="207"/>
      <c r="P1660" s="207"/>
      <c r="Q1660" s="207"/>
      <c r="R1660" s="207"/>
      <c r="S1660" s="207"/>
      <c r="T1660" s="208"/>
      <c r="U1660" s="208"/>
      <c r="V1660" s="207"/>
      <c r="W1660" s="209"/>
      <c r="X1660" s="209"/>
      <c r="Y1660" s="209"/>
      <c r="Z1660" s="209"/>
      <c r="AA1660" s="209"/>
    </row>
    <row r="1661" spans="1:27" ht="63.75">
      <c r="A1661" s="205"/>
      <c r="B1661" s="200" t="s">
        <v>4847</v>
      </c>
      <c r="C1661" s="200" t="s">
        <v>4848</v>
      </c>
      <c r="D1661" s="191" t="s">
        <v>4849</v>
      </c>
      <c r="E1661" s="191" t="s">
        <v>4850</v>
      </c>
      <c r="F1661" s="211"/>
      <c r="G1661" s="211"/>
      <c r="H1661" s="207"/>
      <c r="I1661" s="207"/>
      <c r="J1661" s="207"/>
      <c r="K1661" s="207"/>
      <c r="L1661" s="207"/>
      <c r="M1661" s="207"/>
      <c r="N1661" s="208"/>
      <c r="O1661" s="207"/>
      <c r="P1661" s="207"/>
      <c r="Q1661" s="207"/>
      <c r="R1661" s="207"/>
      <c r="S1661" s="207"/>
      <c r="T1661" s="208"/>
      <c r="U1661" s="208"/>
      <c r="V1661" s="207"/>
      <c r="W1661" s="209"/>
      <c r="X1661" s="209"/>
      <c r="Y1661" s="209"/>
      <c r="Z1661" s="209"/>
      <c r="AA1661" s="209"/>
    </row>
    <row r="1662" spans="1:27" ht="51">
      <c r="A1662" s="205"/>
      <c r="B1662" s="202" t="s">
        <v>4851</v>
      </c>
      <c r="C1662" s="200"/>
      <c r="D1662" s="191"/>
      <c r="E1662" s="191"/>
      <c r="F1662" s="211"/>
      <c r="G1662" s="211"/>
      <c r="H1662" s="207"/>
      <c r="I1662" s="207"/>
      <c r="J1662" s="207"/>
      <c r="K1662" s="207"/>
      <c r="L1662" s="207"/>
      <c r="M1662" s="207"/>
      <c r="N1662" s="208"/>
      <c r="O1662" s="207"/>
      <c r="P1662" s="207"/>
      <c r="Q1662" s="207"/>
      <c r="R1662" s="207"/>
      <c r="S1662" s="207"/>
      <c r="T1662" s="208"/>
      <c r="U1662" s="208"/>
      <c r="V1662" s="207"/>
      <c r="W1662" s="209"/>
      <c r="X1662" s="209"/>
      <c r="Y1662" s="209"/>
      <c r="Z1662" s="209"/>
      <c r="AA1662" s="209"/>
    </row>
    <row r="1663" spans="1:27" ht="25.5">
      <c r="A1663" s="205"/>
      <c r="B1663" s="191" t="s">
        <v>4852</v>
      </c>
      <c r="C1663" s="200" t="s">
        <v>4853</v>
      </c>
      <c r="D1663" s="191"/>
      <c r="E1663" s="191"/>
      <c r="F1663" s="211"/>
      <c r="G1663" s="211"/>
      <c r="H1663" s="207"/>
      <c r="I1663" s="207"/>
      <c r="J1663" s="207"/>
      <c r="K1663" s="207"/>
      <c r="L1663" s="207"/>
      <c r="M1663" s="207"/>
      <c r="N1663" s="208"/>
      <c r="O1663" s="207"/>
      <c r="P1663" s="207"/>
      <c r="Q1663" s="207"/>
      <c r="R1663" s="207"/>
      <c r="S1663" s="207"/>
      <c r="T1663" s="208"/>
      <c r="U1663" s="208"/>
      <c r="V1663" s="207"/>
      <c r="W1663" s="209"/>
      <c r="X1663" s="209"/>
      <c r="Y1663" s="209"/>
      <c r="Z1663" s="209"/>
      <c r="AA1663" s="209"/>
    </row>
    <row r="1664" spans="1:27" ht="76.5">
      <c r="A1664" s="205"/>
      <c r="B1664" s="191" t="s">
        <v>4854</v>
      </c>
      <c r="C1664" s="202" t="s">
        <v>4855</v>
      </c>
      <c r="D1664" s="191"/>
      <c r="E1664" s="191"/>
      <c r="F1664" s="211"/>
      <c r="G1664" s="211"/>
      <c r="H1664" s="207"/>
      <c r="I1664" s="207"/>
      <c r="J1664" s="207"/>
      <c r="K1664" s="207"/>
      <c r="L1664" s="207"/>
      <c r="M1664" s="207"/>
      <c r="N1664" s="208"/>
      <c r="O1664" s="207"/>
      <c r="P1664" s="207"/>
      <c r="Q1664" s="207"/>
      <c r="R1664" s="207"/>
      <c r="S1664" s="207"/>
      <c r="T1664" s="208"/>
      <c r="U1664" s="208"/>
      <c r="V1664" s="207"/>
      <c r="W1664" s="209"/>
      <c r="X1664" s="209"/>
      <c r="Y1664" s="209"/>
      <c r="Z1664" s="209"/>
      <c r="AA1664" s="209"/>
    </row>
    <row r="1665" spans="1:27" ht="178.5">
      <c r="A1665" s="205"/>
      <c r="B1665" s="191" t="s">
        <v>4856</v>
      </c>
      <c r="C1665" s="200" t="s">
        <v>4857</v>
      </c>
      <c r="D1665" s="191" t="s">
        <v>4858</v>
      </c>
      <c r="E1665" s="191"/>
      <c r="F1665" s="211"/>
      <c r="G1665" s="211"/>
      <c r="H1665" s="207"/>
      <c r="I1665" s="207"/>
      <c r="J1665" s="207"/>
      <c r="K1665" s="207"/>
      <c r="L1665" s="207"/>
      <c r="M1665" s="207"/>
      <c r="N1665" s="208"/>
      <c r="O1665" s="207"/>
      <c r="P1665" s="207"/>
      <c r="Q1665" s="207"/>
      <c r="R1665" s="207"/>
      <c r="S1665" s="207"/>
      <c r="T1665" s="208"/>
      <c r="U1665" s="208"/>
      <c r="V1665" s="207"/>
      <c r="W1665" s="209"/>
      <c r="X1665" s="209"/>
      <c r="Y1665" s="209"/>
      <c r="Z1665" s="209"/>
      <c r="AA1665" s="209"/>
    </row>
    <row r="1666" spans="1:27" ht="153">
      <c r="A1666" s="205"/>
      <c r="B1666" s="191" t="s">
        <v>4859</v>
      </c>
      <c r="C1666" s="200" t="s">
        <v>4860</v>
      </c>
      <c r="D1666" s="191" t="s">
        <v>4861</v>
      </c>
      <c r="E1666" s="191"/>
      <c r="F1666" s="211"/>
      <c r="G1666" s="211"/>
      <c r="H1666" s="207"/>
      <c r="I1666" s="207"/>
      <c r="J1666" s="207"/>
      <c r="K1666" s="207"/>
      <c r="L1666" s="207"/>
      <c r="M1666" s="207"/>
      <c r="N1666" s="208"/>
      <c r="O1666" s="207"/>
      <c r="P1666" s="207"/>
      <c r="Q1666" s="207"/>
      <c r="R1666" s="207"/>
      <c r="S1666" s="207"/>
      <c r="T1666" s="208"/>
      <c r="U1666" s="208"/>
      <c r="V1666" s="207"/>
      <c r="W1666" s="209"/>
      <c r="X1666" s="209"/>
      <c r="Y1666" s="209"/>
      <c r="Z1666" s="209"/>
      <c r="AA1666" s="209"/>
    </row>
    <row r="1667" spans="1:27" ht="178.5">
      <c r="A1667" s="205"/>
      <c r="B1667" s="191" t="s">
        <v>4862</v>
      </c>
      <c r="C1667" s="200" t="s">
        <v>4863</v>
      </c>
      <c r="D1667" s="211"/>
      <c r="E1667" s="191"/>
      <c r="F1667" s="211"/>
      <c r="G1667" s="211"/>
      <c r="H1667" s="207"/>
      <c r="I1667" s="207"/>
      <c r="J1667" s="207"/>
      <c r="K1667" s="207"/>
      <c r="L1667" s="207"/>
      <c r="M1667" s="207"/>
      <c r="N1667" s="208"/>
      <c r="O1667" s="207"/>
      <c r="P1667" s="207"/>
      <c r="Q1667" s="207"/>
      <c r="R1667" s="207"/>
      <c r="S1667" s="207"/>
      <c r="T1667" s="208"/>
      <c r="U1667" s="208"/>
      <c r="V1667" s="207"/>
      <c r="W1667" s="209"/>
      <c r="X1667" s="209"/>
      <c r="Y1667" s="209"/>
      <c r="Z1667" s="209"/>
      <c r="AA1667" s="209"/>
    </row>
    <row r="1668" spans="1:27" ht="89.25">
      <c r="A1668" s="205"/>
      <c r="B1668" s="191" t="s">
        <v>4864</v>
      </c>
      <c r="C1668" s="200" t="s">
        <v>4865</v>
      </c>
      <c r="D1668" s="211" t="s">
        <v>4866</v>
      </c>
      <c r="E1668" s="191" t="s">
        <v>4867</v>
      </c>
      <c r="F1668" s="211"/>
      <c r="G1668" s="211"/>
      <c r="H1668" s="207"/>
      <c r="I1668" s="207"/>
      <c r="J1668" s="207"/>
      <c r="K1668" s="207"/>
      <c r="L1668" s="207"/>
      <c r="M1668" s="207"/>
      <c r="N1668" s="208"/>
      <c r="O1668" s="207"/>
      <c r="P1668" s="207"/>
      <c r="Q1668" s="207"/>
      <c r="R1668" s="207"/>
      <c r="S1668" s="207"/>
      <c r="T1668" s="208"/>
      <c r="U1668" s="208"/>
      <c r="V1668" s="207"/>
      <c r="W1668" s="209"/>
      <c r="X1668" s="209"/>
      <c r="Y1668" s="209"/>
      <c r="Z1668" s="209"/>
      <c r="AA1668" s="209"/>
    </row>
    <row r="1669" spans="1:27" ht="153">
      <c r="A1669" s="205">
        <v>44027</v>
      </c>
      <c r="B1669" s="191" t="s">
        <v>4868</v>
      </c>
      <c r="C1669" s="200" t="s">
        <v>4869</v>
      </c>
      <c r="D1669" s="211" t="s">
        <v>4870</v>
      </c>
      <c r="E1669" s="191" t="s">
        <v>4871</v>
      </c>
      <c r="F1669" s="211" t="s">
        <v>4872</v>
      </c>
      <c r="G1669" s="211" t="s">
        <v>4873</v>
      </c>
      <c r="H1669" s="207" t="s">
        <v>4874</v>
      </c>
      <c r="I1669" s="207"/>
      <c r="J1669" s="207"/>
      <c r="K1669" s="207"/>
      <c r="L1669" s="207"/>
      <c r="M1669" s="207"/>
      <c r="N1669" s="208"/>
      <c r="O1669" s="207"/>
      <c r="P1669" s="207"/>
      <c r="Q1669" s="207"/>
      <c r="R1669" s="207"/>
      <c r="S1669" s="207"/>
      <c r="T1669" s="208"/>
      <c r="U1669" s="208"/>
      <c r="V1669" s="207"/>
      <c r="W1669" s="209"/>
      <c r="X1669" s="209"/>
      <c r="Y1669" s="209"/>
      <c r="Z1669" s="209"/>
      <c r="AA1669" s="209"/>
    </row>
    <row r="1670" spans="1:27" ht="127.5">
      <c r="A1670" s="205">
        <v>44027</v>
      </c>
      <c r="B1670" s="191" t="s">
        <v>4875</v>
      </c>
      <c r="C1670" s="200" t="s">
        <v>4876</v>
      </c>
      <c r="D1670" s="227" t="s">
        <v>4877</v>
      </c>
      <c r="E1670" s="191" t="s">
        <v>4878</v>
      </c>
      <c r="F1670" s="211" t="s">
        <v>4879</v>
      </c>
      <c r="G1670" s="211"/>
      <c r="H1670" s="207"/>
      <c r="I1670" s="207"/>
      <c r="J1670" s="207"/>
      <c r="K1670" s="207"/>
      <c r="L1670" s="207"/>
      <c r="M1670" s="207"/>
      <c r="N1670" s="208"/>
      <c r="O1670" s="207"/>
      <c r="P1670" s="207"/>
      <c r="Q1670" s="207"/>
      <c r="R1670" s="207"/>
      <c r="S1670" s="207"/>
      <c r="T1670" s="208"/>
      <c r="U1670" s="208"/>
      <c r="V1670" s="207"/>
      <c r="W1670" s="209"/>
      <c r="X1670" s="209"/>
      <c r="Y1670" s="209"/>
      <c r="Z1670" s="209"/>
      <c r="AA1670" s="209"/>
    </row>
    <row r="1671" spans="1:27" ht="127.5">
      <c r="A1671" s="205">
        <v>44026</v>
      </c>
      <c r="B1671" s="191" t="s">
        <v>4880</v>
      </c>
      <c r="C1671" s="200" t="s">
        <v>4881</v>
      </c>
      <c r="D1671" s="227"/>
      <c r="E1671" s="191"/>
      <c r="F1671" s="211"/>
      <c r="G1671" s="211"/>
      <c r="H1671" s="207"/>
      <c r="I1671" s="207"/>
      <c r="J1671" s="207"/>
      <c r="K1671" s="207"/>
      <c r="L1671" s="207"/>
      <c r="M1671" s="207"/>
      <c r="N1671" s="208"/>
      <c r="O1671" s="207"/>
      <c r="P1671" s="207"/>
      <c r="Q1671" s="207"/>
      <c r="R1671" s="207"/>
      <c r="S1671" s="207"/>
      <c r="T1671" s="208"/>
      <c r="U1671" s="208"/>
      <c r="V1671" s="207"/>
      <c r="W1671" s="209"/>
      <c r="X1671" s="209"/>
      <c r="Y1671" s="209"/>
      <c r="Z1671" s="209"/>
      <c r="AA1671" s="209"/>
    </row>
    <row r="1672" spans="1:27" ht="76.5">
      <c r="A1672" s="205">
        <v>44026</v>
      </c>
      <c r="B1672" s="191" t="s">
        <v>4882</v>
      </c>
      <c r="C1672" s="200" t="s">
        <v>4883</v>
      </c>
      <c r="D1672" s="211" t="s">
        <v>4884</v>
      </c>
      <c r="E1672" s="191"/>
      <c r="F1672" s="211"/>
      <c r="G1672" s="211"/>
      <c r="H1672" s="207"/>
      <c r="I1672" s="207"/>
      <c r="J1672" s="207"/>
      <c r="K1672" s="207"/>
      <c r="L1672" s="207"/>
      <c r="M1672" s="207"/>
      <c r="N1672" s="208"/>
      <c r="O1672" s="207"/>
      <c r="P1672" s="207"/>
      <c r="Q1672" s="207"/>
      <c r="R1672" s="207"/>
      <c r="S1672" s="207"/>
      <c r="T1672" s="208"/>
      <c r="U1672" s="208"/>
      <c r="V1672" s="207"/>
      <c r="W1672" s="209"/>
      <c r="X1672" s="209"/>
      <c r="Y1672" s="209"/>
      <c r="Z1672" s="209"/>
      <c r="AA1672" s="209"/>
    </row>
    <row r="1673" spans="1:27" ht="216.75">
      <c r="A1673" s="205"/>
      <c r="B1673" s="200" t="s">
        <v>4885</v>
      </c>
      <c r="C1673" s="200" t="s">
        <v>4886</v>
      </c>
      <c r="D1673" s="211" t="s">
        <v>4887</v>
      </c>
      <c r="E1673" s="191" t="s">
        <v>4888</v>
      </c>
      <c r="F1673" s="211" t="s">
        <v>4889</v>
      </c>
      <c r="G1673" s="211" t="s">
        <v>4890</v>
      </c>
      <c r="H1673" s="207" t="s">
        <v>4891</v>
      </c>
      <c r="I1673" s="207"/>
      <c r="J1673" s="207"/>
      <c r="K1673" s="207"/>
      <c r="L1673" s="207"/>
      <c r="M1673" s="207"/>
      <c r="N1673" s="208"/>
      <c r="O1673" s="207"/>
      <c r="P1673" s="207"/>
      <c r="Q1673" s="207"/>
      <c r="R1673" s="207"/>
      <c r="S1673" s="207"/>
      <c r="T1673" s="208"/>
      <c r="U1673" s="208"/>
      <c r="V1673" s="207"/>
      <c r="W1673" s="209"/>
      <c r="X1673" s="209"/>
      <c r="Y1673" s="209"/>
      <c r="Z1673" s="209"/>
      <c r="AA1673" s="209"/>
    </row>
    <row r="1674" spans="1:27" ht="89.25">
      <c r="A1674" s="205">
        <v>44024</v>
      </c>
      <c r="B1674" s="200" t="s">
        <v>4892</v>
      </c>
      <c r="C1674" s="223" t="s">
        <v>4893</v>
      </c>
      <c r="D1674" s="211" t="s">
        <v>4894</v>
      </c>
      <c r="E1674" s="191"/>
      <c r="F1674" s="211"/>
      <c r="G1674" s="211"/>
      <c r="H1674" s="207"/>
      <c r="I1674" s="207"/>
      <c r="J1674" s="207"/>
      <c r="K1674" s="207"/>
      <c r="L1674" s="207"/>
      <c r="M1674" s="207"/>
      <c r="N1674" s="208"/>
      <c r="O1674" s="207"/>
      <c r="P1674" s="207"/>
      <c r="Q1674" s="207"/>
      <c r="R1674" s="207"/>
      <c r="S1674" s="207"/>
      <c r="T1674" s="208"/>
      <c r="U1674" s="208"/>
      <c r="V1674" s="207"/>
      <c r="W1674" s="209"/>
      <c r="X1674" s="209"/>
      <c r="Y1674" s="209"/>
      <c r="Z1674" s="209"/>
      <c r="AA1674" s="209"/>
    </row>
    <row r="1675" spans="1:27" ht="204">
      <c r="A1675" s="205"/>
      <c r="B1675" s="200" t="s">
        <v>4895</v>
      </c>
      <c r="C1675" s="200" t="s">
        <v>4896</v>
      </c>
      <c r="D1675" s="211" t="s">
        <v>4897</v>
      </c>
      <c r="E1675" s="191" t="s">
        <v>4898</v>
      </c>
      <c r="F1675" s="211"/>
      <c r="G1675" s="211"/>
      <c r="H1675" s="207"/>
      <c r="I1675" s="207"/>
      <c r="J1675" s="207"/>
      <c r="K1675" s="207"/>
      <c r="L1675" s="207"/>
      <c r="M1675" s="207"/>
      <c r="N1675" s="208"/>
      <c r="O1675" s="207"/>
      <c r="P1675" s="207"/>
      <c r="Q1675" s="207"/>
      <c r="R1675" s="207"/>
      <c r="S1675" s="207"/>
      <c r="T1675" s="208"/>
      <c r="U1675" s="208"/>
      <c r="V1675" s="207"/>
      <c r="W1675" s="209"/>
      <c r="X1675" s="209"/>
      <c r="Y1675" s="209"/>
      <c r="Z1675" s="209"/>
      <c r="AA1675" s="209"/>
    </row>
    <row r="1676" spans="1:27" ht="38.25">
      <c r="A1676" s="205"/>
      <c r="B1676" s="200" t="s">
        <v>4899</v>
      </c>
      <c r="C1676" s="200" t="s">
        <v>4900</v>
      </c>
      <c r="D1676" s="211" t="s">
        <v>4901</v>
      </c>
      <c r="E1676" s="191" t="s">
        <v>4902</v>
      </c>
      <c r="F1676" s="211"/>
      <c r="G1676" s="211"/>
      <c r="H1676" s="207"/>
      <c r="I1676" s="207"/>
      <c r="J1676" s="207"/>
      <c r="K1676" s="207"/>
      <c r="L1676" s="207"/>
      <c r="M1676" s="207"/>
      <c r="N1676" s="208"/>
      <c r="O1676" s="207"/>
      <c r="P1676" s="207"/>
      <c r="Q1676" s="207"/>
      <c r="R1676" s="207"/>
      <c r="S1676" s="207"/>
      <c r="T1676" s="208"/>
      <c r="U1676" s="208"/>
      <c r="V1676" s="207"/>
      <c r="W1676" s="209"/>
      <c r="X1676" s="209"/>
      <c r="Y1676" s="209"/>
      <c r="Z1676" s="209"/>
      <c r="AA1676" s="209"/>
    </row>
    <row r="1677" spans="1:27" ht="165.75">
      <c r="A1677" s="205"/>
      <c r="B1677" s="200" t="s">
        <v>4903</v>
      </c>
      <c r="C1677" s="200" t="s">
        <v>4904</v>
      </c>
      <c r="D1677" s="211" t="s">
        <v>4905</v>
      </c>
      <c r="E1677" s="191"/>
      <c r="F1677" s="211"/>
      <c r="G1677" s="211"/>
      <c r="H1677" s="207"/>
      <c r="I1677" s="207"/>
      <c r="J1677" s="207"/>
      <c r="K1677" s="207"/>
      <c r="L1677" s="207"/>
      <c r="M1677" s="207"/>
      <c r="N1677" s="208"/>
      <c r="O1677" s="207"/>
      <c r="P1677" s="207"/>
      <c r="Q1677" s="207"/>
      <c r="R1677" s="207"/>
      <c r="S1677" s="207"/>
      <c r="T1677" s="208"/>
      <c r="U1677" s="208"/>
      <c r="V1677" s="207"/>
      <c r="W1677" s="209"/>
      <c r="X1677" s="209"/>
      <c r="Y1677" s="209"/>
      <c r="Z1677" s="209"/>
      <c r="AA1677" s="209"/>
    </row>
    <row r="1678" spans="1:27" ht="63.75">
      <c r="A1678" s="205"/>
      <c r="B1678" s="200" t="s">
        <v>4906</v>
      </c>
      <c r="C1678" s="200" t="s">
        <v>4907</v>
      </c>
      <c r="D1678" s="211" t="s">
        <v>4908</v>
      </c>
      <c r="E1678" s="191" t="s">
        <v>4909</v>
      </c>
      <c r="F1678" s="211" t="s">
        <v>4910</v>
      </c>
      <c r="G1678" s="211"/>
      <c r="H1678" s="207"/>
      <c r="I1678" s="207"/>
      <c r="J1678" s="207"/>
      <c r="K1678" s="207"/>
      <c r="L1678" s="207"/>
      <c r="M1678" s="207"/>
      <c r="N1678" s="208"/>
      <c r="O1678" s="207"/>
      <c r="P1678" s="207"/>
      <c r="Q1678" s="207"/>
      <c r="R1678" s="207"/>
      <c r="S1678" s="207"/>
      <c r="T1678" s="208"/>
      <c r="U1678" s="208"/>
      <c r="V1678" s="207"/>
      <c r="W1678" s="209"/>
      <c r="X1678" s="209"/>
      <c r="Y1678" s="209"/>
      <c r="Z1678" s="209"/>
      <c r="AA1678" s="209"/>
    </row>
    <row r="1679" spans="1:27" ht="12.75">
      <c r="A1679" s="205"/>
      <c r="B1679" s="200" t="s">
        <v>4911</v>
      </c>
      <c r="C1679" s="200" t="s">
        <v>4912</v>
      </c>
      <c r="D1679" s="211" t="s">
        <v>4913</v>
      </c>
      <c r="E1679" s="191"/>
      <c r="F1679" s="211"/>
      <c r="G1679" s="211"/>
      <c r="H1679" s="207"/>
      <c r="I1679" s="207"/>
      <c r="J1679" s="207"/>
      <c r="K1679" s="207"/>
      <c r="L1679" s="207"/>
      <c r="M1679" s="207"/>
      <c r="N1679" s="208"/>
      <c r="O1679" s="207"/>
      <c r="P1679" s="207"/>
      <c r="Q1679" s="207"/>
      <c r="R1679" s="207"/>
      <c r="S1679" s="207"/>
      <c r="T1679" s="208"/>
      <c r="U1679" s="208"/>
      <c r="V1679" s="207"/>
      <c r="W1679" s="209"/>
      <c r="X1679" s="209"/>
      <c r="Y1679" s="209"/>
      <c r="Z1679" s="209"/>
      <c r="AA1679" s="209"/>
    </row>
    <row r="1680" spans="1:27" ht="178.5">
      <c r="A1680" s="205">
        <v>44021</v>
      </c>
      <c r="B1680" s="200" t="s">
        <v>4914</v>
      </c>
      <c r="C1680" s="200" t="s">
        <v>4915</v>
      </c>
      <c r="D1680" s="211" t="s">
        <v>4916</v>
      </c>
      <c r="E1680" s="191"/>
      <c r="F1680" s="211"/>
      <c r="G1680" s="211"/>
      <c r="H1680" s="207"/>
      <c r="I1680" s="207"/>
      <c r="J1680" s="207"/>
      <c r="K1680" s="207"/>
      <c r="L1680" s="207"/>
      <c r="M1680" s="207"/>
      <c r="N1680" s="208"/>
      <c r="O1680" s="207"/>
      <c r="P1680" s="207"/>
      <c r="Q1680" s="207"/>
      <c r="R1680" s="207"/>
      <c r="S1680" s="207"/>
      <c r="T1680" s="208"/>
      <c r="U1680" s="208"/>
      <c r="V1680" s="207"/>
      <c r="W1680" s="209"/>
      <c r="X1680" s="209"/>
      <c r="Y1680" s="209"/>
      <c r="Z1680" s="209"/>
      <c r="AA1680" s="209"/>
    </row>
    <row r="1681" spans="1:27" ht="25.5">
      <c r="A1681" s="205">
        <v>44021</v>
      </c>
      <c r="B1681" s="200" t="s">
        <v>4917</v>
      </c>
      <c r="C1681" s="200" t="s">
        <v>4918</v>
      </c>
      <c r="D1681" s="211" t="s">
        <v>4919</v>
      </c>
      <c r="E1681" s="191" t="s">
        <v>4920</v>
      </c>
      <c r="F1681" s="211"/>
      <c r="G1681" s="211"/>
      <c r="H1681" s="207"/>
      <c r="I1681" s="207"/>
      <c r="J1681" s="207"/>
      <c r="K1681" s="207"/>
      <c r="L1681" s="207"/>
      <c r="M1681" s="207"/>
      <c r="N1681" s="208"/>
      <c r="O1681" s="207"/>
      <c r="P1681" s="207"/>
      <c r="Q1681" s="207"/>
      <c r="R1681" s="207"/>
      <c r="S1681" s="207"/>
      <c r="T1681" s="208"/>
      <c r="U1681" s="208"/>
      <c r="V1681" s="207"/>
      <c r="W1681" s="209"/>
      <c r="X1681" s="209"/>
      <c r="Y1681" s="209"/>
      <c r="Z1681" s="209"/>
      <c r="AA1681" s="209"/>
    </row>
    <row r="1682" spans="1:27" ht="178.5">
      <c r="A1682" s="205">
        <v>44021</v>
      </c>
      <c r="B1682" s="200" t="s">
        <v>4921</v>
      </c>
      <c r="C1682" s="200" t="s">
        <v>4922</v>
      </c>
      <c r="D1682" s="211" t="s">
        <v>4923</v>
      </c>
      <c r="E1682" s="191" t="s">
        <v>4924</v>
      </c>
      <c r="F1682" s="191" t="s">
        <v>4925</v>
      </c>
      <c r="G1682" s="211"/>
      <c r="H1682" s="207"/>
      <c r="I1682" s="207"/>
      <c r="J1682" s="207"/>
      <c r="K1682" s="207"/>
      <c r="L1682" s="207"/>
      <c r="M1682" s="207"/>
      <c r="N1682" s="208"/>
      <c r="O1682" s="207"/>
      <c r="P1682" s="207"/>
      <c r="Q1682" s="207"/>
      <c r="R1682" s="207"/>
      <c r="S1682" s="207"/>
      <c r="T1682" s="208"/>
      <c r="U1682" s="208"/>
      <c r="V1682" s="207"/>
      <c r="W1682" s="209"/>
      <c r="X1682" s="209"/>
      <c r="Y1682" s="209"/>
      <c r="Z1682" s="209"/>
      <c r="AA1682" s="209"/>
    </row>
    <row r="1683" spans="1:27" ht="140.25">
      <c r="A1683" s="205"/>
      <c r="B1683" s="200" t="s">
        <v>4926</v>
      </c>
      <c r="C1683" s="200" t="s">
        <v>4927</v>
      </c>
      <c r="D1683" s="211" t="s">
        <v>4928</v>
      </c>
      <c r="E1683" s="191" t="s">
        <v>4929</v>
      </c>
      <c r="F1683" s="191" t="s">
        <v>4930</v>
      </c>
      <c r="G1683" s="211" t="s">
        <v>4931</v>
      </c>
      <c r="H1683" s="228" t="s">
        <v>4932</v>
      </c>
      <c r="I1683" s="207" t="s">
        <v>4933</v>
      </c>
      <c r="J1683" s="207"/>
      <c r="K1683" s="207"/>
      <c r="L1683" s="207"/>
      <c r="M1683" s="207"/>
      <c r="N1683" s="208"/>
      <c r="O1683" s="207"/>
      <c r="P1683" s="207"/>
      <c r="Q1683" s="207"/>
      <c r="R1683" s="207"/>
      <c r="S1683" s="207"/>
      <c r="T1683" s="208"/>
      <c r="U1683" s="208"/>
      <c r="V1683" s="207"/>
      <c r="W1683" s="209"/>
      <c r="X1683" s="209"/>
      <c r="Y1683" s="209"/>
      <c r="Z1683" s="209"/>
      <c r="AA1683" s="209"/>
    </row>
    <row r="1684" spans="1:27" ht="102">
      <c r="A1684" s="205"/>
      <c r="B1684" s="200" t="s">
        <v>4934</v>
      </c>
      <c r="C1684" s="200" t="s">
        <v>4935</v>
      </c>
      <c r="D1684" s="211"/>
      <c r="E1684" s="191"/>
      <c r="F1684" s="211"/>
      <c r="G1684" s="211"/>
      <c r="H1684" s="207"/>
      <c r="I1684" s="207"/>
      <c r="J1684" s="207"/>
      <c r="K1684" s="207"/>
      <c r="L1684" s="207"/>
      <c r="M1684" s="207"/>
      <c r="N1684" s="208"/>
      <c r="O1684" s="207"/>
      <c r="P1684" s="207"/>
      <c r="Q1684" s="207"/>
      <c r="R1684" s="207"/>
      <c r="S1684" s="207"/>
      <c r="T1684" s="208"/>
      <c r="U1684" s="208"/>
      <c r="V1684" s="207"/>
      <c r="W1684" s="209"/>
      <c r="X1684" s="209"/>
      <c r="Y1684" s="209"/>
      <c r="Z1684" s="209"/>
      <c r="AA1684" s="209"/>
    </row>
    <row r="1685" spans="1:27" ht="38.25">
      <c r="A1685" s="205"/>
      <c r="B1685" s="200" t="s">
        <v>4936</v>
      </c>
      <c r="C1685" s="200" t="s">
        <v>4937</v>
      </c>
      <c r="D1685" s="211" t="s">
        <v>4938</v>
      </c>
      <c r="E1685" s="191"/>
      <c r="F1685" s="211"/>
      <c r="G1685" s="211"/>
      <c r="H1685" s="207"/>
      <c r="I1685" s="207"/>
      <c r="J1685" s="207"/>
      <c r="K1685" s="207"/>
      <c r="L1685" s="207"/>
      <c r="M1685" s="207"/>
      <c r="N1685" s="208"/>
      <c r="O1685" s="207"/>
      <c r="P1685" s="207"/>
      <c r="Q1685" s="207"/>
      <c r="R1685" s="207"/>
      <c r="S1685" s="207"/>
      <c r="T1685" s="208"/>
      <c r="U1685" s="208"/>
      <c r="V1685" s="207"/>
      <c r="W1685" s="209"/>
      <c r="X1685" s="209"/>
      <c r="Y1685" s="209"/>
      <c r="Z1685" s="209"/>
      <c r="AA1685" s="209"/>
    </row>
    <row r="1686" spans="1:27" ht="51">
      <c r="A1686" s="205">
        <v>44020</v>
      </c>
      <c r="B1686" s="200" t="s">
        <v>4939</v>
      </c>
      <c r="C1686" s="200" t="s">
        <v>4940</v>
      </c>
      <c r="D1686" s="213" t="s">
        <v>4941</v>
      </c>
      <c r="E1686" s="191"/>
      <c r="F1686" s="211"/>
      <c r="G1686" s="211"/>
      <c r="H1686" s="207"/>
      <c r="I1686" s="207"/>
      <c r="J1686" s="207"/>
      <c r="K1686" s="207"/>
      <c r="L1686" s="207"/>
      <c r="M1686" s="207"/>
      <c r="N1686" s="208"/>
      <c r="O1686" s="207"/>
      <c r="P1686" s="207"/>
      <c r="Q1686" s="207"/>
      <c r="R1686" s="207"/>
      <c r="S1686" s="207"/>
      <c r="T1686" s="208"/>
      <c r="U1686" s="208"/>
      <c r="V1686" s="207"/>
      <c r="W1686" s="209"/>
      <c r="X1686" s="209"/>
      <c r="Y1686" s="209"/>
      <c r="Z1686" s="209"/>
      <c r="AA1686" s="209"/>
    </row>
    <row r="1687" spans="1:27" ht="25.5">
      <c r="A1687" s="205"/>
      <c r="B1687" s="200" t="s">
        <v>4942</v>
      </c>
      <c r="C1687" s="200" t="s">
        <v>4943</v>
      </c>
      <c r="D1687" s="211"/>
      <c r="E1687" s="191"/>
      <c r="F1687" s="211"/>
      <c r="G1687" s="211"/>
      <c r="H1687" s="207"/>
      <c r="I1687" s="207"/>
      <c r="J1687" s="207"/>
      <c r="K1687" s="207"/>
      <c r="L1687" s="207"/>
      <c r="M1687" s="207"/>
      <c r="N1687" s="208"/>
      <c r="O1687" s="207"/>
      <c r="P1687" s="207"/>
      <c r="Q1687" s="207"/>
      <c r="R1687" s="207"/>
      <c r="S1687" s="207"/>
      <c r="T1687" s="208"/>
      <c r="U1687" s="208"/>
      <c r="V1687" s="207"/>
      <c r="W1687" s="209"/>
      <c r="X1687" s="209"/>
      <c r="Y1687" s="209"/>
      <c r="Z1687" s="209"/>
      <c r="AA1687" s="209"/>
    </row>
    <row r="1688" spans="1:27" ht="63.75">
      <c r="A1688" s="205"/>
      <c r="B1688" s="200" t="s">
        <v>4944</v>
      </c>
      <c r="C1688" s="200" t="s">
        <v>4945</v>
      </c>
      <c r="D1688" s="211"/>
      <c r="E1688" s="191"/>
      <c r="F1688" s="211"/>
      <c r="G1688" s="211"/>
      <c r="H1688" s="207"/>
      <c r="I1688" s="207"/>
      <c r="J1688" s="207"/>
      <c r="K1688" s="207"/>
      <c r="L1688" s="207"/>
      <c r="M1688" s="207"/>
      <c r="N1688" s="208"/>
      <c r="O1688" s="207"/>
      <c r="P1688" s="207"/>
      <c r="Q1688" s="207"/>
      <c r="R1688" s="207"/>
      <c r="S1688" s="207"/>
      <c r="T1688" s="208"/>
      <c r="U1688" s="208"/>
      <c r="V1688" s="207"/>
      <c r="W1688" s="209"/>
      <c r="X1688" s="209"/>
      <c r="Y1688" s="209"/>
      <c r="Z1688" s="209"/>
      <c r="AA1688" s="209"/>
    </row>
    <row r="1689" spans="1:27" ht="63.75">
      <c r="A1689" s="205">
        <v>44018</v>
      </c>
      <c r="B1689" s="200" t="s">
        <v>4946</v>
      </c>
      <c r="C1689" s="200" t="s">
        <v>4947</v>
      </c>
      <c r="D1689" s="211" t="s">
        <v>4948</v>
      </c>
      <c r="E1689" s="229" t="s">
        <v>4949</v>
      </c>
      <c r="F1689" s="211"/>
      <c r="G1689" s="211"/>
      <c r="H1689" s="207"/>
      <c r="I1689" s="207"/>
      <c r="J1689" s="207"/>
      <c r="K1689" s="207"/>
      <c r="L1689" s="207"/>
      <c r="M1689" s="207"/>
      <c r="N1689" s="208"/>
      <c r="O1689" s="207"/>
      <c r="P1689" s="207"/>
      <c r="Q1689" s="207"/>
      <c r="R1689" s="207"/>
      <c r="S1689" s="207"/>
      <c r="T1689" s="208"/>
      <c r="U1689" s="208"/>
      <c r="V1689" s="207"/>
      <c r="W1689" s="209"/>
      <c r="X1689" s="209"/>
      <c r="Y1689" s="209"/>
      <c r="Z1689" s="209"/>
      <c r="AA1689" s="209"/>
    </row>
    <row r="1690" spans="1:27" ht="63.75">
      <c r="A1690" s="205">
        <v>44018</v>
      </c>
      <c r="B1690" s="200" t="s">
        <v>4950</v>
      </c>
      <c r="C1690" s="200" t="s">
        <v>4951</v>
      </c>
      <c r="D1690" s="191" t="s">
        <v>4952</v>
      </c>
      <c r="E1690" s="193"/>
      <c r="F1690" s="211"/>
      <c r="G1690" s="211"/>
      <c r="H1690" s="207"/>
      <c r="I1690" s="207"/>
      <c r="J1690" s="207"/>
      <c r="K1690" s="207"/>
      <c r="L1690" s="207"/>
      <c r="M1690" s="207"/>
      <c r="N1690" s="208"/>
      <c r="O1690" s="207"/>
      <c r="P1690" s="207"/>
      <c r="Q1690" s="207"/>
      <c r="R1690" s="207"/>
      <c r="S1690" s="207"/>
      <c r="T1690" s="208"/>
      <c r="U1690" s="208"/>
      <c r="V1690" s="207"/>
      <c r="W1690" s="209"/>
      <c r="X1690" s="209"/>
      <c r="Y1690" s="209"/>
      <c r="Z1690" s="209"/>
      <c r="AA1690" s="209"/>
    </row>
    <row r="1691" spans="1:27" ht="127.5">
      <c r="A1691" s="205">
        <v>44018</v>
      </c>
      <c r="B1691" s="200" t="s">
        <v>4953</v>
      </c>
      <c r="C1691" s="200" t="s">
        <v>4954</v>
      </c>
      <c r="D1691" s="211" t="s">
        <v>4955</v>
      </c>
      <c r="E1691" s="202" t="s">
        <v>4956</v>
      </c>
      <c r="F1691" s="211"/>
      <c r="G1691" s="211"/>
      <c r="H1691" s="207"/>
      <c r="I1691" s="207"/>
      <c r="J1691" s="207"/>
      <c r="K1691" s="207"/>
      <c r="L1691" s="207"/>
      <c r="M1691" s="207"/>
      <c r="N1691" s="208"/>
      <c r="O1691" s="207"/>
      <c r="P1691" s="207"/>
      <c r="Q1691" s="207"/>
      <c r="R1691" s="207"/>
      <c r="S1691" s="207"/>
      <c r="T1691" s="208"/>
      <c r="U1691" s="208"/>
      <c r="V1691" s="207"/>
      <c r="W1691" s="209"/>
      <c r="X1691" s="209"/>
      <c r="Y1691" s="209"/>
      <c r="Z1691" s="209"/>
      <c r="AA1691" s="209"/>
    </row>
    <row r="1692" spans="1:27" ht="102">
      <c r="A1692" s="205"/>
      <c r="B1692" s="200" t="s">
        <v>4957</v>
      </c>
      <c r="C1692" s="200" t="s">
        <v>4958</v>
      </c>
      <c r="D1692" s="213" t="s">
        <v>4959</v>
      </c>
      <c r="E1692" s="191"/>
      <c r="F1692" s="211"/>
      <c r="G1692" s="211"/>
      <c r="H1692" s="207"/>
      <c r="I1692" s="207"/>
      <c r="J1692" s="207"/>
      <c r="K1692" s="207"/>
      <c r="L1692" s="207"/>
      <c r="M1692" s="207"/>
      <c r="N1692" s="208"/>
      <c r="O1692" s="207"/>
      <c r="P1692" s="207"/>
      <c r="Q1692" s="207"/>
      <c r="R1692" s="207"/>
      <c r="S1692" s="207"/>
      <c r="T1692" s="208"/>
      <c r="U1692" s="208"/>
      <c r="V1692" s="207"/>
      <c r="W1692" s="209"/>
      <c r="X1692" s="209"/>
      <c r="Y1692" s="209"/>
      <c r="Z1692" s="209"/>
      <c r="AA1692" s="209"/>
    </row>
    <row r="1693" spans="1:27" ht="76.5">
      <c r="A1693" s="205">
        <v>44017</v>
      </c>
      <c r="B1693" s="200" t="s">
        <v>4960</v>
      </c>
      <c r="C1693" s="200" t="s">
        <v>4961</v>
      </c>
      <c r="D1693" s="211"/>
      <c r="E1693" s="191"/>
      <c r="F1693" s="211"/>
      <c r="G1693" s="211"/>
      <c r="H1693" s="207"/>
      <c r="I1693" s="207"/>
      <c r="J1693" s="207"/>
      <c r="K1693" s="207"/>
      <c r="L1693" s="207"/>
      <c r="M1693" s="207"/>
      <c r="N1693" s="208"/>
      <c r="O1693" s="207"/>
      <c r="P1693" s="207"/>
      <c r="Q1693" s="207"/>
      <c r="R1693" s="207"/>
      <c r="S1693" s="207"/>
      <c r="T1693" s="208"/>
      <c r="U1693" s="208"/>
      <c r="V1693" s="207"/>
      <c r="W1693" s="209"/>
      <c r="X1693" s="209"/>
      <c r="Y1693" s="209"/>
      <c r="Z1693" s="209"/>
      <c r="AA1693" s="209"/>
    </row>
    <row r="1694" spans="1:27" ht="76.5">
      <c r="A1694" s="205"/>
      <c r="B1694" s="200" t="s">
        <v>4962</v>
      </c>
      <c r="C1694" s="200"/>
      <c r="D1694" s="211"/>
      <c r="E1694" s="191"/>
      <c r="F1694" s="211"/>
      <c r="G1694" s="211"/>
      <c r="H1694" s="207"/>
      <c r="I1694" s="207"/>
      <c r="J1694" s="207"/>
      <c r="K1694" s="207"/>
      <c r="L1694" s="207"/>
      <c r="M1694" s="207"/>
      <c r="N1694" s="208"/>
      <c r="O1694" s="207"/>
      <c r="P1694" s="207"/>
      <c r="Q1694" s="207"/>
      <c r="R1694" s="207"/>
      <c r="S1694" s="207"/>
      <c r="T1694" s="208"/>
      <c r="U1694" s="208"/>
      <c r="V1694" s="207"/>
      <c r="W1694" s="209"/>
      <c r="X1694" s="209"/>
      <c r="Y1694" s="209"/>
      <c r="Z1694" s="209"/>
      <c r="AA1694" s="209"/>
    </row>
    <row r="1695" spans="1:27" ht="191.25">
      <c r="A1695" s="205">
        <v>44014</v>
      </c>
      <c r="B1695" s="200" t="s">
        <v>4963</v>
      </c>
      <c r="C1695" s="191" t="s">
        <v>4964</v>
      </c>
      <c r="D1695" s="211" t="s">
        <v>4965</v>
      </c>
      <c r="E1695" s="191"/>
      <c r="F1695" s="211"/>
      <c r="G1695" s="211"/>
      <c r="H1695" s="207"/>
      <c r="I1695" s="207"/>
      <c r="J1695" s="207"/>
      <c r="K1695" s="207"/>
      <c r="L1695" s="207"/>
      <c r="M1695" s="207"/>
      <c r="N1695" s="208"/>
      <c r="O1695" s="207"/>
      <c r="P1695" s="207"/>
      <c r="Q1695" s="207"/>
      <c r="R1695" s="207"/>
      <c r="S1695" s="207"/>
      <c r="T1695" s="208"/>
      <c r="U1695" s="208"/>
      <c r="V1695" s="207"/>
      <c r="W1695" s="209"/>
      <c r="X1695" s="209"/>
      <c r="Y1695" s="209"/>
      <c r="Z1695" s="209"/>
      <c r="AA1695" s="209"/>
    </row>
    <row r="1696" spans="1:27" ht="102">
      <c r="A1696" s="205"/>
      <c r="B1696" s="200" t="s">
        <v>4966</v>
      </c>
      <c r="C1696" s="200" t="s">
        <v>4967</v>
      </c>
      <c r="D1696" s="211"/>
      <c r="E1696" s="191"/>
      <c r="F1696" s="211"/>
      <c r="G1696" s="211"/>
      <c r="H1696" s="207"/>
      <c r="I1696" s="207"/>
      <c r="J1696" s="207"/>
      <c r="K1696" s="207"/>
      <c r="L1696" s="207"/>
      <c r="M1696" s="207"/>
      <c r="N1696" s="208"/>
      <c r="O1696" s="207"/>
      <c r="P1696" s="207"/>
      <c r="Q1696" s="207"/>
      <c r="R1696" s="207"/>
      <c r="S1696" s="207"/>
      <c r="T1696" s="208"/>
      <c r="U1696" s="208"/>
      <c r="V1696" s="207"/>
      <c r="W1696" s="209"/>
      <c r="X1696" s="209"/>
      <c r="Y1696" s="209"/>
      <c r="Z1696" s="209"/>
      <c r="AA1696" s="209"/>
    </row>
    <row r="1697" spans="1:27" ht="153">
      <c r="A1697" s="205"/>
      <c r="B1697" s="200" t="s">
        <v>4968</v>
      </c>
      <c r="C1697" s="200" t="s">
        <v>4969</v>
      </c>
      <c r="D1697" s="211" t="s">
        <v>4970</v>
      </c>
      <c r="E1697" s="191" t="s">
        <v>4971</v>
      </c>
      <c r="F1697" s="211" t="s">
        <v>4972</v>
      </c>
      <c r="G1697" s="211"/>
      <c r="H1697" s="207"/>
      <c r="I1697" s="207"/>
      <c r="J1697" s="207"/>
      <c r="K1697" s="207"/>
      <c r="L1697" s="207"/>
      <c r="M1697" s="207"/>
      <c r="N1697" s="208"/>
      <c r="O1697" s="207"/>
      <c r="P1697" s="207"/>
      <c r="Q1697" s="207"/>
      <c r="R1697" s="207"/>
      <c r="S1697" s="207"/>
      <c r="T1697" s="208"/>
      <c r="U1697" s="208"/>
      <c r="V1697" s="207"/>
      <c r="W1697" s="209"/>
      <c r="X1697" s="209"/>
      <c r="Y1697" s="209"/>
      <c r="Z1697" s="209"/>
      <c r="AA1697" s="209"/>
    </row>
    <row r="1698" spans="1:27" ht="318.75">
      <c r="A1698" s="205">
        <v>44012</v>
      </c>
      <c r="B1698" s="200" t="s">
        <v>4973</v>
      </c>
      <c r="C1698" s="200" t="s">
        <v>4974</v>
      </c>
      <c r="D1698" s="211" t="s">
        <v>4975</v>
      </c>
      <c r="E1698" s="191"/>
      <c r="F1698" s="211"/>
      <c r="G1698" s="211"/>
      <c r="H1698" s="207"/>
      <c r="I1698" s="207"/>
      <c r="J1698" s="207"/>
      <c r="K1698" s="207"/>
      <c r="L1698" s="207"/>
      <c r="M1698" s="207"/>
      <c r="N1698" s="208"/>
      <c r="O1698" s="207"/>
      <c r="P1698" s="207"/>
      <c r="Q1698" s="207"/>
      <c r="R1698" s="207"/>
      <c r="S1698" s="207"/>
      <c r="T1698" s="208"/>
      <c r="U1698" s="208"/>
      <c r="V1698" s="207"/>
      <c r="W1698" s="209"/>
      <c r="X1698" s="209"/>
      <c r="Y1698" s="209"/>
      <c r="Z1698" s="209"/>
      <c r="AA1698" s="209"/>
    </row>
    <row r="1699" spans="1:27" ht="89.25">
      <c r="A1699" s="205"/>
      <c r="B1699" s="200" t="s">
        <v>4976</v>
      </c>
      <c r="C1699" s="200" t="s">
        <v>4977</v>
      </c>
      <c r="D1699" s="211" t="s">
        <v>4978</v>
      </c>
      <c r="E1699" s="191"/>
      <c r="F1699" s="211"/>
      <c r="G1699" s="211"/>
      <c r="H1699" s="207"/>
      <c r="I1699" s="207"/>
      <c r="J1699" s="207"/>
      <c r="K1699" s="207"/>
      <c r="L1699" s="207"/>
      <c r="M1699" s="207"/>
      <c r="N1699" s="208"/>
      <c r="O1699" s="207"/>
      <c r="P1699" s="207"/>
      <c r="Q1699" s="207"/>
      <c r="R1699" s="207"/>
      <c r="S1699" s="207"/>
      <c r="T1699" s="208"/>
      <c r="U1699" s="208"/>
      <c r="V1699" s="207"/>
      <c r="W1699" s="209"/>
      <c r="X1699" s="209"/>
      <c r="Y1699" s="209"/>
      <c r="Z1699" s="209"/>
      <c r="AA1699" s="209"/>
    </row>
    <row r="1700" spans="1:27" ht="63.75">
      <c r="A1700" s="205"/>
      <c r="B1700" s="200" t="s">
        <v>4979</v>
      </c>
      <c r="C1700" s="200" t="s">
        <v>4980</v>
      </c>
      <c r="D1700" s="213" t="s">
        <v>4981</v>
      </c>
      <c r="E1700" s="191" t="s">
        <v>4982</v>
      </c>
      <c r="F1700" s="211"/>
      <c r="G1700" s="211"/>
      <c r="H1700" s="207"/>
      <c r="I1700" s="207"/>
      <c r="J1700" s="207"/>
      <c r="K1700" s="207"/>
      <c r="L1700" s="207"/>
      <c r="M1700" s="207"/>
      <c r="N1700" s="208"/>
      <c r="O1700" s="207"/>
      <c r="P1700" s="207"/>
      <c r="Q1700" s="207"/>
      <c r="R1700" s="207"/>
      <c r="S1700" s="207"/>
      <c r="T1700" s="208"/>
      <c r="U1700" s="208"/>
      <c r="V1700" s="207"/>
      <c r="W1700" s="209"/>
      <c r="X1700" s="209"/>
      <c r="Y1700" s="209"/>
      <c r="Z1700" s="209"/>
      <c r="AA1700" s="209"/>
    </row>
    <row r="1701" spans="1:27" ht="102">
      <c r="A1701" s="205"/>
      <c r="B1701" s="200" t="s">
        <v>4983</v>
      </c>
      <c r="C1701" s="200" t="s">
        <v>4984</v>
      </c>
      <c r="D1701" s="207" t="s">
        <v>4985</v>
      </c>
      <c r="E1701" s="191"/>
      <c r="F1701" s="211"/>
      <c r="G1701" s="211"/>
      <c r="H1701" s="207"/>
      <c r="I1701" s="207"/>
      <c r="J1701" s="207"/>
      <c r="K1701" s="207"/>
      <c r="L1701" s="207"/>
      <c r="M1701" s="207"/>
      <c r="N1701" s="208"/>
      <c r="O1701" s="207"/>
      <c r="P1701" s="207"/>
      <c r="Q1701" s="207"/>
      <c r="R1701" s="207"/>
      <c r="S1701" s="207"/>
      <c r="T1701" s="208"/>
      <c r="U1701" s="208"/>
      <c r="V1701" s="207"/>
      <c r="W1701" s="209"/>
      <c r="X1701" s="209"/>
      <c r="Y1701" s="209"/>
      <c r="Z1701" s="209"/>
      <c r="AA1701" s="209"/>
    </row>
    <row r="1702" spans="1:27" ht="38.25">
      <c r="A1702" s="205"/>
      <c r="B1702" s="200" t="s">
        <v>4986</v>
      </c>
      <c r="C1702" s="200"/>
      <c r="D1702" s="207"/>
      <c r="E1702" s="191"/>
      <c r="F1702" s="211"/>
      <c r="G1702" s="211"/>
      <c r="H1702" s="207"/>
      <c r="I1702" s="207"/>
      <c r="J1702" s="207"/>
      <c r="K1702" s="207"/>
      <c r="L1702" s="207"/>
      <c r="M1702" s="207"/>
      <c r="N1702" s="208"/>
      <c r="O1702" s="207"/>
      <c r="P1702" s="207"/>
      <c r="Q1702" s="207"/>
      <c r="R1702" s="207"/>
      <c r="S1702" s="207"/>
      <c r="T1702" s="208"/>
      <c r="U1702" s="208"/>
      <c r="V1702" s="207"/>
      <c r="W1702" s="209"/>
      <c r="X1702" s="209"/>
      <c r="Y1702" s="209"/>
      <c r="Z1702" s="209"/>
      <c r="AA1702" s="209"/>
    </row>
    <row r="1703" spans="1:27" ht="204">
      <c r="A1703" s="205"/>
      <c r="B1703" s="200" t="s">
        <v>4987</v>
      </c>
      <c r="C1703" s="200" t="s">
        <v>4988</v>
      </c>
      <c r="D1703" s="207" t="s">
        <v>4989</v>
      </c>
      <c r="E1703" s="191" t="s">
        <v>4990</v>
      </c>
      <c r="F1703" s="217" t="s">
        <v>4991</v>
      </c>
      <c r="G1703" s="211"/>
      <c r="H1703" s="207"/>
      <c r="I1703" s="207"/>
      <c r="J1703" s="207"/>
      <c r="K1703" s="207"/>
      <c r="L1703" s="207"/>
      <c r="M1703" s="207"/>
      <c r="N1703" s="208"/>
      <c r="O1703" s="207"/>
      <c r="P1703" s="207"/>
      <c r="Q1703" s="207"/>
      <c r="R1703" s="207"/>
      <c r="S1703" s="207"/>
      <c r="T1703" s="208"/>
      <c r="U1703" s="208"/>
      <c r="V1703" s="207"/>
      <c r="W1703" s="209"/>
      <c r="X1703" s="209"/>
      <c r="Y1703" s="209"/>
      <c r="Z1703" s="209"/>
      <c r="AA1703" s="209"/>
    </row>
    <row r="1704" spans="1:27" ht="114.75">
      <c r="A1704" s="205"/>
      <c r="B1704" s="202" t="s">
        <v>4992</v>
      </c>
      <c r="C1704" s="200" t="s">
        <v>4993</v>
      </c>
      <c r="D1704" s="207"/>
      <c r="E1704" s="191"/>
      <c r="F1704" s="211"/>
      <c r="G1704" s="211"/>
      <c r="H1704" s="207"/>
      <c r="I1704" s="207"/>
      <c r="J1704" s="207"/>
      <c r="K1704" s="207"/>
      <c r="L1704" s="207"/>
      <c r="M1704" s="207"/>
      <c r="N1704" s="208"/>
      <c r="O1704" s="207"/>
      <c r="P1704" s="207"/>
      <c r="Q1704" s="207"/>
      <c r="R1704" s="207"/>
      <c r="S1704" s="207"/>
      <c r="T1704" s="208"/>
      <c r="U1704" s="208"/>
      <c r="V1704" s="207"/>
      <c r="W1704" s="209"/>
      <c r="X1704" s="209"/>
      <c r="Y1704" s="209"/>
      <c r="Z1704" s="209"/>
      <c r="AA1704" s="209"/>
    </row>
    <row r="1705" spans="1:27" ht="51">
      <c r="A1705" s="205"/>
      <c r="B1705" s="200" t="s">
        <v>4994</v>
      </c>
      <c r="C1705" s="200" t="s">
        <v>4995</v>
      </c>
      <c r="D1705" s="207"/>
      <c r="E1705" s="191"/>
      <c r="F1705" s="211"/>
      <c r="G1705" s="211"/>
      <c r="H1705" s="207"/>
      <c r="I1705" s="207"/>
      <c r="J1705" s="207"/>
      <c r="K1705" s="207"/>
      <c r="L1705" s="207"/>
      <c r="M1705" s="207"/>
      <c r="N1705" s="208"/>
      <c r="O1705" s="207"/>
      <c r="P1705" s="207"/>
      <c r="Q1705" s="207"/>
      <c r="R1705" s="207"/>
      <c r="S1705" s="207"/>
      <c r="T1705" s="208"/>
      <c r="U1705" s="208"/>
      <c r="V1705" s="207"/>
      <c r="W1705" s="209"/>
      <c r="X1705" s="209"/>
      <c r="Y1705" s="209"/>
      <c r="Z1705" s="209"/>
      <c r="AA1705" s="209"/>
    </row>
    <row r="1706" spans="1:27" ht="89.25">
      <c r="A1706" s="205">
        <v>44011</v>
      </c>
      <c r="B1706" s="200" t="s">
        <v>4996</v>
      </c>
      <c r="C1706" s="200" t="s">
        <v>4997</v>
      </c>
      <c r="D1706" s="207"/>
      <c r="E1706" s="191"/>
      <c r="F1706" s="211"/>
      <c r="G1706" s="211"/>
      <c r="H1706" s="207"/>
      <c r="I1706" s="207"/>
      <c r="J1706" s="207"/>
      <c r="K1706" s="207"/>
      <c r="L1706" s="207"/>
      <c r="M1706" s="207"/>
      <c r="N1706" s="208"/>
      <c r="O1706" s="207"/>
      <c r="P1706" s="207"/>
      <c r="Q1706" s="207"/>
      <c r="R1706" s="207"/>
      <c r="S1706" s="207"/>
      <c r="T1706" s="208"/>
      <c r="U1706" s="208"/>
      <c r="V1706" s="207"/>
      <c r="W1706" s="209"/>
      <c r="X1706" s="209"/>
      <c r="Y1706" s="209"/>
      <c r="Z1706" s="209"/>
      <c r="AA1706" s="209"/>
    </row>
    <row r="1707" spans="1:27" ht="89.25">
      <c r="A1707" s="205"/>
      <c r="B1707" s="200" t="s">
        <v>4998</v>
      </c>
      <c r="C1707" s="200" t="s">
        <v>4999</v>
      </c>
      <c r="D1707" s="207" t="s">
        <v>5000</v>
      </c>
      <c r="E1707" s="191"/>
      <c r="F1707" s="211"/>
      <c r="G1707" s="211"/>
      <c r="H1707" s="207"/>
      <c r="I1707" s="207"/>
      <c r="J1707" s="207"/>
      <c r="K1707" s="207"/>
      <c r="L1707" s="207"/>
      <c r="M1707" s="207"/>
      <c r="N1707" s="208"/>
      <c r="O1707" s="207"/>
      <c r="P1707" s="207"/>
      <c r="Q1707" s="207"/>
      <c r="R1707" s="207"/>
      <c r="S1707" s="207"/>
      <c r="T1707" s="208"/>
      <c r="U1707" s="208"/>
      <c r="V1707" s="207"/>
      <c r="W1707" s="209"/>
      <c r="X1707" s="209"/>
      <c r="Y1707" s="209"/>
      <c r="Z1707" s="209"/>
      <c r="AA1707" s="209"/>
    </row>
    <row r="1708" spans="1:27" ht="25.5">
      <c r="A1708" s="205"/>
      <c r="B1708" s="200" t="s">
        <v>5001</v>
      </c>
      <c r="C1708" s="200" t="s">
        <v>5002</v>
      </c>
      <c r="D1708" s="207"/>
      <c r="E1708" s="191"/>
      <c r="F1708" s="211"/>
      <c r="G1708" s="211"/>
      <c r="H1708" s="207"/>
      <c r="I1708" s="207"/>
      <c r="J1708" s="207"/>
      <c r="K1708" s="207"/>
      <c r="L1708" s="207"/>
      <c r="M1708" s="207"/>
      <c r="N1708" s="208"/>
      <c r="O1708" s="207"/>
      <c r="P1708" s="207"/>
      <c r="Q1708" s="207"/>
      <c r="R1708" s="207"/>
      <c r="S1708" s="207"/>
      <c r="T1708" s="208"/>
      <c r="U1708" s="208"/>
      <c r="V1708" s="207"/>
      <c r="W1708" s="209"/>
      <c r="X1708" s="209"/>
      <c r="Y1708" s="209"/>
      <c r="Z1708" s="209"/>
      <c r="AA1708" s="209"/>
    </row>
    <row r="1709" spans="1:27" ht="38.25">
      <c r="A1709" s="205">
        <v>44011</v>
      </c>
      <c r="B1709" s="200" t="s">
        <v>5003</v>
      </c>
      <c r="C1709" s="200" t="s">
        <v>5004</v>
      </c>
      <c r="D1709" s="207"/>
      <c r="E1709" s="191"/>
      <c r="F1709" s="211"/>
      <c r="G1709" s="211"/>
      <c r="H1709" s="207"/>
      <c r="I1709" s="207"/>
      <c r="J1709" s="207"/>
      <c r="K1709" s="207"/>
      <c r="L1709" s="207"/>
      <c r="M1709" s="207"/>
      <c r="N1709" s="208"/>
      <c r="O1709" s="207"/>
      <c r="P1709" s="207"/>
      <c r="Q1709" s="207"/>
      <c r="R1709" s="207"/>
      <c r="S1709" s="207"/>
      <c r="T1709" s="208"/>
      <c r="U1709" s="208"/>
      <c r="V1709" s="207"/>
      <c r="W1709" s="209"/>
      <c r="X1709" s="209"/>
      <c r="Y1709" s="209"/>
      <c r="Z1709" s="209"/>
      <c r="AA1709" s="209"/>
    </row>
    <row r="1710" spans="1:27" ht="38.25">
      <c r="A1710" s="205"/>
      <c r="B1710" s="202" t="s">
        <v>5005</v>
      </c>
      <c r="C1710" s="200"/>
      <c r="D1710" s="207"/>
      <c r="E1710" s="191"/>
      <c r="F1710" s="211"/>
      <c r="G1710" s="211"/>
      <c r="H1710" s="207"/>
      <c r="I1710" s="207"/>
      <c r="J1710" s="207"/>
      <c r="K1710" s="207"/>
      <c r="L1710" s="207"/>
      <c r="M1710" s="207"/>
      <c r="N1710" s="208"/>
      <c r="O1710" s="207"/>
      <c r="P1710" s="207"/>
      <c r="Q1710" s="207"/>
      <c r="R1710" s="207"/>
      <c r="S1710" s="207"/>
      <c r="T1710" s="208"/>
      <c r="U1710" s="208"/>
      <c r="V1710" s="207"/>
      <c r="W1710" s="209"/>
      <c r="X1710" s="209"/>
      <c r="Y1710" s="209"/>
      <c r="Z1710" s="209"/>
      <c r="AA1710" s="209"/>
    </row>
    <row r="1711" spans="1:27" ht="51">
      <c r="A1711" s="205"/>
      <c r="B1711" s="191" t="s">
        <v>5006</v>
      </c>
      <c r="C1711" s="200" t="s">
        <v>5007</v>
      </c>
      <c r="D1711" s="207"/>
      <c r="E1711" s="191"/>
      <c r="F1711" s="211"/>
      <c r="G1711" s="211"/>
      <c r="H1711" s="207"/>
      <c r="I1711" s="207"/>
      <c r="J1711" s="207"/>
      <c r="K1711" s="207"/>
      <c r="L1711" s="207"/>
      <c r="M1711" s="207"/>
      <c r="N1711" s="208"/>
      <c r="O1711" s="207"/>
      <c r="P1711" s="207"/>
      <c r="Q1711" s="207"/>
      <c r="R1711" s="207"/>
      <c r="S1711" s="207"/>
      <c r="T1711" s="208"/>
      <c r="U1711" s="208"/>
      <c r="V1711" s="207"/>
      <c r="W1711" s="209"/>
      <c r="X1711" s="209"/>
      <c r="Y1711" s="209"/>
      <c r="Z1711" s="209"/>
      <c r="AA1711" s="209"/>
    </row>
    <row r="1712" spans="1:27" ht="242.25">
      <c r="A1712" s="205">
        <v>44009</v>
      </c>
      <c r="B1712" s="202" t="s">
        <v>5008</v>
      </c>
      <c r="C1712" s="191" t="s">
        <v>5009</v>
      </c>
      <c r="D1712" s="200" t="s">
        <v>5010</v>
      </c>
      <c r="E1712" s="211" t="s">
        <v>5011</v>
      </c>
      <c r="F1712" s="202" t="s">
        <v>5012</v>
      </c>
      <c r="G1712" s="211"/>
      <c r="H1712" s="207"/>
      <c r="I1712" s="207"/>
      <c r="J1712" s="207"/>
      <c r="K1712" s="207"/>
      <c r="L1712" s="207"/>
      <c r="M1712" s="207"/>
      <c r="N1712" s="208"/>
      <c r="O1712" s="207"/>
      <c r="P1712" s="207"/>
      <c r="Q1712" s="207"/>
      <c r="R1712" s="207"/>
      <c r="S1712" s="207"/>
      <c r="T1712" s="208"/>
      <c r="U1712" s="208"/>
      <c r="V1712" s="207"/>
      <c r="W1712" s="209"/>
      <c r="X1712" s="209"/>
      <c r="Y1712" s="209"/>
      <c r="Z1712" s="209"/>
      <c r="AA1712" s="209"/>
    </row>
    <row r="1713" spans="1:27" ht="153">
      <c r="A1713" s="205"/>
      <c r="B1713" s="191" t="s">
        <v>5013</v>
      </c>
      <c r="C1713" s="200" t="s">
        <v>5014</v>
      </c>
      <c r="D1713" s="207" t="s">
        <v>5015</v>
      </c>
      <c r="E1713" s="191" t="s">
        <v>5016</v>
      </c>
      <c r="F1713" s="211"/>
      <c r="G1713" s="211"/>
      <c r="H1713" s="207"/>
      <c r="I1713" s="207"/>
      <c r="J1713" s="207"/>
      <c r="K1713" s="207"/>
      <c r="L1713" s="207"/>
      <c r="M1713" s="207"/>
      <c r="N1713" s="208"/>
      <c r="O1713" s="207"/>
      <c r="P1713" s="207"/>
      <c r="Q1713" s="207"/>
      <c r="R1713" s="207"/>
      <c r="S1713" s="207"/>
      <c r="T1713" s="208"/>
      <c r="U1713" s="208"/>
      <c r="V1713" s="207"/>
      <c r="W1713" s="209"/>
      <c r="X1713" s="209"/>
      <c r="Y1713" s="209"/>
      <c r="Z1713" s="209"/>
      <c r="AA1713" s="209"/>
    </row>
    <row r="1714" spans="1:27" ht="255">
      <c r="A1714" s="205"/>
      <c r="B1714" s="202" t="s">
        <v>5017</v>
      </c>
      <c r="C1714" s="200" t="s">
        <v>5018</v>
      </c>
      <c r="D1714" s="207" t="s">
        <v>5019</v>
      </c>
      <c r="E1714" s="191"/>
      <c r="F1714" s="211"/>
      <c r="G1714" s="211"/>
      <c r="H1714" s="207"/>
      <c r="I1714" s="207"/>
      <c r="J1714" s="207"/>
      <c r="K1714" s="207"/>
      <c r="L1714" s="207"/>
      <c r="M1714" s="207"/>
      <c r="N1714" s="208"/>
      <c r="O1714" s="207"/>
      <c r="P1714" s="207"/>
      <c r="Q1714" s="207"/>
      <c r="R1714" s="207"/>
      <c r="S1714" s="207"/>
      <c r="T1714" s="208"/>
      <c r="U1714" s="208"/>
      <c r="V1714" s="207"/>
      <c r="W1714" s="209"/>
      <c r="X1714" s="209"/>
      <c r="Y1714" s="209"/>
      <c r="Z1714" s="209"/>
      <c r="AA1714" s="209"/>
    </row>
    <row r="1715" spans="1:27" ht="140.25">
      <c r="A1715" s="205">
        <v>44008</v>
      </c>
      <c r="B1715" s="202" t="s">
        <v>5020</v>
      </c>
      <c r="C1715" s="200" t="s">
        <v>5021</v>
      </c>
      <c r="D1715" s="207" t="s">
        <v>5022</v>
      </c>
      <c r="E1715" s="191"/>
      <c r="F1715" s="211"/>
      <c r="G1715" s="211"/>
      <c r="H1715" s="207"/>
      <c r="I1715" s="207"/>
      <c r="J1715" s="207"/>
      <c r="K1715" s="207"/>
      <c r="L1715" s="207"/>
      <c r="M1715" s="207"/>
      <c r="N1715" s="208"/>
      <c r="O1715" s="207"/>
      <c r="P1715" s="207"/>
      <c r="Q1715" s="207"/>
      <c r="R1715" s="207"/>
      <c r="S1715" s="207"/>
      <c r="T1715" s="208"/>
      <c r="U1715" s="208"/>
      <c r="V1715" s="207"/>
      <c r="W1715" s="209"/>
      <c r="X1715" s="209"/>
      <c r="Y1715" s="209"/>
      <c r="Z1715" s="209"/>
      <c r="AA1715" s="209"/>
    </row>
    <row r="1716" spans="1:27" ht="89.25">
      <c r="A1716" s="205"/>
      <c r="B1716" s="191" t="s">
        <v>5023</v>
      </c>
      <c r="C1716" s="200" t="s">
        <v>5024</v>
      </c>
      <c r="D1716" s="207"/>
      <c r="E1716" s="191"/>
      <c r="F1716" s="211"/>
      <c r="G1716" s="211"/>
      <c r="H1716" s="207"/>
      <c r="I1716" s="207"/>
      <c r="J1716" s="207"/>
      <c r="K1716" s="207"/>
      <c r="L1716" s="207"/>
      <c r="M1716" s="207"/>
      <c r="N1716" s="208"/>
      <c r="O1716" s="207"/>
      <c r="P1716" s="207"/>
      <c r="Q1716" s="207"/>
      <c r="R1716" s="207"/>
      <c r="S1716" s="207"/>
      <c r="T1716" s="208"/>
      <c r="U1716" s="208"/>
      <c r="V1716" s="207"/>
      <c r="W1716" s="209"/>
      <c r="X1716" s="209"/>
      <c r="Y1716" s="209"/>
      <c r="Z1716" s="209"/>
      <c r="AA1716" s="209"/>
    </row>
    <row r="1717" spans="1:27" ht="51">
      <c r="A1717" s="205"/>
      <c r="B1717" s="191" t="s">
        <v>5025</v>
      </c>
      <c r="C1717" s="200" t="s">
        <v>5026</v>
      </c>
      <c r="D1717" s="207" t="s">
        <v>5027</v>
      </c>
      <c r="E1717" s="202" t="s">
        <v>5028</v>
      </c>
      <c r="F1717" s="211"/>
      <c r="G1717" s="211"/>
      <c r="H1717" s="207"/>
      <c r="I1717" s="207"/>
      <c r="J1717" s="207"/>
      <c r="K1717" s="207"/>
      <c r="L1717" s="207"/>
      <c r="M1717" s="207"/>
      <c r="N1717" s="208"/>
      <c r="O1717" s="207"/>
      <c r="P1717" s="207"/>
      <c r="Q1717" s="207"/>
      <c r="R1717" s="207"/>
      <c r="S1717" s="207"/>
      <c r="T1717" s="208"/>
      <c r="U1717" s="208"/>
      <c r="V1717" s="207"/>
      <c r="W1717" s="209"/>
      <c r="X1717" s="209"/>
      <c r="Y1717" s="209"/>
      <c r="Z1717" s="209"/>
      <c r="AA1717" s="209"/>
    </row>
    <row r="1718" spans="1:27" ht="38.25">
      <c r="A1718" s="205"/>
      <c r="B1718" s="191" t="s">
        <v>5029</v>
      </c>
      <c r="C1718" s="200" t="s">
        <v>5030</v>
      </c>
      <c r="D1718" s="207"/>
      <c r="E1718" s="191"/>
      <c r="F1718" s="211"/>
      <c r="G1718" s="211"/>
      <c r="H1718" s="207"/>
      <c r="I1718" s="207"/>
      <c r="J1718" s="207"/>
      <c r="K1718" s="207"/>
      <c r="L1718" s="207"/>
      <c r="M1718" s="207"/>
      <c r="N1718" s="208"/>
      <c r="O1718" s="207"/>
      <c r="P1718" s="207"/>
      <c r="Q1718" s="207"/>
      <c r="R1718" s="207"/>
      <c r="S1718" s="207"/>
      <c r="T1718" s="208"/>
      <c r="U1718" s="208"/>
      <c r="V1718" s="207"/>
      <c r="W1718" s="209"/>
      <c r="X1718" s="209"/>
      <c r="Y1718" s="209"/>
      <c r="Z1718" s="209"/>
      <c r="AA1718" s="209"/>
    </row>
    <row r="1719" spans="1:27" ht="89.25">
      <c r="A1719" s="205"/>
      <c r="B1719" s="191" t="s">
        <v>5023</v>
      </c>
      <c r="C1719" s="200" t="s">
        <v>5031</v>
      </c>
      <c r="D1719" s="207" t="s">
        <v>5032</v>
      </c>
      <c r="E1719" s="191" t="s">
        <v>5033</v>
      </c>
      <c r="F1719" s="211" t="s">
        <v>5034</v>
      </c>
      <c r="G1719" s="211"/>
      <c r="H1719" s="207"/>
      <c r="I1719" s="207"/>
      <c r="J1719" s="207"/>
      <c r="K1719" s="207"/>
      <c r="L1719" s="207"/>
      <c r="M1719" s="207"/>
      <c r="N1719" s="208"/>
      <c r="O1719" s="207"/>
      <c r="P1719" s="207"/>
      <c r="Q1719" s="207"/>
      <c r="R1719" s="207"/>
      <c r="S1719" s="207"/>
      <c r="T1719" s="208"/>
      <c r="U1719" s="208"/>
      <c r="V1719" s="207"/>
      <c r="W1719" s="209"/>
      <c r="X1719" s="209"/>
      <c r="Y1719" s="209"/>
      <c r="Z1719" s="209"/>
      <c r="AA1719" s="209"/>
    </row>
    <row r="1720" spans="1:27" ht="12.75">
      <c r="A1720" s="205"/>
      <c r="B1720" s="191" t="s">
        <v>5035</v>
      </c>
      <c r="C1720" s="200"/>
      <c r="D1720" s="207"/>
      <c r="E1720" s="191"/>
      <c r="F1720" s="211"/>
      <c r="G1720" s="211"/>
      <c r="H1720" s="207"/>
      <c r="I1720" s="207"/>
      <c r="J1720" s="207"/>
      <c r="K1720" s="207"/>
      <c r="L1720" s="207"/>
      <c r="M1720" s="207"/>
      <c r="N1720" s="208"/>
      <c r="O1720" s="207"/>
      <c r="P1720" s="207"/>
      <c r="Q1720" s="207"/>
      <c r="R1720" s="207"/>
      <c r="S1720" s="207"/>
      <c r="T1720" s="208"/>
      <c r="U1720" s="208"/>
      <c r="V1720" s="207"/>
      <c r="W1720" s="209"/>
      <c r="X1720" s="209"/>
      <c r="Y1720" s="209"/>
      <c r="Z1720" s="209"/>
      <c r="AA1720" s="209"/>
    </row>
    <row r="1721" spans="1:27" ht="25.5">
      <c r="A1721" s="205">
        <v>44006</v>
      </c>
      <c r="B1721" s="200" t="s">
        <v>5036</v>
      </c>
      <c r="C1721" s="200"/>
      <c r="D1721" s="207" t="s">
        <v>5037</v>
      </c>
      <c r="E1721" s="191" t="s">
        <v>5038</v>
      </c>
      <c r="F1721" s="211"/>
      <c r="G1721" s="211"/>
      <c r="H1721" s="207"/>
      <c r="I1721" s="207"/>
      <c r="J1721" s="207"/>
      <c r="K1721" s="207"/>
      <c r="L1721" s="207"/>
      <c r="M1721" s="207"/>
      <c r="N1721" s="208"/>
      <c r="O1721" s="207"/>
      <c r="P1721" s="207"/>
      <c r="Q1721" s="207"/>
      <c r="R1721" s="207"/>
      <c r="S1721" s="207"/>
      <c r="T1721" s="208"/>
      <c r="U1721" s="208"/>
      <c r="V1721" s="207"/>
      <c r="W1721" s="209"/>
      <c r="X1721" s="209"/>
      <c r="Y1721" s="209"/>
      <c r="Z1721" s="209"/>
      <c r="AA1721" s="209"/>
    </row>
    <row r="1722" spans="1:27" ht="76.5">
      <c r="A1722" s="205"/>
      <c r="B1722" s="202" t="s">
        <v>5039</v>
      </c>
      <c r="C1722" s="202" t="s">
        <v>5040</v>
      </c>
      <c r="D1722" s="207"/>
      <c r="E1722" s="191"/>
      <c r="F1722" s="211"/>
      <c r="G1722" s="211"/>
      <c r="H1722" s="207"/>
      <c r="I1722" s="207"/>
      <c r="J1722" s="207"/>
      <c r="K1722" s="207"/>
      <c r="L1722" s="207"/>
      <c r="M1722" s="207"/>
      <c r="N1722" s="208"/>
      <c r="O1722" s="207"/>
      <c r="P1722" s="207"/>
      <c r="Q1722" s="207"/>
      <c r="R1722" s="207"/>
      <c r="S1722" s="207"/>
      <c r="T1722" s="208"/>
      <c r="U1722" s="208"/>
      <c r="V1722" s="207"/>
      <c r="W1722" s="209"/>
      <c r="X1722" s="209"/>
      <c r="Y1722" s="209"/>
      <c r="Z1722" s="209"/>
      <c r="AA1722" s="209"/>
    </row>
    <row r="1723" spans="1:27" ht="51">
      <c r="A1723" s="205"/>
      <c r="B1723" s="191" t="s">
        <v>5041</v>
      </c>
      <c r="C1723" s="211" t="s">
        <v>5042</v>
      </c>
      <c r="D1723" s="207"/>
      <c r="E1723" s="191"/>
      <c r="F1723" s="211"/>
      <c r="G1723" s="211"/>
      <c r="H1723" s="207"/>
      <c r="I1723" s="207"/>
      <c r="J1723" s="207"/>
      <c r="K1723" s="207"/>
      <c r="L1723" s="207"/>
      <c r="M1723" s="207"/>
      <c r="N1723" s="208"/>
      <c r="O1723" s="207"/>
      <c r="P1723" s="207"/>
      <c r="Q1723" s="207"/>
      <c r="R1723" s="207"/>
      <c r="S1723" s="207"/>
      <c r="T1723" s="208"/>
      <c r="U1723" s="208"/>
      <c r="V1723" s="207"/>
      <c r="W1723" s="209"/>
      <c r="X1723" s="209"/>
      <c r="Y1723" s="209"/>
      <c r="Z1723" s="209"/>
      <c r="AA1723" s="209"/>
    </row>
    <row r="1724" spans="1:27" ht="12.75">
      <c r="A1724" s="205"/>
      <c r="B1724" s="191" t="s">
        <v>5043</v>
      </c>
      <c r="C1724" s="211"/>
      <c r="D1724" s="207"/>
      <c r="E1724" s="191"/>
      <c r="F1724" s="211"/>
      <c r="G1724" s="211"/>
      <c r="H1724" s="207"/>
      <c r="I1724" s="207"/>
      <c r="J1724" s="207"/>
      <c r="K1724" s="207"/>
      <c r="L1724" s="207"/>
      <c r="M1724" s="207"/>
      <c r="N1724" s="208"/>
      <c r="O1724" s="207"/>
      <c r="P1724" s="207"/>
      <c r="Q1724" s="207"/>
      <c r="R1724" s="207"/>
      <c r="S1724" s="207"/>
      <c r="T1724" s="208"/>
      <c r="U1724" s="208"/>
      <c r="V1724" s="207"/>
      <c r="W1724" s="209"/>
      <c r="X1724" s="209"/>
      <c r="Y1724" s="209"/>
      <c r="Z1724" s="209"/>
      <c r="AA1724" s="209"/>
    </row>
    <row r="1725" spans="1:27" ht="25.5">
      <c r="A1725" s="205"/>
      <c r="B1725" s="191" t="s">
        <v>5044</v>
      </c>
      <c r="C1725" s="211" t="s">
        <v>5045</v>
      </c>
      <c r="D1725" s="207" t="s">
        <v>5046</v>
      </c>
      <c r="E1725" s="191"/>
      <c r="F1725" s="211"/>
      <c r="G1725" s="211"/>
      <c r="H1725" s="207"/>
      <c r="I1725" s="207"/>
      <c r="J1725" s="207"/>
      <c r="K1725" s="207"/>
      <c r="L1725" s="207"/>
      <c r="M1725" s="207"/>
      <c r="N1725" s="208"/>
      <c r="O1725" s="207"/>
      <c r="P1725" s="207"/>
      <c r="Q1725" s="207"/>
      <c r="R1725" s="207"/>
      <c r="S1725" s="207"/>
      <c r="T1725" s="208"/>
      <c r="U1725" s="208"/>
      <c r="V1725" s="207"/>
      <c r="W1725" s="209"/>
      <c r="X1725" s="209"/>
      <c r="Y1725" s="209"/>
      <c r="Z1725" s="209"/>
      <c r="AA1725" s="209"/>
    </row>
    <row r="1726" spans="1:27" ht="25.5">
      <c r="A1726" s="205"/>
      <c r="B1726" s="191" t="s">
        <v>5047</v>
      </c>
      <c r="C1726" s="211"/>
      <c r="D1726" s="207"/>
      <c r="E1726" s="191"/>
      <c r="F1726" s="211"/>
      <c r="G1726" s="211"/>
      <c r="H1726" s="207"/>
      <c r="I1726" s="207"/>
      <c r="J1726" s="207"/>
      <c r="K1726" s="207"/>
      <c r="L1726" s="207"/>
      <c r="M1726" s="207"/>
      <c r="N1726" s="208"/>
      <c r="O1726" s="207"/>
      <c r="P1726" s="207"/>
      <c r="Q1726" s="207"/>
      <c r="R1726" s="207"/>
      <c r="S1726" s="207"/>
      <c r="T1726" s="208"/>
      <c r="U1726" s="208"/>
      <c r="V1726" s="207"/>
      <c r="W1726" s="209"/>
      <c r="X1726" s="209"/>
      <c r="Y1726" s="209"/>
      <c r="Z1726" s="209"/>
      <c r="AA1726" s="209"/>
    </row>
    <row r="1727" spans="1:27" ht="25.5">
      <c r="A1727" s="205"/>
      <c r="B1727" s="191" t="s">
        <v>5048</v>
      </c>
      <c r="C1727" s="211" t="s">
        <v>5049</v>
      </c>
      <c r="D1727" s="207"/>
      <c r="E1727" s="191"/>
      <c r="F1727" s="211"/>
      <c r="G1727" s="211"/>
      <c r="H1727" s="207"/>
      <c r="I1727" s="207"/>
      <c r="J1727" s="207"/>
      <c r="K1727" s="207"/>
      <c r="L1727" s="207"/>
      <c r="M1727" s="207"/>
      <c r="N1727" s="208"/>
      <c r="O1727" s="207"/>
      <c r="P1727" s="207"/>
      <c r="Q1727" s="207"/>
      <c r="R1727" s="207"/>
      <c r="S1727" s="207"/>
      <c r="T1727" s="208"/>
      <c r="U1727" s="208"/>
      <c r="V1727" s="207"/>
      <c r="W1727" s="209"/>
      <c r="X1727" s="209"/>
      <c r="Y1727" s="209"/>
      <c r="Z1727" s="209"/>
      <c r="AA1727" s="209"/>
    </row>
    <row r="1728" spans="1:27" ht="12.75">
      <c r="A1728" s="205"/>
      <c r="B1728" s="191" t="s">
        <v>344</v>
      </c>
      <c r="C1728" s="211" t="s">
        <v>5050</v>
      </c>
      <c r="D1728" s="207"/>
      <c r="E1728" s="191" t="s">
        <v>5051</v>
      </c>
      <c r="F1728" s="211" t="s">
        <v>5052</v>
      </c>
      <c r="G1728" s="211"/>
      <c r="H1728" s="207"/>
      <c r="I1728" s="207"/>
      <c r="J1728" s="207"/>
      <c r="K1728" s="207"/>
      <c r="L1728" s="207"/>
      <c r="M1728" s="207"/>
      <c r="N1728" s="208"/>
      <c r="O1728" s="207"/>
      <c r="P1728" s="207"/>
      <c r="Q1728" s="207"/>
      <c r="R1728" s="207"/>
      <c r="S1728" s="207"/>
      <c r="T1728" s="208"/>
      <c r="U1728" s="208"/>
      <c r="V1728" s="207"/>
      <c r="W1728" s="209"/>
      <c r="X1728" s="209"/>
      <c r="Y1728" s="209"/>
      <c r="Z1728" s="209"/>
      <c r="AA1728" s="209"/>
    </row>
    <row r="1729" spans="1:27" ht="25.5">
      <c r="A1729" s="205"/>
      <c r="B1729" s="191" t="s">
        <v>5053</v>
      </c>
      <c r="C1729" s="211" t="s">
        <v>5054</v>
      </c>
      <c r="D1729" s="207" t="s">
        <v>5055</v>
      </c>
      <c r="E1729" s="191" t="s">
        <v>5056</v>
      </c>
      <c r="F1729" s="211"/>
      <c r="G1729" s="211"/>
      <c r="H1729" s="207"/>
      <c r="I1729" s="207"/>
      <c r="J1729" s="207"/>
      <c r="K1729" s="207"/>
      <c r="L1729" s="207"/>
      <c r="M1729" s="207"/>
      <c r="N1729" s="208"/>
      <c r="O1729" s="207"/>
      <c r="P1729" s="207"/>
      <c r="Q1729" s="207"/>
      <c r="R1729" s="207"/>
      <c r="S1729" s="207"/>
      <c r="T1729" s="208"/>
      <c r="U1729" s="208"/>
      <c r="V1729" s="207"/>
      <c r="W1729" s="209"/>
      <c r="X1729" s="209"/>
      <c r="Y1729" s="209"/>
      <c r="Z1729" s="209"/>
      <c r="AA1729" s="209"/>
    </row>
    <row r="1730" spans="1:27" ht="12.75">
      <c r="A1730" s="205"/>
      <c r="B1730" s="191" t="s">
        <v>5057</v>
      </c>
      <c r="C1730" s="211" t="s">
        <v>5058</v>
      </c>
      <c r="D1730" s="207" t="s">
        <v>5059</v>
      </c>
      <c r="E1730" s="191" t="s">
        <v>5060</v>
      </c>
      <c r="F1730" s="211" t="s">
        <v>5061</v>
      </c>
      <c r="G1730" s="211"/>
      <c r="H1730" s="207"/>
      <c r="I1730" s="207"/>
      <c r="J1730" s="207"/>
      <c r="K1730" s="207"/>
      <c r="L1730" s="207"/>
      <c r="M1730" s="207"/>
      <c r="N1730" s="208"/>
      <c r="O1730" s="207"/>
      <c r="P1730" s="207"/>
      <c r="Q1730" s="207"/>
      <c r="R1730" s="207"/>
      <c r="S1730" s="207"/>
      <c r="T1730" s="208"/>
      <c r="U1730" s="208"/>
      <c r="V1730" s="207"/>
      <c r="W1730" s="209"/>
      <c r="X1730" s="209"/>
      <c r="Y1730" s="209"/>
      <c r="Z1730" s="209"/>
      <c r="AA1730" s="209"/>
    </row>
    <row r="1731" spans="1:27" ht="25.5">
      <c r="A1731" s="205"/>
      <c r="B1731" s="191" t="s">
        <v>5062</v>
      </c>
      <c r="C1731" s="211" t="s">
        <v>5063</v>
      </c>
      <c r="D1731" s="207" t="s">
        <v>5064</v>
      </c>
      <c r="E1731" s="191" t="s">
        <v>5065</v>
      </c>
      <c r="F1731" s="211"/>
      <c r="G1731" s="211"/>
      <c r="H1731" s="207"/>
      <c r="I1731" s="207"/>
      <c r="J1731" s="207"/>
      <c r="K1731" s="207"/>
      <c r="L1731" s="207"/>
      <c r="M1731" s="207"/>
      <c r="N1731" s="208"/>
      <c r="O1731" s="207"/>
      <c r="P1731" s="207"/>
      <c r="Q1731" s="207"/>
      <c r="R1731" s="207"/>
      <c r="S1731" s="207"/>
      <c r="T1731" s="208"/>
      <c r="U1731" s="208"/>
      <c r="V1731" s="207"/>
      <c r="W1731" s="209"/>
      <c r="X1731" s="209"/>
      <c r="Y1731" s="209"/>
      <c r="Z1731" s="209"/>
      <c r="AA1731" s="209"/>
    </row>
    <row r="1732" spans="1:27" ht="12.75">
      <c r="A1732" s="205"/>
      <c r="B1732" s="191" t="s">
        <v>5066</v>
      </c>
      <c r="C1732" s="211"/>
      <c r="D1732" s="207"/>
      <c r="E1732" s="191"/>
      <c r="F1732" s="211"/>
      <c r="G1732" s="211"/>
      <c r="H1732" s="207"/>
      <c r="I1732" s="207"/>
      <c r="J1732" s="207"/>
      <c r="K1732" s="207"/>
      <c r="L1732" s="207"/>
      <c r="M1732" s="207"/>
      <c r="N1732" s="208"/>
      <c r="O1732" s="207"/>
      <c r="P1732" s="207"/>
      <c r="Q1732" s="207"/>
      <c r="R1732" s="207"/>
      <c r="S1732" s="207"/>
      <c r="T1732" s="208"/>
      <c r="U1732" s="208"/>
      <c r="V1732" s="207"/>
      <c r="W1732" s="209"/>
      <c r="X1732" s="209"/>
      <c r="Y1732" s="209"/>
      <c r="Z1732" s="209"/>
      <c r="AA1732" s="209"/>
    </row>
    <row r="1733" spans="1:27" ht="25.5">
      <c r="A1733" s="205"/>
      <c r="B1733" s="191" t="s">
        <v>5067</v>
      </c>
      <c r="C1733" s="211" t="s">
        <v>5068</v>
      </c>
      <c r="D1733" s="191" t="s">
        <v>5069</v>
      </c>
      <c r="E1733" s="191"/>
      <c r="F1733" s="211"/>
      <c r="G1733" s="211"/>
      <c r="H1733" s="207"/>
      <c r="I1733" s="207"/>
      <c r="J1733" s="207"/>
      <c r="K1733" s="207"/>
      <c r="L1733" s="207"/>
      <c r="M1733" s="207"/>
      <c r="N1733" s="208"/>
      <c r="O1733" s="207"/>
      <c r="P1733" s="207"/>
      <c r="Q1733" s="207"/>
      <c r="R1733" s="207"/>
      <c r="S1733" s="207"/>
      <c r="T1733" s="208"/>
      <c r="U1733" s="208"/>
      <c r="V1733" s="207"/>
      <c r="W1733" s="209"/>
      <c r="X1733" s="209"/>
      <c r="Y1733" s="209"/>
      <c r="Z1733" s="209"/>
      <c r="AA1733" s="209"/>
    </row>
    <row r="1734" spans="1:27" ht="25.5">
      <c r="A1734" s="205"/>
      <c r="B1734" s="191" t="s">
        <v>5070</v>
      </c>
      <c r="C1734" s="211"/>
      <c r="D1734" s="207"/>
      <c r="E1734" s="191"/>
      <c r="F1734" s="211"/>
      <c r="G1734" s="211"/>
      <c r="H1734" s="207"/>
      <c r="I1734" s="207"/>
      <c r="J1734" s="207"/>
      <c r="K1734" s="207"/>
      <c r="L1734" s="207"/>
      <c r="M1734" s="207"/>
      <c r="N1734" s="208"/>
      <c r="O1734" s="207"/>
      <c r="P1734" s="207"/>
      <c r="Q1734" s="207"/>
      <c r="R1734" s="207"/>
      <c r="S1734" s="207"/>
      <c r="T1734" s="208"/>
      <c r="U1734" s="208"/>
      <c r="V1734" s="207"/>
      <c r="W1734" s="209"/>
      <c r="X1734" s="209"/>
      <c r="Y1734" s="209"/>
      <c r="Z1734" s="209"/>
      <c r="AA1734" s="209"/>
    </row>
    <row r="1735" spans="1:27" ht="25.5">
      <c r="A1735" s="205"/>
      <c r="B1735" s="191" t="s">
        <v>5071</v>
      </c>
      <c r="C1735" s="211"/>
      <c r="D1735" s="207"/>
      <c r="E1735" s="191"/>
      <c r="F1735" s="211"/>
      <c r="G1735" s="211"/>
      <c r="H1735" s="207"/>
      <c r="I1735" s="207"/>
      <c r="J1735" s="207"/>
      <c r="K1735" s="207"/>
      <c r="L1735" s="207"/>
      <c r="M1735" s="207"/>
      <c r="N1735" s="208"/>
      <c r="O1735" s="207"/>
      <c r="P1735" s="207"/>
      <c r="Q1735" s="207"/>
      <c r="R1735" s="207"/>
      <c r="S1735" s="207"/>
      <c r="T1735" s="208"/>
      <c r="U1735" s="208"/>
      <c r="V1735" s="207"/>
      <c r="W1735" s="209"/>
      <c r="X1735" s="209"/>
      <c r="Y1735" s="209"/>
      <c r="Z1735" s="209"/>
      <c r="AA1735" s="209"/>
    </row>
    <row r="1736" spans="1:27" ht="38.25">
      <c r="A1736" s="205"/>
      <c r="B1736" s="191" t="s">
        <v>5072</v>
      </c>
      <c r="C1736" s="211" t="s">
        <v>5073</v>
      </c>
      <c r="D1736" s="207"/>
      <c r="E1736" s="191"/>
      <c r="F1736" s="211"/>
      <c r="G1736" s="211"/>
      <c r="H1736" s="207"/>
      <c r="I1736" s="207"/>
      <c r="J1736" s="207"/>
      <c r="K1736" s="207"/>
      <c r="L1736" s="207"/>
      <c r="M1736" s="207"/>
      <c r="N1736" s="208"/>
      <c r="O1736" s="207"/>
      <c r="P1736" s="207"/>
      <c r="Q1736" s="207"/>
      <c r="R1736" s="207"/>
      <c r="S1736" s="207"/>
      <c r="T1736" s="208"/>
      <c r="U1736" s="208"/>
      <c r="V1736" s="207"/>
      <c r="W1736" s="209"/>
      <c r="X1736" s="209"/>
      <c r="Y1736" s="209"/>
      <c r="Z1736" s="209"/>
      <c r="AA1736" s="209"/>
    </row>
    <row r="1737" spans="1:27" ht="12.75">
      <c r="A1737" s="205"/>
      <c r="B1737" s="191" t="s">
        <v>5074</v>
      </c>
      <c r="C1737" s="211"/>
      <c r="D1737" s="207"/>
      <c r="E1737" s="191"/>
      <c r="F1737" s="211"/>
      <c r="G1737" s="211"/>
      <c r="H1737" s="207"/>
      <c r="I1737" s="207"/>
      <c r="J1737" s="207"/>
      <c r="K1737" s="207"/>
      <c r="L1737" s="207"/>
      <c r="M1737" s="207"/>
      <c r="N1737" s="208"/>
      <c r="O1737" s="207"/>
      <c r="P1737" s="207"/>
      <c r="Q1737" s="207"/>
      <c r="R1737" s="207"/>
      <c r="S1737" s="207"/>
      <c r="T1737" s="208"/>
      <c r="U1737" s="208"/>
      <c r="V1737" s="207"/>
      <c r="W1737" s="209"/>
      <c r="X1737" s="209"/>
      <c r="Y1737" s="209"/>
      <c r="Z1737" s="209"/>
      <c r="AA1737" s="209"/>
    </row>
    <row r="1738" spans="1:27" ht="12.75">
      <c r="A1738" s="205"/>
      <c r="B1738" s="191" t="s">
        <v>5075</v>
      </c>
      <c r="C1738" s="211"/>
      <c r="D1738" s="207"/>
      <c r="E1738" s="191"/>
      <c r="F1738" s="211"/>
      <c r="G1738" s="211"/>
      <c r="H1738" s="207"/>
      <c r="I1738" s="207"/>
      <c r="J1738" s="207"/>
      <c r="K1738" s="207"/>
      <c r="L1738" s="207"/>
      <c r="M1738" s="207"/>
      <c r="N1738" s="208"/>
      <c r="O1738" s="207"/>
      <c r="P1738" s="207"/>
      <c r="Q1738" s="207"/>
      <c r="R1738" s="207"/>
      <c r="S1738" s="207"/>
      <c r="T1738" s="208"/>
      <c r="U1738" s="208"/>
      <c r="V1738" s="207"/>
      <c r="W1738" s="209"/>
      <c r="X1738" s="209"/>
      <c r="Y1738" s="209"/>
      <c r="Z1738" s="209"/>
      <c r="AA1738" s="209"/>
    </row>
    <row r="1739" spans="1:27" ht="12.75">
      <c r="A1739" s="205"/>
      <c r="B1739" s="191" t="s">
        <v>5076</v>
      </c>
      <c r="C1739" s="211" t="s">
        <v>5077</v>
      </c>
      <c r="D1739" s="207"/>
      <c r="E1739" s="191"/>
      <c r="F1739" s="211"/>
      <c r="G1739" s="211"/>
      <c r="H1739" s="207"/>
      <c r="I1739" s="207"/>
      <c r="J1739" s="207"/>
      <c r="K1739" s="207"/>
      <c r="L1739" s="207"/>
      <c r="M1739" s="207"/>
      <c r="N1739" s="208"/>
      <c r="O1739" s="207"/>
      <c r="P1739" s="207"/>
      <c r="Q1739" s="207"/>
      <c r="R1739" s="207"/>
      <c r="S1739" s="207"/>
      <c r="T1739" s="208"/>
      <c r="U1739" s="208"/>
      <c r="V1739" s="207"/>
      <c r="W1739" s="209"/>
      <c r="X1739" s="209"/>
      <c r="Y1739" s="209"/>
      <c r="Z1739" s="209"/>
      <c r="AA1739" s="209"/>
    </row>
    <row r="1740" spans="1:27" ht="12.75">
      <c r="A1740" s="205"/>
      <c r="B1740" s="191" t="s">
        <v>5078</v>
      </c>
      <c r="C1740" s="211"/>
      <c r="D1740" s="207"/>
      <c r="E1740" s="191"/>
      <c r="F1740" s="211"/>
      <c r="G1740" s="211"/>
      <c r="H1740" s="207"/>
      <c r="I1740" s="207"/>
      <c r="J1740" s="207"/>
      <c r="K1740" s="207"/>
      <c r="L1740" s="207"/>
      <c r="M1740" s="207"/>
      <c r="N1740" s="208"/>
      <c r="O1740" s="207"/>
      <c r="P1740" s="207"/>
      <c r="Q1740" s="207"/>
      <c r="R1740" s="207"/>
      <c r="S1740" s="207"/>
      <c r="T1740" s="208"/>
      <c r="U1740" s="208"/>
      <c r="V1740" s="207"/>
      <c r="W1740" s="209"/>
      <c r="X1740" s="209"/>
      <c r="Y1740" s="209"/>
      <c r="Z1740" s="209"/>
      <c r="AA1740" s="209"/>
    </row>
    <row r="1741" spans="1:27" ht="38.25">
      <c r="A1741" s="205"/>
      <c r="B1741" s="191" t="s">
        <v>5079</v>
      </c>
      <c r="C1741" s="211" t="s">
        <v>5080</v>
      </c>
      <c r="D1741" s="207"/>
      <c r="E1741" s="191"/>
      <c r="F1741" s="211"/>
      <c r="G1741" s="211"/>
      <c r="H1741" s="207"/>
      <c r="I1741" s="207"/>
      <c r="J1741" s="207"/>
      <c r="K1741" s="207"/>
      <c r="L1741" s="207"/>
      <c r="M1741" s="207"/>
      <c r="N1741" s="208"/>
      <c r="O1741" s="207"/>
      <c r="P1741" s="207"/>
      <c r="Q1741" s="207"/>
      <c r="R1741" s="207"/>
      <c r="S1741" s="207"/>
      <c r="T1741" s="208"/>
      <c r="U1741" s="208"/>
      <c r="V1741" s="207"/>
      <c r="W1741" s="209"/>
      <c r="X1741" s="209"/>
      <c r="Y1741" s="209"/>
      <c r="Z1741" s="209"/>
      <c r="AA1741" s="209"/>
    </row>
    <row r="1742" spans="1:27" ht="38.25">
      <c r="A1742" s="205"/>
      <c r="B1742" s="191" t="s">
        <v>5081</v>
      </c>
      <c r="C1742" s="211" t="s">
        <v>5082</v>
      </c>
      <c r="D1742" s="207"/>
      <c r="E1742" s="191"/>
      <c r="F1742" s="211"/>
      <c r="G1742" s="211"/>
      <c r="H1742" s="207"/>
      <c r="I1742" s="207"/>
      <c r="J1742" s="207"/>
      <c r="K1742" s="207"/>
      <c r="L1742" s="207"/>
      <c r="M1742" s="207"/>
      <c r="N1742" s="208"/>
      <c r="O1742" s="207"/>
      <c r="P1742" s="207"/>
      <c r="Q1742" s="207"/>
      <c r="R1742" s="207"/>
      <c r="S1742" s="207"/>
      <c r="T1742" s="208"/>
      <c r="U1742" s="208"/>
      <c r="V1742" s="207"/>
      <c r="W1742" s="209"/>
      <c r="X1742" s="209"/>
      <c r="Y1742" s="209"/>
      <c r="Z1742" s="209"/>
      <c r="AA1742" s="209"/>
    </row>
    <row r="1743" spans="1:27" ht="51">
      <c r="A1743" s="205"/>
      <c r="B1743" s="191" t="s">
        <v>5083</v>
      </c>
      <c r="C1743" s="211" t="s">
        <v>5084</v>
      </c>
      <c r="D1743" s="191" t="s">
        <v>5085</v>
      </c>
      <c r="E1743" s="191"/>
      <c r="F1743" s="211"/>
      <c r="G1743" s="211"/>
      <c r="H1743" s="207"/>
      <c r="I1743" s="207"/>
      <c r="J1743" s="207"/>
      <c r="K1743" s="207"/>
      <c r="L1743" s="207"/>
      <c r="M1743" s="207"/>
      <c r="N1743" s="208"/>
      <c r="O1743" s="207"/>
      <c r="P1743" s="207"/>
      <c r="Q1743" s="207"/>
      <c r="R1743" s="207"/>
      <c r="S1743" s="207"/>
      <c r="T1743" s="208"/>
      <c r="U1743" s="208"/>
      <c r="V1743" s="207"/>
      <c r="W1743" s="209"/>
      <c r="X1743" s="209"/>
      <c r="Y1743" s="209"/>
      <c r="Z1743" s="209"/>
      <c r="AA1743" s="209"/>
    </row>
    <row r="1744" spans="1:27" ht="12.75">
      <c r="A1744" s="205"/>
      <c r="B1744" s="191" t="s">
        <v>5086</v>
      </c>
      <c r="C1744" s="211" t="s">
        <v>5087</v>
      </c>
      <c r="D1744" s="207"/>
      <c r="E1744" s="191"/>
      <c r="F1744" s="211"/>
      <c r="G1744" s="211"/>
      <c r="H1744" s="207"/>
      <c r="I1744" s="207"/>
      <c r="J1744" s="207"/>
      <c r="K1744" s="207"/>
      <c r="L1744" s="207"/>
      <c r="M1744" s="207"/>
      <c r="N1744" s="208"/>
      <c r="O1744" s="207"/>
      <c r="P1744" s="207"/>
      <c r="Q1744" s="207"/>
      <c r="R1744" s="207"/>
      <c r="S1744" s="207"/>
      <c r="T1744" s="208"/>
      <c r="U1744" s="208"/>
      <c r="V1744" s="207"/>
      <c r="W1744" s="209"/>
      <c r="X1744" s="209"/>
      <c r="Y1744" s="209"/>
      <c r="Z1744" s="209"/>
      <c r="AA1744" s="209"/>
    </row>
    <row r="1745" spans="1:27" ht="63.75">
      <c r="A1745" s="205"/>
      <c r="B1745" s="191" t="s">
        <v>5088</v>
      </c>
      <c r="C1745" s="211" t="s">
        <v>5089</v>
      </c>
      <c r="D1745" s="207" t="s">
        <v>5090</v>
      </c>
      <c r="E1745" s="191"/>
      <c r="F1745" s="211"/>
      <c r="G1745" s="211"/>
      <c r="H1745" s="207"/>
      <c r="I1745" s="207"/>
      <c r="J1745" s="207"/>
      <c r="K1745" s="207"/>
      <c r="L1745" s="207"/>
      <c r="M1745" s="207"/>
      <c r="N1745" s="208"/>
      <c r="O1745" s="207"/>
      <c r="P1745" s="207"/>
      <c r="Q1745" s="207"/>
      <c r="R1745" s="207"/>
      <c r="S1745" s="207"/>
      <c r="T1745" s="208"/>
      <c r="U1745" s="208"/>
      <c r="V1745" s="207"/>
      <c r="W1745" s="209"/>
      <c r="X1745" s="209"/>
      <c r="Y1745" s="209"/>
      <c r="Z1745" s="209"/>
      <c r="AA1745" s="209"/>
    </row>
    <row r="1746" spans="1:27" ht="25.5">
      <c r="A1746" s="205"/>
      <c r="B1746" s="191" t="s">
        <v>5091</v>
      </c>
      <c r="C1746" s="211"/>
      <c r="D1746" s="207"/>
      <c r="E1746" s="191"/>
      <c r="F1746" s="211"/>
      <c r="G1746" s="211"/>
      <c r="H1746" s="207"/>
      <c r="I1746" s="207"/>
      <c r="J1746" s="207"/>
      <c r="K1746" s="207"/>
      <c r="L1746" s="207"/>
      <c r="M1746" s="207"/>
      <c r="N1746" s="208"/>
      <c r="O1746" s="207"/>
      <c r="P1746" s="207"/>
      <c r="Q1746" s="207"/>
      <c r="R1746" s="207"/>
      <c r="S1746" s="207"/>
      <c r="T1746" s="208"/>
      <c r="U1746" s="208"/>
      <c r="V1746" s="207"/>
      <c r="W1746" s="209"/>
      <c r="X1746" s="209"/>
      <c r="Y1746" s="209"/>
      <c r="Z1746" s="209"/>
      <c r="AA1746" s="209"/>
    </row>
    <row r="1747" spans="1:27" ht="12.75">
      <c r="A1747" s="205"/>
      <c r="B1747" s="191" t="s">
        <v>5092</v>
      </c>
      <c r="C1747" s="211" t="s">
        <v>5093</v>
      </c>
      <c r="D1747" s="207"/>
      <c r="E1747" s="191"/>
      <c r="F1747" s="211"/>
      <c r="G1747" s="211"/>
      <c r="H1747" s="207"/>
      <c r="I1747" s="207"/>
      <c r="J1747" s="207"/>
      <c r="K1747" s="207"/>
      <c r="L1747" s="207"/>
      <c r="M1747" s="207"/>
      <c r="N1747" s="208"/>
      <c r="O1747" s="207"/>
      <c r="P1747" s="207"/>
      <c r="Q1747" s="207"/>
      <c r="R1747" s="207"/>
      <c r="S1747" s="207"/>
      <c r="T1747" s="208"/>
      <c r="U1747" s="208"/>
      <c r="V1747" s="207"/>
      <c r="W1747" s="209"/>
      <c r="X1747" s="209"/>
      <c r="Y1747" s="209"/>
      <c r="Z1747" s="209"/>
      <c r="AA1747" s="209"/>
    </row>
    <row r="1748" spans="1:27" ht="12.75">
      <c r="A1748" s="205"/>
      <c r="B1748" s="191" t="s">
        <v>5094</v>
      </c>
      <c r="C1748" s="211"/>
      <c r="D1748" s="207"/>
      <c r="E1748" s="191"/>
      <c r="F1748" s="211"/>
      <c r="G1748" s="211"/>
      <c r="H1748" s="207"/>
      <c r="I1748" s="207"/>
      <c r="J1748" s="207"/>
      <c r="K1748" s="207"/>
      <c r="L1748" s="207"/>
      <c r="M1748" s="207"/>
      <c r="N1748" s="208"/>
      <c r="O1748" s="207"/>
      <c r="P1748" s="207"/>
      <c r="Q1748" s="207"/>
      <c r="R1748" s="207"/>
      <c r="S1748" s="207"/>
      <c r="T1748" s="208"/>
      <c r="U1748" s="208"/>
      <c r="V1748" s="207"/>
      <c r="W1748" s="209"/>
      <c r="X1748" s="209"/>
      <c r="Y1748" s="209"/>
      <c r="Z1748" s="209"/>
      <c r="AA1748" s="209"/>
    </row>
    <row r="1749" spans="1:27" ht="25.5">
      <c r="A1749" s="205"/>
      <c r="B1749" s="191" t="s">
        <v>5095</v>
      </c>
      <c r="C1749" s="211"/>
      <c r="D1749" s="207"/>
      <c r="E1749" s="191"/>
      <c r="F1749" s="211"/>
      <c r="G1749" s="211"/>
      <c r="H1749" s="207"/>
      <c r="I1749" s="207"/>
      <c r="J1749" s="207"/>
      <c r="K1749" s="207"/>
      <c r="L1749" s="207"/>
      <c r="M1749" s="207"/>
      <c r="N1749" s="208"/>
      <c r="O1749" s="207"/>
      <c r="P1749" s="207"/>
      <c r="Q1749" s="207"/>
      <c r="R1749" s="207"/>
      <c r="S1749" s="207"/>
      <c r="T1749" s="208"/>
      <c r="U1749" s="208"/>
      <c r="V1749" s="207"/>
      <c r="W1749" s="209"/>
      <c r="X1749" s="209"/>
      <c r="Y1749" s="209"/>
      <c r="Z1749" s="209"/>
      <c r="AA1749" s="209"/>
    </row>
    <row r="1750" spans="1:27" ht="51">
      <c r="A1750" s="205"/>
      <c r="B1750" s="191" t="s">
        <v>5096</v>
      </c>
      <c r="C1750" s="213" t="s">
        <v>5097</v>
      </c>
      <c r="D1750" s="207" t="s">
        <v>5098</v>
      </c>
      <c r="E1750" s="191"/>
      <c r="F1750" s="211"/>
      <c r="G1750" s="211"/>
      <c r="H1750" s="207"/>
      <c r="I1750" s="207"/>
      <c r="J1750" s="207"/>
      <c r="K1750" s="207"/>
      <c r="L1750" s="207"/>
      <c r="M1750" s="207"/>
      <c r="N1750" s="208"/>
      <c r="O1750" s="207"/>
      <c r="P1750" s="207"/>
      <c r="Q1750" s="207"/>
      <c r="R1750" s="207"/>
      <c r="S1750" s="207"/>
      <c r="T1750" s="208"/>
      <c r="U1750" s="208"/>
      <c r="V1750" s="207"/>
      <c r="W1750" s="209"/>
      <c r="X1750" s="209"/>
      <c r="Y1750" s="209"/>
      <c r="Z1750" s="209"/>
      <c r="AA1750" s="209"/>
    </row>
    <row r="1751" spans="1:27" ht="51">
      <c r="A1751" s="205"/>
      <c r="B1751" s="191" t="s">
        <v>5099</v>
      </c>
      <c r="C1751" s="211" t="s">
        <v>5100</v>
      </c>
      <c r="D1751" s="207" t="s">
        <v>5101</v>
      </c>
      <c r="E1751" s="191"/>
      <c r="F1751" s="211"/>
      <c r="G1751" s="211"/>
      <c r="H1751" s="207"/>
      <c r="I1751" s="207"/>
      <c r="J1751" s="207"/>
      <c r="K1751" s="207"/>
      <c r="L1751" s="207"/>
      <c r="M1751" s="207"/>
      <c r="N1751" s="208"/>
      <c r="O1751" s="207"/>
      <c r="P1751" s="207"/>
      <c r="Q1751" s="207"/>
      <c r="R1751" s="207"/>
      <c r="S1751" s="207"/>
      <c r="T1751" s="208"/>
      <c r="U1751" s="208"/>
      <c r="V1751" s="207"/>
      <c r="W1751" s="209"/>
      <c r="X1751" s="209"/>
      <c r="Y1751" s="209"/>
      <c r="Z1751" s="209"/>
      <c r="AA1751" s="209"/>
    </row>
    <row r="1752" spans="1:27" ht="25.5">
      <c r="A1752" s="205"/>
      <c r="B1752" s="191" t="s">
        <v>5102</v>
      </c>
      <c r="C1752" s="211"/>
      <c r="D1752" s="207"/>
      <c r="E1752" s="191"/>
      <c r="F1752" s="211"/>
      <c r="G1752" s="211"/>
      <c r="H1752" s="207"/>
      <c r="I1752" s="207"/>
      <c r="J1752" s="207"/>
      <c r="K1752" s="207"/>
      <c r="L1752" s="207"/>
      <c r="M1752" s="207"/>
      <c r="N1752" s="208"/>
      <c r="O1752" s="207"/>
      <c r="P1752" s="207"/>
      <c r="Q1752" s="207"/>
      <c r="R1752" s="207"/>
      <c r="S1752" s="207"/>
      <c r="T1752" s="208"/>
      <c r="U1752" s="208"/>
      <c r="V1752" s="207"/>
      <c r="W1752" s="209"/>
      <c r="X1752" s="209"/>
      <c r="Y1752" s="209"/>
      <c r="Z1752" s="209"/>
      <c r="AA1752" s="209"/>
    </row>
    <row r="1753" spans="1:27" ht="76.5">
      <c r="A1753" s="205"/>
      <c r="B1753" s="191" t="s">
        <v>5103</v>
      </c>
      <c r="C1753" s="211" t="s">
        <v>5104</v>
      </c>
      <c r="D1753" s="207" t="s">
        <v>5105</v>
      </c>
      <c r="E1753" s="191"/>
      <c r="F1753" s="211"/>
      <c r="G1753" s="211"/>
      <c r="H1753" s="207"/>
      <c r="I1753" s="207"/>
      <c r="J1753" s="207"/>
      <c r="K1753" s="207"/>
      <c r="L1753" s="207"/>
      <c r="M1753" s="207"/>
      <c r="N1753" s="208"/>
      <c r="O1753" s="207"/>
      <c r="P1753" s="207"/>
      <c r="Q1753" s="207"/>
      <c r="R1753" s="207"/>
      <c r="S1753" s="207"/>
      <c r="T1753" s="208"/>
      <c r="U1753" s="208"/>
      <c r="V1753" s="207"/>
      <c r="W1753" s="209"/>
      <c r="X1753" s="209"/>
      <c r="Y1753" s="209"/>
      <c r="Z1753" s="209"/>
      <c r="AA1753" s="209"/>
    </row>
    <row r="1754" spans="1:27" ht="25.5">
      <c r="A1754" s="205"/>
      <c r="B1754" s="191" t="s">
        <v>5106</v>
      </c>
      <c r="C1754" s="211"/>
      <c r="D1754" s="207"/>
      <c r="E1754" s="191"/>
      <c r="F1754" s="211"/>
      <c r="G1754" s="211"/>
      <c r="H1754" s="207"/>
      <c r="I1754" s="207"/>
      <c r="J1754" s="207"/>
      <c r="K1754" s="207"/>
      <c r="L1754" s="207"/>
      <c r="M1754" s="207"/>
      <c r="N1754" s="208"/>
      <c r="O1754" s="207"/>
      <c r="P1754" s="207"/>
      <c r="Q1754" s="207"/>
      <c r="R1754" s="207"/>
      <c r="S1754" s="207"/>
      <c r="T1754" s="208"/>
      <c r="U1754" s="208"/>
      <c r="V1754" s="207"/>
      <c r="W1754" s="209"/>
      <c r="X1754" s="209"/>
      <c r="Y1754" s="209"/>
      <c r="Z1754" s="209"/>
      <c r="AA1754" s="209"/>
    </row>
    <row r="1755" spans="1:27" ht="12.75">
      <c r="A1755" s="205"/>
      <c r="B1755" s="191" t="s">
        <v>5107</v>
      </c>
      <c r="C1755" s="211"/>
      <c r="D1755" s="207"/>
      <c r="E1755" s="191"/>
      <c r="F1755" s="211"/>
      <c r="G1755" s="211"/>
      <c r="H1755" s="207"/>
      <c r="I1755" s="207"/>
      <c r="J1755" s="207"/>
      <c r="K1755" s="207"/>
      <c r="L1755" s="207"/>
      <c r="M1755" s="207"/>
      <c r="N1755" s="208"/>
      <c r="O1755" s="207"/>
      <c r="P1755" s="207"/>
      <c r="Q1755" s="207"/>
      <c r="R1755" s="207"/>
      <c r="S1755" s="207"/>
      <c r="T1755" s="208"/>
      <c r="U1755" s="208"/>
      <c r="V1755" s="207"/>
      <c r="W1755" s="209"/>
      <c r="X1755" s="209"/>
      <c r="Y1755" s="209"/>
      <c r="Z1755" s="209"/>
      <c r="AA1755" s="209"/>
    </row>
    <row r="1756" spans="1:27" ht="12.75">
      <c r="A1756" s="205"/>
      <c r="B1756" s="191" t="s">
        <v>5108</v>
      </c>
      <c r="C1756" s="211"/>
      <c r="D1756" s="207"/>
      <c r="E1756" s="191"/>
      <c r="F1756" s="211"/>
      <c r="G1756" s="211"/>
      <c r="H1756" s="207"/>
      <c r="I1756" s="207"/>
      <c r="J1756" s="207"/>
      <c r="K1756" s="207"/>
      <c r="L1756" s="207"/>
      <c r="M1756" s="207"/>
      <c r="N1756" s="208"/>
      <c r="O1756" s="207"/>
      <c r="P1756" s="207"/>
      <c r="Q1756" s="207"/>
      <c r="R1756" s="207"/>
      <c r="S1756" s="207"/>
      <c r="T1756" s="208"/>
      <c r="U1756" s="208"/>
      <c r="V1756" s="207"/>
      <c r="W1756" s="209"/>
      <c r="X1756" s="209"/>
      <c r="Y1756" s="209"/>
      <c r="Z1756" s="209"/>
      <c r="AA1756" s="209"/>
    </row>
    <row r="1757" spans="1:27" ht="63.75">
      <c r="A1757" s="205"/>
      <c r="B1757" s="191" t="s">
        <v>5109</v>
      </c>
      <c r="C1757" s="211" t="s">
        <v>5110</v>
      </c>
      <c r="D1757" s="207" t="s">
        <v>5111</v>
      </c>
      <c r="E1757" s="191" t="s">
        <v>5112</v>
      </c>
      <c r="F1757" s="211"/>
      <c r="G1757" s="211"/>
      <c r="H1757" s="207"/>
      <c r="I1757" s="207"/>
      <c r="J1757" s="207"/>
      <c r="K1757" s="207"/>
      <c r="L1757" s="207"/>
      <c r="M1757" s="207"/>
      <c r="N1757" s="208"/>
      <c r="O1757" s="207"/>
      <c r="P1757" s="207"/>
      <c r="Q1757" s="207"/>
      <c r="R1757" s="207"/>
      <c r="S1757" s="207"/>
      <c r="T1757" s="208"/>
      <c r="U1757" s="208"/>
      <c r="V1757" s="207"/>
      <c r="W1757" s="209"/>
      <c r="X1757" s="209"/>
      <c r="Y1757" s="209"/>
      <c r="Z1757" s="209"/>
      <c r="AA1757" s="209"/>
    </row>
    <row r="1758" spans="1:27" ht="25.5">
      <c r="A1758" s="205"/>
      <c r="B1758" s="191" t="s">
        <v>5113</v>
      </c>
      <c r="C1758" s="211" t="s">
        <v>5114</v>
      </c>
      <c r="D1758" s="207"/>
      <c r="E1758" s="191" t="s">
        <v>5115</v>
      </c>
      <c r="F1758" s="211"/>
      <c r="G1758" s="211"/>
      <c r="H1758" s="207"/>
      <c r="I1758" s="207"/>
      <c r="J1758" s="207"/>
      <c r="K1758" s="207"/>
      <c r="L1758" s="207"/>
      <c r="M1758" s="207"/>
      <c r="N1758" s="208"/>
      <c r="O1758" s="207"/>
      <c r="P1758" s="207"/>
      <c r="Q1758" s="207"/>
      <c r="R1758" s="207"/>
      <c r="S1758" s="207"/>
      <c r="T1758" s="208"/>
      <c r="U1758" s="208"/>
      <c r="V1758" s="207"/>
      <c r="W1758" s="209"/>
      <c r="X1758" s="209"/>
      <c r="Y1758" s="209"/>
      <c r="Z1758" s="209"/>
      <c r="AA1758" s="209"/>
    </row>
    <row r="1759" spans="1:27" ht="12.75">
      <c r="A1759" s="205"/>
      <c r="B1759" s="191" t="s">
        <v>5116</v>
      </c>
      <c r="C1759" s="211"/>
      <c r="D1759" s="207"/>
      <c r="E1759" s="191"/>
      <c r="F1759" s="211"/>
      <c r="G1759" s="211"/>
      <c r="H1759" s="207"/>
      <c r="I1759" s="207"/>
      <c r="J1759" s="207"/>
      <c r="K1759" s="207"/>
      <c r="L1759" s="207"/>
      <c r="M1759" s="207"/>
      <c r="N1759" s="208"/>
      <c r="O1759" s="207"/>
      <c r="P1759" s="207"/>
      <c r="Q1759" s="207"/>
      <c r="R1759" s="207"/>
      <c r="S1759" s="207"/>
      <c r="T1759" s="208"/>
      <c r="U1759" s="208"/>
      <c r="V1759" s="207"/>
      <c r="W1759" s="209"/>
      <c r="X1759" s="209"/>
      <c r="Y1759" s="209"/>
      <c r="Z1759" s="209"/>
      <c r="AA1759" s="209"/>
    </row>
    <row r="1760" spans="1:27" ht="25.5">
      <c r="A1760" s="205"/>
      <c r="B1760" s="191" t="s">
        <v>5117</v>
      </c>
      <c r="C1760" s="211" t="s">
        <v>5118</v>
      </c>
      <c r="D1760" s="207"/>
      <c r="E1760" s="191"/>
      <c r="F1760" s="211"/>
      <c r="G1760" s="211"/>
      <c r="H1760" s="207"/>
      <c r="I1760" s="207"/>
      <c r="J1760" s="207"/>
      <c r="K1760" s="207"/>
      <c r="L1760" s="207"/>
      <c r="M1760" s="207"/>
      <c r="N1760" s="208"/>
      <c r="O1760" s="207"/>
      <c r="P1760" s="207"/>
      <c r="Q1760" s="207"/>
      <c r="R1760" s="207"/>
      <c r="S1760" s="207"/>
      <c r="T1760" s="208"/>
      <c r="U1760" s="208"/>
      <c r="V1760" s="207"/>
      <c r="W1760" s="209"/>
      <c r="X1760" s="209"/>
      <c r="Y1760" s="209"/>
      <c r="Z1760" s="209"/>
      <c r="AA1760" s="209"/>
    </row>
    <row r="1761" spans="1:27" ht="51">
      <c r="A1761" s="205"/>
      <c r="B1761" s="191" t="s">
        <v>5119</v>
      </c>
      <c r="C1761" s="211" t="s">
        <v>5120</v>
      </c>
      <c r="D1761" s="207"/>
      <c r="E1761" s="191"/>
      <c r="F1761" s="211"/>
      <c r="G1761" s="211"/>
      <c r="H1761" s="207"/>
      <c r="I1761" s="207"/>
      <c r="J1761" s="207"/>
      <c r="K1761" s="207"/>
      <c r="L1761" s="207"/>
      <c r="M1761" s="207"/>
      <c r="N1761" s="208"/>
      <c r="O1761" s="207"/>
      <c r="P1761" s="207"/>
      <c r="Q1761" s="207"/>
      <c r="R1761" s="207"/>
      <c r="S1761" s="207"/>
      <c r="T1761" s="208"/>
      <c r="U1761" s="208"/>
      <c r="V1761" s="207"/>
      <c r="W1761" s="209"/>
      <c r="X1761" s="209"/>
      <c r="Y1761" s="209"/>
      <c r="Z1761" s="209"/>
      <c r="AA1761" s="209"/>
    </row>
    <row r="1762" spans="1:27" ht="51">
      <c r="A1762" s="205"/>
      <c r="B1762" s="191" t="s">
        <v>5121</v>
      </c>
      <c r="C1762" s="211" t="s">
        <v>5122</v>
      </c>
      <c r="D1762" s="207"/>
      <c r="E1762" s="191"/>
      <c r="F1762" s="211"/>
      <c r="G1762" s="211"/>
      <c r="H1762" s="207"/>
      <c r="I1762" s="207"/>
      <c r="J1762" s="207"/>
      <c r="K1762" s="207"/>
      <c r="L1762" s="207"/>
      <c r="M1762" s="207"/>
      <c r="N1762" s="208"/>
      <c r="O1762" s="207"/>
      <c r="P1762" s="207"/>
      <c r="Q1762" s="207"/>
      <c r="R1762" s="207"/>
      <c r="S1762" s="207"/>
      <c r="T1762" s="208"/>
      <c r="U1762" s="208"/>
      <c r="V1762" s="207"/>
      <c r="W1762" s="209"/>
      <c r="X1762" s="209"/>
      <c r="Y1762" s="209"/>
      <c r="Z1762" s="209"/>
      <c r="AA1762" s="209"/>
    </row>
    <row r="1763" spans="1:27" ht="12.75">
      <c r="A1763" s="205"/>
      <c r="B1763" s="191" t="s">
        <v>5123</v>
      </c>
      <c r="C1763" s="211"/>
      <c r="D1763" s="207"/>
      <c r="E1763" s="191"/>
      <c r="F1763" s="211"/>
      <c r="G1763" s="211"/>
      <c r="H1763" s="207"/>
      <c r="I1763" s="207"/>
      <c r="J1763" s="207"/>
      <c r="K1763" s="207"/>
      <c r="L1763" s="207"/>
      <c r="M1763" s="207"/>
      <c r="N1763" s="208"/>
      <c r="O1763" s="207"/>
      <c r="P1763" s="207"/>
      <c r="Q1763" s="207"/>
      <c r="R1763" s="207"/>
      <c r="S1763" s="207"/>
      <c r="T1763" s="208"/>
      <c r="U1763" s="208"/>
      <c r="V1763" s="207"/>
      <c r="W1763" s="209"/>
      <c r="X1763" s="209"/>
      <c r="Y1763" s="209"/>
      <c r="Z1763" s="209"/>
      <c r="AA1763" s="209"/>
    </row>
    <row r="1764" spans="1:27" ht="25.5">
      <c r="A1764" s="205"/>
      <c r="B1764" s="191" t="s">
        <v>5124</v>
      </c>
      <c r="C1764" s="211"/>
      <c r="D1764" s="207"/>
      <c r="E1764" s="191"/>
      <c r="F1764" s="211"/>
      <c r="G1764" s="211"/>
      <c r="H1764" s="207"/>
      <c r="I1764" s="207"/>
      <c r="J1764" s="207"/>
      <c r="K1764" s="207"/>
      <c r="L1764" s="207"/>
      <c r="M1764" s="207"/>
      <c r="N1764" s="208"/>
      <c r="O1764" s="207"/>
      <c r="P1764" s="207"/>
      <c r="Q1764" s="207"/>
      <c r="R1764" s="207"/>
      <c r="S1764" s="207"/>
      <c r="T1764" s="208"/>
      <c r="U1764" s="208"/>
      <c r="V1764" s="207"/>
      <c r="W1764" s="209"/>
      <c r="X1764" s="209"/>
      <c r="Y1764" s="209"/>
      <c r="Z1764" s="209"/>
      <c r="AA1764" s="209"/>
    </row>
    <row r="1765" spans="1:27" ht="63.75">
      <c r="A1765" s="205"/>
      <c r="B1765" s="191" t="s">
        <v>5125</v>
      </c>
      <c r="C1765" s="211" t="s">
        <v>5126</v>
      </c>
      <c r="D1765" s="207" t="s">
        <v>5127</v>
      </c>
      <c r="E1765" s="191" t="s">
        <v>5128</v>
      </c>
      <c r="F1765" s="211"/>
      <c r="G1765" s="211"/>
      <c r="H1765" s="207"/>
      <c r="I1765" s="207"/>
      <c r="J1765" s="207"/>
      <c r="K1765" s="207"/>
      <c r="L1765" s="207"/>
      <c r="M1765" s="207"/>
      <c r="N1765" s="208"/>
      <c r="O1765" s="207"/>
      <c r="P1765" s="207"/>
      <c r="Q1765" s="207"/>
      <c r="R1765" s="207"/>
      <c r="S1765" s="207"/>
      <c r="T1765" s="208"/>
      <c r="U1765" s="208"/>
      <c r="V1765" s="207"/>
      <c r="W1765" s="209"/>
      <c r="X1765" s="209"/>
      <c r="Y1765" s="209"/>
      <c r="Z1765" s="209"/>
      <c r="AA1765" s="209"/>
    </row>
    <row r="1766" spans="1:27" ht="25.5">
      <c r="A1766" s="205"/>
      <c r="B1766" s="211" t="s">
        <v>5129</v>
      </c>
      <c r="C1766" s="211"/>
      <c r="D1766" s="207"/>
      <c r="E1766" s="191"/>
      <c r="F1766" s="211"/>
      <c r="G1766" s="211"/>
      <c r="H1766" s="207"/>
      <c r="I1766" s="207"/>
      <c r="J1766" s="207"/>
      <c r="K1766" s="207"/>
      <c r="L1766" s="207"/>
      <c r="M1766" s="207"/>
      <c r="N1766" s="208"/>
      <c r="O1766" s="207"/>
      <c r="P1766" s="207"/>
      <c r="Q1766" s="207"/>
      <c r="R1766" s="207"/>
      <c r="S1766" s="207"/>
      <c r="T1766" s="208"/>
      <c r="U1766" s="208"/>
      <c r="V1766" s="207"/>
      <c r="W1766" s="209"/>
      <c r="X1766" s="209"/>
      <c r="Y1766" s="209"/>
      <c r="Z1766" s="209"/>
      <c r="AA1766" s="209"/>
    </row>
    <row r="1767" spans="1:27" ht="25.5">
      <c r="A1767" s="205"/>
      <c r="B1767" s="211" t="s">
        <v>5130</v>
      </c>
      <c r="C1767" s="211" t="s">
        <v>5131</v>
      </c>
      <c r="D1767" s="207"/>
      <c r="E1767" s="191"/>
      <c r="F1767" s="211"/>
      <c r="G1767" s="211"/>
      <c r="H1767" s="207"/>
      <c r="I1767" s="207"/>
      <c r="J1767" s="207"/>
      <c r="K1767" s="207"/>
      <c r="L1767" s="207"/>
      <c r="M1767" s="207"/>
      <c r="N1767" s="208"/>
      <c r="O1767" s="207"/>
      <c r="P1767" s="207"/>
      <c r="Q1767" s="207"/>
      <c r="R1767" s="207"/>
      <c r="S1767" s="207"/>
      <c r="T1767" s="208"/>
      <c r="U1767" s="208"/>
      <c r="V1767" s="207"/>
      <c r="W1767" s="209"/>
      <c r="X1767" s="209"/>
      <c r="Y1767" s="209"/>
      <c r="Z1767" s="209"/>
      <c r="AA1767" s="209"/>
    </row>
    <row r="1768" spans="1:27" ht="25.5">
      <c r="A1768" s="205"/>
      <c r="B1768" s="211" t="s">
        <v>5132</v>
      </c>
      <c r="C1768" s="211" t="s">
        <v>5133</v>
      </c>
      <c r="D1768" s="207"/>
      <c r="E1768" s="191"/>
      <c r="F1768" s="211"/>
      <c r="G1768" s="211"/>
      <c r="H1768" s="207"/>
      <c r="I1768" s="207"/>
      <c r="J1768" s="207"/>
      <c r="K1768" s="207"/>
      <c r="L1768" s="207"/>
      <c r="M1768" s="207"/>
      <c r="N1768" s="208"/>
      <c r="O1768" s="207"/>
      <c r="P1768" s="207"/>
      <c r="Q1768" s="207"/>
      <c r="R1768" s="207"/>
      <c r="S1768" s="207"/>
      <c r="T1768" s="208"/>
      <c r="U1768" s="208"/>
      <c r="V1768" s="207"/>
      <c r="W1768" s="209"/>
      <c r="X1768" s="209"/>
      <c r="Y1768" s="209"/>
      <c r="Z1768" s="209"/>
      <c r="AA1768" s="209"/>
    </row>
    <row r="1769" spans="1:27" ht="76.5">
      <c r="A1769" s="205"/>
      <c r="B1769" s="211" t="s">
        <v>5134</v>
      </c>
      <c r="C1769" s="211" t="s">
        <v>5135</v>
      </c>
      <c r="D1769" s="207"/>
      <c r="E1769" s="191"/>
      <c r="F1769" s="211"/>
      <c r="G1769" s="211"/>
      <c r="H1769" s="207"/>
      <c r="I1769" s="207"/>
      <c r="J1769" s="207"/>
      <c r="K1769" s="207"/>
      <c r="L1769" s="207"/>
      <c r="M1769" s="207"/>
      <c r="N1769" s="208"/>
      <c r="O1769" s="207"/>
      <c r="P1769" s="207"/>
      <c r="Q1769" s="207"/>
      <c r="R1769" s="207"/>
      <c r="S1769" s="207"/>
      <c r="T1769" s="208"/>
      <c r="U1769" s="208"/>
      <c r="V1769" s="207"/>
      <c r="W1769" s="209"/>
      <c r="X1769" s="209"/>
      <c r="Y1769" s="209"/>
      <c r="Z1769" s="209"/>
      <c r="AA1769" s="209"/>
    </row>
    <row r="1770" spans="1:27" ht="12.75">
      <c r="A1770" s="205"/>
      <c r="B1770" s="211" t="s">
        <v>5136</v>
      </c>
      <c r="C1770" s="211" t="s">
        <v>5137</v>
      </c>
      <c r="D1770" s="207"/>
      <c r="E1770" s="191"/>
      <c r="F1770" s="211"/>
      <c r="G1770" s="211"/>
      <c r="H1770" s="207"/>
      <c r="I1770" s="207"/>
      <c r="J1770" s="207"/>
      <c r="K1770" s="207"/>
      <c r="L1770" s="207"/>
      <c r="M1770" s="207"/>
      <c r="N1770" s="208"/>
      <c r="O1770" s="207"/>
      <c r="P1770" s="207"/>
      <c r="Q1770" s="207"/>
      <c r="R1770" s="207"/>
      <c r="S1770" s="207"/>
      <c r="T1770" s="208"/>
      <c r="U1770" s="208"/>
      <c r="V1770" s="207"/>
      <c r="W1770" s="209"/>
      <c r="X1770" s="209"/>
      <c r="Y1770" s="209"/>
      <c r="Z1770" s="209"/>
      <c r="AA1770" s="209"/>
    </row>
    <row r="1771" spans="1:27" ht="38.25">
      <c r="A1771" s="205"/>
      <c r="B1771" s="211" t="s">
        <v>5138</v>
      </c>
      <c r="C1771" s="211"/>
      <c r="D1771" s="207"/>
      <c r="E1771" s="191"/>
      <c r="F1771" s="211"/>
      <c r="G1771" s="211"/>
      <c r="H1771" s="207"/>
      <c r="I1771" s="207"/>
      <c r="J1771" s="207"/>
      <c r="K1771" s="207"/>
      <c r="L1771" s="207"/>
      <c r="M1771" s="207"/>
      <c r="N1771" s="208"/>
      <c r="O1771" s="207"/>
      <c r="P1771" s="207"/>
      <c r="Q1771" s="207"/>
      <c r="R1771" s="207"/>
      <c r="S1771" s="207"/>
      <c r="T1771" s="208"/>
      <c r="U1771" s="208"/>
      <c r="V1771" s="207"/>
      <c r="W1771" s="209"/>
      <c r="X1771" s="209"/>
      <c r="Y1771" s="209"/>
      <c r="Z1771" s="209"/>
      <c r="AA1771" s="209"/>
    </row>
    <row r="1772" spans="1:27" ht="38.25">
      <c r="A1772" s="205"/>
      <c r="B1772" s="211"/>
      <c r="C1772" s="211" t="s">
        <v>5139</v>
      </c>
      <c r="D1772" s="207" t="s">
        <v>5140</v>
      </c>
      <c r="E1772" s="191"/>
      <c r="F1772" s="211"/>
      <c r="G1772" s="211"/>
      <c r="H1772" s="207"/>
      <c r="I1772" s="207"/>
      <c r="J1772" s="207"/>
      <c r="K1772" s="207"/>
      <c r="L1772" s="207"/>
      <c r="M1772" s="207"/>
      <c r="N1772" s="208"/>
      <c r="O1772" s="207"/>
      <c r="P1772" s="207"/>
      <c r="Q1772" s="207"/>
      <c r="R1772" s="207"/>
      <c r="S1772" s="207"/>
      <c r="T1772" s="208"/>
      <c r="U1772" s="208"/>
      <c r="V1772" s="207"/>
      <c r="W1772" s="209"/>
      <c r="X1772" s="209"/>
      <c r="Y1772" s="209"/>
      <c r="Z1772" s="209"/>
      <c r="AA1772" s="209"/>
    </row>
    <row r="1773" spans="1:27" ht="25.5">
      <c r="A1773" s="205"/>
      <c r="B1773" s="211" t="s">
        <v>5141</v>
      </c>
      <c r="C1773" s="211" t="s">
        <v>5142</v>
      </c>
      <c r="D1773" s="207" t="s">
        <v>5143</v>
      </c>
      <c r="E1773" s="191"/>
      <c r="F1773" s="211"/>
      <c r="G1773" s="211"/>
      <c r="H1773" s="207"/>
      <c r="I1773" s="207"/>
      <c r="J1773" s="207"/>
      <c r="K1773" s="207"/>
      <c r="L1773" s="207"/>
      <c r="M1773" s="207"/>
      <c r="N1773" s="208"/>
      <c r="O1773" s="207"/>
      <c r="P1773" s="207"/>
      <c r="Q1773" s="207"/>
      <c r="R1773" s="207"/>
      <c r="S1773" s="207"/>
      <c r="T1773" s="208"/>
      <c r="U1773" s="208"/>
      <c r="V1773" s="207"/>
      <c r="W1773" s="209"/>
      <c r="X1773" s="209"/>
      <c r="Y1773" s="209"/>
      <c r="Z1773" s="209"/>
      <c r="AA1773" s="209"/>
    </row>
    <row r="1774" spans="1:27" ht="38.25">
      <c r="A1774" s="205"/>
      <c r="B1774" s="211" t="s">
        <v>5144</v>
      </c>
      <c r="C1774" s="211" t="s">
        <v>5145</v>
      </c>
      <c r="D1774" s="193"/>
      <c r="E1774" s="191"/>
      <c r="F1774" s="211"/>
      <c r="G1774" s="211"/>
      <c r="H1774" s="207"/>
      <c r="I1774" s="207"/>
      <c r="J1774" s="207"/>
      <c r="K1774" s="207"/>
      <c r="L1774" s="207"/>
      <c r="M1774" s="207"/>
      <c r="N1774" s="208"/>
      <c r="O1774" s="207"/>
      <c r="P1774" s="207"/>
      <c r="Q1774" s="207"/>
      <c r="R1774" s="207"/>
      <c r="S1774" s="207"/>
      <c r="T1774" s="208"/>
      <c r="U1774" s="208"/>
      <c r="V1774" s="207"/>
      <c r="W1774" s="209"/>
      <c r="X1774" s="209"/>
      <c r="Y1774" s="209"/>
      <c r="Z1774" s="209"/>
      <c r="AA1774" s="209"/>
    </row>
    <row r="1775" spans="1:27" ht="12.75">
      <c r="A1775" s="205"/>
      <c r="B1775" s="211" t="s">
        <v>5146</v>
      </c>
      <c r="C1775" s="211" t="s">
        <v>5147</v>
      </c>
      <c r="D1775" s="207"/>
      <c r="E1775" s="191"/>
      <c r="F1775" s="211"/>
      <c r="G1775" s="211"/>
      <c r="H1775" s="207"/>
      <c r="I1775" s="207"/>
      <c r="J1775" s="207"/>
      <c r="K1775" s="207"/>
      <c r="L1775" s="207"/>
      <c r="M1775" s="207"/>
      <c r="N1775" s="208"/>
      <c r="O1775" s="207"/>
      <c r="P1775" s="207"/>
      <c r="Q1775" s="207"/>
      <c r="R1775" s="207"/>
      <c r="S1775" s="207"/>
      <c r="T1775" s="208"/>
      <c r="U1775" s="208"/>
      <c r="V1775" s="207"/>
      <c r="W1775" s="209"/>
      <c r="X1775" s="209"/>
      <c r="Y1775" s="209"/>
      <c r="Z1775" s="209"/>
      <c r="AA1775" s="209"/>
    </row>
    <row r="1776" spans="1:27" ht="51">
      <c r="A1776" s="205"/>
      <c r="B1776" s="211" t="s">
        <v>5148</v>
      </c>
      <c r="C1776" s="211" t="s">
        <v>5149</v>
      </c>
      <c r="D1776" s="207" t="s">
        <v>5150</v>
      </c>
      <c r="E1776" s="191" t="s">
        <v>5151</v>
      </c>
      <c r="F1776" s="211"/>
      <c r="G1776" s="211"/>
      <c r="H1776" s="207"/>
      <c r="I1776" s="207"/>
      <c r="J1776" s="207"/>
      <c r="K1776" s="207"/>
      <c r="L1776" s="207"/>
      <c r="M1776" s="207"/>
      <c r="N1776" s="208"/>
      <c r="O1776" s="207"/>
      <c r="P1776" s="207"/>
      <c r="Q1776" s="207"/>
      <c r="R1776" s="207"/>
      <c r="S1776" s="207"/>
      <c r="T1776" s="208"/>
      <c r="U1776" s="208"/>
      <c r="V1776" s="207"/>
      <c r="W1776" s="209"/>
      <c r="X1776" s="209"/>
      <c r="Y1776" s="209"/>
      <c r="Z1776" s="209"/>
      <c r="AA1776" s="209"/>
    </row>
    <row r="1777" spans="1:27" ht="25.5">
      <c r="A1777" s="205"/>
      <c r="B1777" s="211" t="s">
        <v>5152</v>
      </c>
      <c r="C1777" s="211" t="s">
        <v>5153</v>
      </c>
      <c r="D1777" s="207"/>
      <c r="E1777" s="191"/>
      <c r="F1777" s="211"/>
      <c r="G1777" s="211"/>
      <c r="H1777" s="207"/>
      <c r="I1777" s="207"/>
      <c r="J1777" s="207"/>
      <c r="K1777" s="207"/>
      <c r="L1777" s="207"/>
      <c r="M1777" s="207"/>
      <c r="N1777" s="208"/>
      <c r="O1777" s="207"/>
      <c r="P1777" s="207"/>
      <c r="Q1777" s="207"/>
      <c r="R1777" s="207"/>
      <c r="S1777" s="207"/>
      <c r="T1777" s="208"/>
      <c r="U1777" s="208"/>
      <c r="V1777" s="207"/>
      <c r="W1777" s="209"/>
      <c r="X1777" s="209"/>
      <c r="Y1777" s="209"/>
      <c r="Z1777" s="209"/>
      <c r="AA1777" s="209"/>
    </row>
    <row r="1778" spans="1:27" ht="25.5">
      <c r="A1778" s="205"/>
      <c r="B1778" s="211" t="s">
        <v>5154</v>
      </c>
      <c r="C1778" s="211"/>
      <c r="D1778" s="207"/>
      <c r="E1778" s="191"/>
      <c r="F1778" s="211"/>
      <c r="G1778" s="211"/>
      <c r="H1778" s="207"/>
      <c r="I1778" s="207"/>
      <c r="J1778" s="207"/>
      <c r="K1778" s="207"/>
      <c r="L1778" s="207"/>
      <c r="M1778" s="207"/>
      <c r="N1778" s="208"/>
      <c r="O1778" s="207"/>
      <c r="P1778" s="207"/>
      <c r="Q1778" s="207"/>
      <c r="R1778" s="207"/>
      <c r="S1778" s="207"/>
      <c r="T1778" s="208"/>
      <c r="U1778" s="208"/>
      <c r="V1778" s="207"/>
      <c r="W1778" s="209"/>
      <c r="X1778" s="209"/>
      <c r="Y1778" s="209"/>
      <c r="Z1778" s="209"/>
      <c r="AA1778" s="209"/>
    </row>
    <row r="1779" spans="1:27" ht="25.5">
      <c r="A1779" s="205"/>
      <c r="B1779" s="211" t="s">
        <v>5155</v>
      </c>
      <c r="C1779" s="211" t="s">
        <v>5156</v>
      </c>
      <c r="D1779" s="207"/>
      <c r="E1779" s="191"/>
      <c r="F1779" s="211"/>
      <c r="G1779" s="211"/>
      <c r="H1779" s="207"/>
      <c r="I1779" s="207"/>
      <c r="J1779" s="207"/>
      <c r="K1779" s="207"/>
      <c r="L1779" s="207"/>
      <c r="M1779" s="207"/>
      <c r="N1779" s="208"/>
      <c r="O1779" s="207"/>
      <c r="P1779" s="207"/>
      <c r="Q1779" s="207"/>
      <c r="R1779" s="207"/>
      <c r="S1779" s="207"/>
      <c r="T1779" s="208"/>
      <c r="U1779" s="208"/>
      <c r="V1779" s="207"/>
      <c r="W1779" s="209"/>
      <c r="X1779" s="209"/>
      <c r="Y1779" s="209"/>
      <c r="Z1779" s="209"/>
      <c r="AA1779" s="209"/>
    </row>
    <row r="1780" spans="1:27" ht="25.5">
      <c r="A1780" s="205"/>
      <c r="B1780" s="211" t="s">
        <v>5157</v>
      </c>
      <c r="C1780" s="211" t="s">
        <v>5158</v>
      </c>
      <c r="D1780" s="207" t="s">
        <v>5159</v>
      </c>
      <c r="E1780" s="191"/>
      <c r="F1780" s="211"/>
      <c r="G1780" s="211"/>
      <c r="H1780" s="207"/>
      <c r="I1780" s="207"/>
      <c r="J1780" s="207"/>
      <c r="K1780" s="207"/>
      <c r="L1780" s="207"/>
      <c r="M1780" s="207"/>
      <c r="N1780" s="208"/>
      <c r="O1780" s="207"/>
      <c r="P1780" s="207"/>
      <c r="Q1780" s="207"/>
      <c r="R1780" s="207"/>
      <c r="S1780" s="207"/>
      <c r="T1780" s="208"/>
      <c r="U1780" s="208"/>
      <c r="V1780" s="207"/>
      <c r="W1780" s="209"/>
      <c r="X1780" s="209"/>
      <c r="Y1780" s="209"/>
      <c r="Z1780" s="209"/>
      <c r="AA1780" s="209"/>
    </row>
    <row r="1781" spans="1:27" ht="38.25">
      <c r="A1781" s="205"/>
      <c r="B1781" s="211" t="s">
        <v>5160</v>
      </c>
      <c r="C1781" s="211" t="s">
        <v>5161</v>
      </c>
      <c r="D1781" s="213" t="s">
        <v>5162</v>
      </c>
      <c r="E1781" s="191" t="s">
        <v>5163</v>
      </c>
      <c r="F1781" s="211"/>
      <c r="G1781" s="211"/>
      <c r="H1781" s="207"/>
      <c r="I1781" s="207"/>
      <c r="J1781" s="207"/>
      <c r="K1781" s="207"/>
      <c r="L1781" s="207"/>
      <c r="M1781" s="207"/>
      <c r="N1781" s="208"/>
      <c r="O1781" s="207"/>
      <c r="P1781" s="207"/>
      <c r="Q1781" s="207"/>
      <c r="R1781" s="207"/>
      <c r="S1781" s="207"/>
      <c r="T1781" s="208"/>
      <c r="U1781" s="208"/>
      <c r="V1781" s="207"/>
      <c r="W1781" s="209"/>
      <c r="X1781" s="209"/>
      <c r="Y1781" s="209"/>
      <c r="Z1781" s="209"/>
      <c r="AA1781" s="209"/>
    </row>
    <row r="1782" spans="1:27" ht="12.75">
      <c r="A1782" s="205"/>
      <c r="B1782" s="211" t="s">
        <v>5164</v>
      </c>
      <c r="C1782" s="211" t="s">
        <v>5165</v>
      </c>
      <c r="D1782" s="207"/>
      <c r="E1782" s="191"/>
      <c r="F1782" s="211"/>
      <c r="G1782" s="211"/>
      <c r="H1782" s="207"/>
      <c r="I1782" s="207"/>
      <c r="J1782" s="207"/>
      <c r="K1782" s="207"/>
      <c r="L1782" s="207"/>
      <c r="M1782" s="207"/>
      <c r="N1782" s="208"/>
      <c r="O1782" s="207"/>
      <c r="P1782" s="207"/>
      <c r="Q1782" s="207"/>
      <c r="R1782" s="207"/>
      <c r="S1782" s="207"/>
      <c r="T1782" s="208"/>
      <c r="U1782" s="208"/>
      <c r="V1782" s="207"/>
      <c r="W1782" s="209"/>
      <c r="X1782" s="209"/>
      <c r="Y1782" s="209"/>
      <c r="Z1782" s="209"/>
      <c r="AA1782" s="209"/>
    </row>
    <row r="1783" spans="1:27" ht="38.25">
      <c r="A1783" s="205"/>
      <c r="B1783" s="211" t="s">
        <v>5166</v>
      </c>
      <c r="C1783" s="211"/>
      <c r="D1783" s="207"/>
      <c r="E1783" s="191"/>
      <c r="F1783" s="211"/>
      <c r="G1783" s="211"/>
      <c r="H1783" s="207"/>
      <c r="I1783" s="207"/>
      <c r="J1783" s="207"/>
      <c r="K1783" s="207"/>
      <c r="L1783" s="207"/>
      <c r="M1783" s="207"/>
      <c r="N1783" s="208"/>
      <c r="O1783" s="207"/>
      <c r="P1783" s="207"/>
      <c r="Q1783" s="207"/>
      <c r="R1783" s="207"/>
      <c r="S1783" s="207"/>
      <c r="T1783" s="208"/>
      <c r="U1783" s="208"/>
      <c r="V1783" s="207"/>
      <c r="W1783" s="209"/>
      <c r="X1783" s="209"/>
      <c r="Y1783" s="209"/>
      <c r="Z1783" s="209"/>
      <c r="AA1783" s="209"/>
    </row>
    <row r="1784" spans="1:27" ht="63.75">
      <c r="A1784" s="205"/>
      <c r="B1784" s="211" t="s">
        <v>5167</v>
      </c>
      <c r="C1784" s="211" t="s">
        <v>5168</v>
      </c>
      <c r="D1784" s="207"/>
      <c r="E1784" s="191"/>
      <c r="F1784" s="211"/>
      <c r="G1784" s="211"/>
      <c r="H1784" s="207"/>
      <c r="I1784" s="207"/>
      <c r="J1784" s="207"/>
      <c r="K1784" s="207"/>
      <c r="L1784" s="207"/>
      <c r="M1784" s="207"/>
      <c r="N1784" s="208"/>
      <c r="O1784" s="207"/>
      <c r="P1784" s="207"/>
      <c r="Q1784" s="207"/>
      <c r="R1784" s="207"/>
      <c r="S1784" s="207"/>
      <c r="T1784" s="208"/>
      <c r="U1784" s="208"/>
      <c r="V1784" s="207"/>
      <c r="W1784" s="209"/>
      <c r="X1784" s="209"/>
      <c r="Y1784" s="209"/>
      <c r="Z1784" s="209"/>
      <c r="AA1784" s="209"/>
    </row>
    <row r="1785" spans="1:27" ht="25.5">
      <c r="A1785" s="205"/>
      <c r="B1785" s="211" t="s">
        <v>5169</v>
      </c>
      <c r="C1785" s="211" t="s">
        <v>5170</v>
      </c>
      <c r="D1785" s="207"/>
      <c r="E1785" s="191"/>
      <c r="F1785" s="211"/>
      <c r="G1785" s="211"/>
      <c r="H1785" s="207"/>
      <c r="I1785" s="207"/>
      <c r="J1785" s="207"/>
      <c r="K1785" s="207"/>
      <c r="L1785" s="207"/>
      <c r="M1785" s="207"/>
      <c r="N1785" s="208"/>
      <c r="O1785" s="207"/>
      <c r="P1785" s="207"/>
      <c r="Q1785" s="207"/>
      <c r="R1785" s="207"/>
      <c r="S1785" s="207"/>
      <c r="T1785" s="208"/>
      <c r="U1785" s="208"/>
      <c r="V1785" s="207"/>
      <c r="W1785" s="209"/>
      <c r="X1785" s="209"/>
      <c r="Y1785" s="209"/>
      <c r="Z1785" s="209"/>
      <c r="AA1785" s="209"/>
    </row>
    <row r="1786" spans="1:27" ht="76.5">
      <c r="A1786" s="205"/>
      <c r="B1786" s="211" t="s">
        <v>5171</v>
      </c>
      <c r="C1786" s="211" t="s">
        <v>5172</v>
      </c>
      <c r="D1786" s="207" t="s">
        <v>5173</v>
      </c>
      <c r="E1786" s="191" t="s">
        <v>5174</v>
      </c>
      <c r="F1786" s="211"/>
      <c r="G1786" s="211"/>
      <c r="H1786" s="207"/>
      <c r="I1786" s="207"/>
      <c r="J1786" s="207"/>
      <c r="K1786" s="207"/>
      <c r="L1786" s="207"/>
      <c r="M1786" s="207"/>
      <c r="N1786" s="208"/>
      <c r="O1786" s="207"/>
      <c r="P1786" s="207"/>
      <c r="Q1786" s="207"/>
      <c r="R1786" s="207"/>
      <c r="S1786" s="207"/>
      <c r="T1786" s="208"/>
      <c r="U1786" s="208"/>
      <c r="V1786" s="207"/>
      <c r="W1786" s="209"/>
      <c r="X1786" s="209"/>
      <c r="Y1786" s="209"/>
      <c r="Z1786" s="209"/>
      <c r="AA1786" s="209"/>
    </row>
    <row r="1787" spans="1:27" ht="25.5">
      <c r="A1787" s="205"/>
      <c r="B1787" s="211" t="s">
        <v>5175</v>
      </c>
      <c r="C1787" s="211" t="s">
        <v>5176</v>
      </c>
      <c r="D1787" s="207" t="s">
        <v>5177</v>
      </c>
      <c r="E1787" s="191" t="s">
        <v>5178</v>
      </c>
      <c r="F1787" s="211"/>
      <c r="G1787" s="211"/>
      <c r="H1787" s="207"/>
      <c r="I1787" s="207"/>
      <c r="J1787" s="207"/>
      <c r="K1787" s="207"/>
      <c r="L1787" s="207"/>
      <c r="M1787" s="207"/>
      <c r="N1787" s="208"/>
      <c r="O1787" s="207"/>
      <c r="P1787" s="207"/>
      <c r="Q1787" s="207"/>
      <c r="R1787" s="207"/>
      <c r="S1787" s="207"/>
      <c r="T1787" s="208"/>
      <c r="U1787" s="208"/>
      <c r="V1787" s="207"/>
      <c r="W1787" s="209"/>
      <c r="X1787" s="209"/>
      <c r="Y1787" s="209"/>
      <c r="Z1787" s="209"/>
      <c r="AA1787" s="209"/>
    </row>
    <row r="1788" spans="1:27" ht="25.5">
      <c r="A1788" s="205"/>
      <c r="B1788" s="211" t="s">
        <v>5179</v>
      </c>
      <c r="C1788" s="211" t="s">
        <v>5180</v>
      </c>
      <c r="D1788" s="207"/>
      <c r="E1788" s="191"/>
      <c r="F1788" s="211"/>
      <c r="G1788" s="211"/>
      <c r="H1788" s="207"/>
      <c r="I1788" s="207"/>
      <c r="J1788" s="207"/>
      <c r="K1788" s="207"/>
      <c r="L1788" s="207"/>
      <c r="M1788" s="207"/>
      <c r="N1788" s="208"/>
      <c r="O1788" s="207"/>
      <c r="P1788" s="207"/>
      <c r="Q1788" s="207"/>
      <c r="R1788" s="207"/>
      <c r="S1788" s="207"/>
      <c r="T1788" s="208"/>
      <c r="U1788" s="208"/>
      <c r="V1788" s="207"/>
      <c r="W1788" s="209"/>
      <c r="X1788" s="209"/>
      <c r="Y1788" s="209"/>
      <c r="Z1788" s="209"/>
      <c r="AA1788" s="209"/>
    </row>
    <row r="1789" spans="1:27" ht="25.5">
      <c r="A1789" s="205"/>
      <c r="B1789" s="211" t="s">
        <v>5181</v>
      </c>
      <c r="C1789" s="211" t="s">
        <v>5182</v>
      </c>
      <c r="D1789" s="207"/>
      <c r="E1789" s="191"/>
      <c r="F1789" s="211"/>
      <c r="G1789" s="211"/>
      <c r="H1789" s="207"/>
      <c r="I1789" s="207"/>
      <c r="J1789" s="207"/>
      <c r="K1789" s="207"/>
      <c r="L1789" s="207"/>
      <c r="M1789" s="207"/>
      <c r="N1789" s="208"/>
      <c r="O1789" s="207"/>
      <c r="P1789" s="207"/>
      <c r="Q1789" s="207"/>
      <c r="R1789" s="207"/>
      <c r="S1789" s="207"/>
      <c r="T1789" s="208"/>
      <c r="U1789" s="208"/>
      <c r="V1789" s="207"/>
      <c r="W1789" s="209"/>
      <c r="X1789" s="209"/>
      <c r="Y1789" s="209"/>
      <c r="Z1789" s="209"/>
      <c r="AA1789" s="209"/>
    </row>
    <row r="1790" spans="1:27" ht="38.25">
      <c r="A1790" s="205"/>
      <c r="B1790" s="211" t="s">
        <v>5183</v>
      </c>
      <c r="C1790" s="217" t="s">
        <v>5184</v>
      </c>
      <c r="D1790" s="207"/>
      <c r="E1790" s="191"/>
      <c r="F1790" s="211"/>
      <c r="G1790" s="211"/>
      <c r="H1790" s="207"/>
      <c r="I1790" s="207"/>
      <c r="J1790" s="207"/>
      <c r="K1790" s="207"/>
      <c r="L1790" s="207"/>
      <c r="M1790" s="207"/>
      <c r="N1790" s="208"/>
      <c r="O1790" s="207"/>
      <c r="P1790" s="207"/>
      <c r="Q1790" s="207"/>
      <c r="R1790" s="207"/>
      <c r="S1790" s="207"/>
      <c r="T1790" s="208"/>
      <c r="U1790" s="208"/>
      <c r="V1790" s="207"/>
      <c r="W1790" s="209"/>
      <c r="X1790" s="209"/>
      <c r="Y1790" s="209"/>
      <c r="Z1790" s="209"/>
      <c r="AA1790" s="209"/>
    </row>
    <row r="1791" spans="1:27" ht="38.25">
      <c r="A1791" s="205"/>
      <c r="B1791" s="211" t="s">
        <v>5185</v>
      </c>
      <c r="C1791" s="211" t="s">
        <v>5186</v>
      </c>
      <c r="D1791" s="207" t="s">
        <v>5187</v>
      </c>
      <c r="E1791" s="191"/>
      <c r="F1791" s="211"/>
      <c r="G1791" s="211"/>
      <c r="H1791" s="207"/>
      <c r="I1791" s="207"/>
      <c r="J1791" s="207"/>
      <c r="K1791" s="207"/>
      <c r="L1791" s="207"/>
      <c r="M1791" s="207"/>
      <c r="N1791" s="208"/>
      <c r="O1791" s="207"/>
      <c r="P1791" s="207"/>
      <c r="Q1791" s="207"/>
      <c r="R1791" s="207"/>
      <c r="S1791" s="207"/>
      <c r="T1791" s="208"/>
      <c r="U1791" s="208"/>
      <c r="V1791" s="207"/>
      <c r="W1791" s="209"/>
      <c r="X1791" s="209"/>
      <c r="Y1791" s="209"/>
      <c r="Z1791" s="209"/>
      <c r="AA1791" s="209"/>
    </row>
    <row r="1792" spans="1:27" ht="63.75">
      <c r="A1792" s="205"/>
      <c r="B1792" s="211" t="s">
        <v>5188</v>
      </c>
      <c r="C1792" s="211" t="s">
        <v>5189</v>
      </c>
      <c r="D1792" s="207"/>
      <c r="E1792" s="191"/>
      <c r="F1792" s="211"/>
      <c r="G1792" s="211"/>
      <c r="H1792" s="207"/>
      <c r="I1792" s="207"/>
      <c r="J1792" s="207"/>
      <c r="K1792" s="207"/>
      <c r="L1792" s="207"/>
      <c r="M1792" s="207"/>
      <c r="N1792" s="208"/>
      <c r="O1792" s="207"/>
      <c r="P1792" s="207"/>
      <c r="Q1792" s="207"/>
      <c r="R1792" s="207"/>
      <c r="S1792" s="207"/>
      <c r="T1792" s="208"/>
      <c r="U1792" s="208"/>
      <c r="V1792" s="207"/>
      <c r="W1792" s="209"/>
      <c r="X1792" s="209"/>
      <c r="Y1792" s="209"/>
      <c r="Z1792" s="209"/>
      <c r="AA1792" s="209"/>
    </row>
    <row r="1793" spans="1:27" ht="25.5">
      <c r="A1793" s="205"/>
      <c r="B1793" s="211" t="s">
        <v>5190</v>
      </c>
      <c r="C1793" s="211" t="s">
        <v>5191</v>
      </c>
      <c r="D1793" s="207"/>
      <c r="E1793" s="191"/>
      <c r="F1793" s="211"/>
      <c r="G1793" s="211"/>
      <c r="H1793" s="207"/>
      <c r="I1793" s="207"/>
      <c r="J1793" s="207"/>
      <c r="K1793" s="207"/>
      <c r="L1793" s="207"/>
      <c r="M1793" s="207"/>
      <c r="N1793" s="208"/>
      <c r="O1793" s="207"/>
      <c r="P1793" s="207"/>
      <c r="Q1793" s="207"/>
      <c r="R1793" s="207"/>
      <c r="S1793" s="207"/>
      <c r="T1793" s="208"/>
      <c r="U1793" s="208"/>
      <c r="V1793" s="207"/>
      <c r="W1793" s="209"/>
      <c r="X1793" s="209"/>
      <c r="Y1793" s="209"/>
      <c r="Z1793" s="209"/>
      <c r="AA1793" s="209"/>
    </row>
    <row r="1794" spans="1:27" ht="178.5">
      <c r="A1794" s="205"/>
      <c r="B1794" s="211" t="s">
        <v>5192</v>
      </c>
      <c r="C1794" s="211" t="s">
        <v>5193</v>
      </c>
      <c r="D1794" s="207" t="s">
        <v>5194</v>
      </c>
      <c r="E1794" s="191"/>
      <c r="F1794" s="211"/>
      <c r="G1794" s="211"/>
      <c r="H1794" s="207"/>
      <c r="I1794" s="207"/>
      <c r="J1794" s="207"/>
      <c r="K1794" s="207"/>
      <c r="L1794" s="207"/>
      <c r="M1794" s="207"/>
      <c r="N1794" s="208"/>
      <c r="O1794" s="207"/>
      <c r="P1794" s="207"/>
      <c r="Q1794" s="207"/>
      <c r="R1794" s="207"/>
      <c r="S1794" s="207"/>
      <c r="T1794" s="208"/>
      <c r="U1794" s="208"/>
      <c r="V1794" s="207"/>
      <c r="W1794" s="209"/>
      <c r="X1794" s="209"/>
      <c r="Y1794" s="209"/>
      <c r="Z1794" s="209"/>
      <c r="AA1794" s="209"/>
    </row>
    <row r="1795" spans="1:27" ht="38.25">
      <c r="A1795" s="205"/>
      <c r="B1795" s="211" t="s">
        <v>5195</v>
      </c>
      <c r="C1795" s="211" t="s">
        <v>5196</v>
      </c>
      <c r="D1795" s="207" t="s">
        <v>5197</v>
      </c>
      <c r="E1795" s="191" t="s">
        <v>5198</v>
      </c>
      <c r="F1795" s="211" t="s">
        <v>5199</v>
      </c>
      <c r="G1795" s="211"/>
      <c r="H1795" s="207"/>
      <c r="I1795" s="207"/>
      <c r="J1795" s="207"/>
      <c r="K1795" s="207"/>
      <c r="L1795" s="207"/>
      <c r="M1795" s="207"/>
      <c r="N1795" s="208"/>
      <c r="O1795" s="207"/>
      <c r="P1795" s="207"/>
      <c r="Q1795" s="207"/>
      <c r="R1795" s="207"/>
      <c r="S1795" s="207"/>
      <c r="T1795" s="208"/>
      <c r="U1795" s="208"/>
      <c r="V1795" s="207"/>
      <c r="W1795" s="209"/>
      <c r="X1795" s="209"/>
      <c r="Y1795" s="209"/>
      <c r="Z1795" s="209"/>
      <c r="AA1795" s="209"/>
    </row>
    <row r="1796" spans="1:27" ht="331.5">
      <c r="A1796" s="205"/>
      <c r="B1796" s="211" t="s">
        <v>5200</v>
      </c>
      <c r="C1796" s="211" t="s">
        <v>5201</v>
      </c>
      <c r="D1796" s="207" t="s">
        <v>5202</v>
      </c>
      <c r="E1796" s="191" t="s">
        <v>5203</v>
      </c>
      <c r="F1796" s="211"/>
      <c r="G1796" s="211"/>
      <c r="H1796" s="207"/>
      <c r="I1796" s="207"/>
      <c r="J1796" s="207"/>
      <c r="K1796" s="207"/>
      <c r="L1796" s="207"/>
      <c r="M1796" s="207"/>
      <c r="N1796" s="208"/>
      <c r="O1796" s="207"/>
      <c r="P1796" s="207"/>
      <c r="Q1796" s="207"/>
      <c r="R1796" s="207"/>
      <c r="S1796" s="207"/>
      <c r="T1796" s="208"/>
      <c r="U1796" s="208"/>
      <c r="V1796" s="207"/>
      <c r="W1796" s="209"/>
      <c r="X1796" s="209"/>
      <c r="Y1796" s="209"/>
      <c r="Z1796" s="209"/>
      <c r="AA1796" s="209"/>
    </row>
    <row r="1797" spans="1:27" ht="153">
      <c r="A1797" s="205"/>
      <c r="B1797" s="211" t="s">
        <v>5204</v>
      </c>
      <c r="C1797" s="211" t="s">
        <v>5205</v>
      </c>
      <c r="D1797" s="207" t="s">
        <v>5206</v>
      </c>
      <c r="E1797" s="191" t="s">
        <v>5207</v>
      </c>
      <c r="F1797" s="211" t="s">
        <v>5208</v>
      </c>
      <c r="G1797" s="191" t="s">
        <v>5209</v>
      </c>
      <c r="H1797" s="207"/>
      <c r="I1797" s="207"/>
      <c r="J1797" s="207"/>
      <c r="K1797" s="207"/>
      <c r="L1797" s="207"/>
      <c r="M1797" s="207"/>
      <c r="N1797" s="208"/>
      <c r="O1797" s="207"/>
      <c r="P1797" s="207"/>
      <c r="Q1797" s="207"/>
      <c r="R1797" s="207"/>
      <c r="S1797" s="207"/>
      <c r="T1797" s="208"/>
      <c r="U1797" s="208"/>
      <c r="V1797" s="207"/>
      <c r="W1797" s="209"/>
      <c r="X1797" s="209"/>
      <c r="Y1797" s="209"/>
      <c r="Z1797" s="209"/>
      <c r="AA1797" s="209"/>
    </row>
    <row r="1798" spans="1:27" ht="63.75">
      <c r="A1798" s="205"/>
      <c r="B1798" s="211" t="s">
        <v>5210</v>
      </c>
      <c r="C1798" s="211" t="s">
        <v>5211</v>
      </c>
      <c r="D1798" s="207" t="s">
        <v>5212</v>
      </c>
      <c r="E1798" s="191"/>
      <c r="F1798" s="211"/>
      <c r="G1798" s="211"/>
      <c r="H1798" s="207"/>
      <c r="I1798" s="207"/>
      <c r="J1798" s="207"/>
      <c r="K1798" s="207"/>
      <c r="L1798" s="207"/>
      <c r="M1798" s="207"/>
      <c r="N1798" s="208"/>
      <c r="O1798" s="207"/>
      <c r="P1798" s="207"/>
      <c r="Q1798" s="207"/>
      <c r="R1798" s="207"/>
      <c r="S1798" s="207"/>
      <c r="T1798" s="208"/>
      <c r="U1798" s="208"/>
      <c r="V1798" s="207"/>
      <c r="W1798" s="209"/>
      <c r="X1798" s="209"/>
      <c r="Y1798" s="209"/>
      <c r="Z1798" s="209"/>
      <c r="AA1798" s="209"/>
    </row>
    <row r="1799" spans="1:27" ht="153">
      <c r="A1799" s="205">
        <v>44006</v>
      </c>
      <c r="B1799" s="211" t="s">
        <v>5213</v>
      </c>
      <c r="C1799" s="211" t="s">
        <v>5214</v>
      </c>
      <c r="D1799" s="207" t="s">
        <v>5215</v>
      </c>
      <c r="E1799" s="191"/>
      <c r="F1799" s="211"/>
      <c r="G1799" s="211"/>
      <c r="H1799" s="207"/>
      <c r="I1799" s="207"/>
      <c r="J1799" s="207"/>
      <c r="K1799" s="207"/>
      <c r="L1799" s="207"/>
      <c r="M1799" s="207"/>
      <c r="N1799" s="208"/>
      <c r="O1799" s="207"/>
      <c r="P1799" s="207"/>
      <c r="Q1799" s="207"/>
      <c r="R1799" s="207"/>
      <c r="S1799" s="207"/>
      <c r="T1799" s="208"/>
      <c r="U1799" s="208"/>
      <c r="V1799" s="207"/>
      <c r="W1799" s="209"/>
      <c r="X1799" s="209"/>
      <c r="Y1799" s="209"/>
      <c r="Z1799" s="209"/>
      <c r="AA1799" s="209"/>
    </row>
    <row r="1800" spans="1:27" ht="38.25">
      <c r="A1800" s="205"/>
      <c r="B1800" s="211" t="s">
        <v>5216</v>
      </c>
      <c r="C1800" s="213" t="s">
        <v>5217</v>
      </c>
      <c r="D1800" s="207" t="s">
        <v>5218</v>
      </c>
      <c r="E1800" s="191" t="s">
        <v>5219</v>
      </c>
      <c r="F1800" s="211"/>
      <c r="G1800" s="211"/>
      <c r="H1800" s="207"/>
      <c r="I1800" s="207"/>
      <c r="J1800" s="207"/>
      <c r="K1800" s="207"/>
      <c r="L1800" s="207"/>
      <c r="M1800" s="207"/>
      <c r="N1800" s="208"/>
      <c r="O1800" s="207"/>
      <c r="P1800" s="207"/>
      <c r="Q1800" s="207"/>
      <c r="R1800" s="207"/>
      <c r="S1800" s="207"/>
      <c r="T1800" s="208"/>
      <c r="U1800" s="208"/>
      <c r="V1800" s="207"/>
      <c r="W1800" s="209"/>
      <c r="X1800" s="209"/>
      <c r="Y1800" s="209"/>
      <c r="Z1800" s="209"/>
      <c r="AA1800" s="209"/>
    </row>
    <row r="1801" spans="1:27" ht="76.5">
      <c r="A1801" s="205">
        <v>44006</v>
      </c>
      <c r="B1801" s="211" t="s">
        <v>5220</v>
      </c>
      <c r="C1801" s="207" t="s">
        <v>5221</v>
      </c>
      <c r="D1801" s="207" t="s">
        <v>5222</v>
      </c>
      <c r="E1801" s="191" t="s">
        <v>5223</v>
      </c>
      <c r="F1801" s="211" t="s">
        <v>5224</v>
      </c>
      <c r="G1801" s="211"/>
      <c r="H1801" s="207"/>
      <c r="I1801" s="207"/>
      <c r="J1801" s="207"/>
      <c r="K1801" s="207"/>
      <c r="L1801" s="207"/>
      <c r="M1801" s="207"/>
      <c r="N1801" s="208"/>
      <c r="O1801" s="207"/>
      <c r="P1801" s="207"/>
      <c r="Q1801" s="207"/>
      <c r="R1801" s="207"/>
      <c r="S1801" s="207"/>
      <c r="T1801" s="208"/>
      <c r="U1801" s="208"/>
      <c r="V1801" s="207"/>
      <c r="W1801" s="209"/>
      <c r="X1801" s="209"/>
      <c r="Y1801" s="209"/>
      <c r="Z1801" s="209"/>
      <c r="AA1801" s="209"/>
    </row>
    <row r="1802" spans="1:27" ht="89.25">
      <c r="A1802" s="205"/>
      <c r="B1802" s="211" t="s">
        <v>5225</v>
      </c>
      <c r="C1802" s="207" t="s">
        <v>5226</v>
      </c>
      <c r="D1802" s="207"/>
      <c r="E1802" s="191" t="s">
        <v>5227</v>
      </c>
      <c r="F1802" s="211" t="s">
        <v>5228</v>
      </c>
      <c r="G1802" s="211"/>
      <c r="H1802" s="207"/>
      <c r="I1802" s="207"/>
      <c r="J1802" s="207"/>
      <c r="K1802" s="207"/>
      <c r="L1802" s="207"/>
      <c r="M1802" s="207"/>
      <c r="N1802" s="208"/>
      <c r="O1802" s="207"/>
      <c r="P1802" s="207"/>
      <c r="Q1802" s="207"/>
      <c r="R1802" s="207"/>
      <c r="S1802" s="207"/>
      <c r="T1802" s="208"/>
      <c r="U1802" s="208"/>
      <c r="V1802" s="207"/>
      <c r="W1802" s="209"/>
      <c r="X1802" s="209"/>
      <c r="Y1802" s="209"/>
      <c r="Z1802" s="209"/>
      <c r="AA1802" s="209"/>
    </row>
    <row r="1803" spans="1:27" ht="63.75">
      <c r="A1803" s="205">
        <v>44005</v>
      </c>
      <c r="B1803" s="211" t="s">
        <v>5229</v>
      </c>
      <c r="C1803" s="207" t="s">
        <v>5230</v>
      </c>
      <c r="D1803" s="207"/>
      <c r="E1803" s="191"/>
      <c r="F1803" s="211"/>
      <c r="G1803" s="211"/>
      <c r="H1803" s="207"/>
      <c r="I1803" s="207"/>
      <c r="J1803" s="207"/>
      <c r="K1803" s="207"/>
      <c r="L1803" s="207"/>
      <c r="M1803" s="207"/>
      <c r="N1803" s="208"/>
      <c r="O1803" s="207"/>
      <c r="P1803" s="207"/>
      <c r="Q1803" s="207"/>
      <c r="R1803" s="207"/>
      <c r="S1803" s="207"/>
      <c r="T1803" s="208"/>
      <c r="U1803" s="208"/>
      <c r="V1803" s="207"/>
      <c r="W1803" s="209"/>
      <c r="X1803" s="209"/>
      <c r="Y1803" s="209"/>
      <c r="Z1803" s="209"/>
      <c r="AA1803" s="209"/>
    </row>
    <row r="1804" spans="1:27" ht="38.25">
      <c r="A1804" s="205"/>
      <c r="B1804" s="211" t="s">
        <v>5231</v>
      </c>
      <c r="C1804" s="211" t="s">
        <v>5232</v>
      </c>
      <c r="D1804" s="207" t="s">
        <v>5233</v>
      </c>
      <c r="E1804" s="191" t="s">
        <v>5234</v>
      </c>
      <c r="F1804" s="211"/>
      <c r="G1804" s="211"/>
      <c r="H1804" s="207"/>
      <c r="I1804" s="207"/>
      <c r="J1804" s="207"/>
      <c r="K1804" s="207"/>
      <c r="L1804" s="207"/>
      <c r="M1804" s="207"/>
      <c r="N1804" s="208"/>
      <c r="O1804" s="207"/>
      <c r="P1804" s="207"/>
      <c r="Q1804" s="207"/>
      <c r="R1804" s="207"/>
      <c r="S1804" s="207"/>
      <c r="T1804" s="208"/>
      <c r="U1804" s="208"/>
      <c r="V1804" s="207"/>
      <c r="W1804" s="209"/>
      <c r="X1804" s="209"/>
      <c r="Y1804" s="209"/>
      <c r="Z1804" s="209"/>
      <c r="AA1804" s="209"/>
    </row>
    <row r="1805" spans="1:27" ht="408">
      <c r="A1805" s="205"/>
      <c r="B1805" s="211" t="s">
        <v>5235</v>
      </c>
      <c r="C1805" s="211" t="s">
        <v>5236</v>
      </c>
      <c r="D1805" s="213" t="s">
        <v>5237</v>
      </c>
      <c r="E1805" s="191" t="s">
        <v>5238</v>
      </c>
      <c r="F1805" s="211" t="s">
        <v>5239</v>
      </c>
      <c r="G1805" s="211"/>
      <c r="H1805" s="207"/>
      <c r="I1805" s="207"/>
      <c r="J1805" s="207"/>
      <c r="K1805" s="207"/>
      <c r="L1805" s="207"/>
      <c r="M1805" s="207"/>
      <c r="N1805" s="208"/>
      <c r="O1805" s="207"/>
      <c r="P1805" s="207"/>
      <c r="Q1805" s="207"/>
      <c r="R1805" s="207"/>
      <c r="S1805" s="207"/>
      <c r="T1805" s="208"/>
      <c r="U1805" s="208"/>
      <c r="V1805" s="207"/>
      <c r="W1805" s="209"/>
      <c r="X1805" s="209"/>
      <c r="Y1805" s="209"/>
      <c r="Z1805" s="209"/>
      <c r="AA1805" s="209"/>
    </row>
    <row r="1806" spans="1:27" ht="280.5">
      <c r="A1806" s="205"/>
      <c r="B1806" s="211" t="s">
        <v>5240</v>
      </c>
      <c r="C1806" s="211" t="s">
        <v>5241</v>
      </c>
      <c r="D1806" s="207"/>
      <c r="E1806" s="191"/>
      <c r="F1806" s="211"/>
      <c r="G1806" s="211"/>
      <c r="H1806" s="207"/>
      <c r="I1806" s="207"/>
      <c r="J1806" s="207"/>
      <c r="K1806" s="207"/>
      <c r="L1806" s="207"/>
      <c r="M1806" s="207"/>
      <c r="N1806" s="208"/>
      <c r="O1806" s="207"/>
      <c r="P1806" s="207"/>
      <c r="Q1806" s="207"/>
      <c r="R1806" s="207"/>
      <c r="S1806" s="207"/>
      <c r="T1806" s="208"/>
      <c r="U1806" s="208"/>
      <c r="V1806" s="207"/>
      <c r="W1806" s="209"/>
      <c r="X1806" s="209"/>
      <c r="Y1806" s="209"/>
      <c r="Z1806" s="209"/>
      <c r="AA1806" s="209"/>
    </row>
    <row r="1807" spans="1:27" ht="267.75">
      <c r="A1807" s="205"/>
      <c r="B1807" s="211" t="s">
        <v>5242</v>
      </c>
      <c r="C1807" s="211" t="s">
        <v>5243</v>
      </c>
      <c r="D1807" s="207" t="s">
        <v>5244</v>
      </c>
      <c r="E1807" s="191" t="s">
        <v>5245</v>
      </c>
      <c r="F1807" s="211" t="s">
        <v>5246</v>
      </c>
      <c r="G1807" s="213" t="s">
        <v>5247</v>
      </c>
      <c r="H1807" s="207"/>
      <c r="I1807" s="207"/>
      <c r="J1807" s="207"/>
      <c r="K1807" s="207"/>
      <c r="L1807" s="207"/>
      <c r="M1807" s="207"/>
      <c r="N1807" s="208"/>
      <c r="O1807" s="207"/>
      <c r="P1807" s="207"/>
      <c r="Q1807" s="207"/>
      <c r="R1807" s="207"/>
      <c r="S1807" s="207"/>
      <c r="T1807" s="208"/>
      <c r="U1807" s="208"/>
      <c r="V1807" s="207"/>
      <c r="W1807" s="209"/>
      <c r="X1807" s="209"/>
      <c r="Y1807" s="209"/>
      <c r="Z1807" s="209"/>
      <c r="AA1807" s="209"/>
    </row>
    <row r="1808" spans="1:27" ht="140.25">
      <c r="A1808" s="205"/>
      <c r="B1808" s="213" t="s">
        <v>5248</v>
      </c>
      <c r="C1808" s="211" t="s">
        <v>5249</v>
      </c>
      <c r="D1808" s="207" t="s">
        <v>5250</v>
      </c>
      <c r="E1808" s="191" t="s">
        <v>5251</v>
      </c>
      <c r="F1808" s="211"/>
      <c r="G1808" s="207"/>
      <c r="H1808" s="207"/>
      <c r="I1808" s="207"/>
      <c r="J1808" s="207"/>
      <c r="K1808" s="207"/>
      <c r="L1808" s="207"/>
      <c r="M1808" s="207"/>
      <c r="N1808" s="208"/>
      <c r="O1808" s="207"/>
      <c r="P1808" s="207"/>
      <c r="Q1808" s="207"/>
      <c r="R1808" s="207"/>
      <c r="S1808" s="207"/>
      <c r="T1808" s="208"/>
      <c r="U1808" s="208"/>
      <c r="V1808" s="207"/>
      <c r="W1808" s="209"/>
      <c r="X1808" s="209"/>
      <c r="Y1808" s="209"/>
      <c r="Z1808" s="209"/>
      <c r="AA1808" s="209"/>
    </row>
    <row r="1809" spans="1:27" ht="25.5">
      <c r="A1809" s="205"/>
      <c r="B1809" s="211" t="s">
        <v>5252</v>
      </c>
      <c r="C1809" s="211" t="s">
        <v>5253</v>
      </c>
      <c r="D1809" s="207" t="s">
        <v>5254</v>
      </c>
      <c r="E1809" s="191"/>
      <c r="F1809" s="211"/>
      <c r="G1809" s="207"/>
      <c r="H1809" s="207"/>
      <c r="I1809" s="207"/>
      <c r="J1809" s="207"/>
      <c r="K1809" s="207"/>
      <c r="L1809" s="207"/>
      <c r="M1809" s="207"/>
      <c r="N1809" s="208"/>
      <c r="O1809" s="207"/>
      <c r="P1809" s="207"/>
      <c r="Q1809" s="207"/>
      <c r="R1809" s="207"/>
      <c r="S1809" s="207"/>
      <c r="T1809" s="208"/>
      <c r="U1809" s="208"/>
      <c r="V1809" s="207"/>
      <c r="W1809" s="209"/>
      <c r="X1809" s="209"/>
      <c r="Y1809" s="209"/>
      <c r="Z1809" s="209"/>
      <c r="AA1809" s="209"/>
    </row>
    <row r="1810" spans="1:27" ht="178.5">
      <c r="A1810" s="205"/>
      <c r="B1810" s="213" t="s">
        <v>5255</v>
      </c>
      <c r="C1810" s="211" t="s">
        <v>5256</v>
      </c>
      <c r="D1810" s="207" t="s">
        <v>5257</v>
      </c>
      <c r="E1810" s="191"/>
      <c r="F1810" s="211" t="s">
        <v>5258</v>
      </c>
      <c r="G1810" s="207"/>
      <c r="H1810" s="207"/>
      <c r="I1810" s="207"/>
      <c r="J1810" s="207"/>
      <c r="K1810" s="207"/>
      <c r="L1810" s="207"/>
      <c r="M1810" s="207"/>
      <c r="N1810" s="208"/>
      <c r="O1810" s="207"/>
      <c r="P1810" s="207"/>
      <c r="Q1810" s="207"/>
      <c r="R1810" s="207"/>
      <c r="S1810" s="207"/>
      <c r="T1810" s="208"/>
      <c r="U1810" s="208"/>
      <c r="V1810" s="207"/>
      <c r="W1810" s="209"/>
      <c r="X1810" s="209"/>
      <c r="Y1810" s="209"/>
      <c r="Z1810" s="209"/>
      <c r="AA1810" s="209"/>
    </row>
    <row r="1811" spans="1:27" ht="76.5">
      <c r="A1811" s="205">
        <v>44003</v>
      </c>
      <c r="B1811" s="211" t="s">
        <v>5259</v>
      </c>
      <c r="C1811" s="211"/>
      <c r="D1811" s="207"/>
      <c r="E1811" s="191"/>
      <c r="F1811" s="211"/>
      <c r="G1811" s="207"/>
      <c r="H1811" s="207"/>
      <c r="I1811" s="207"/>
      <c r="J1811" s="207"/>
      <c r="K1811" s="207"/>
      <c r="L1811" s="207"/>
      <c r="M1811" s="207"/>
      <c r="N1811" s="208"/>
      <c r="O1811" s="207"/>
      <c r="P1811" s="207"/>
      <c r="Q1811" s="207"/>
      <c r="R1811" s="207"/>
      <c r="S1811" s="207"/>
      <c r="T1811" s="208"/>
      <c r="U1811" s="208"/>
      <c r="V1811" s="207"/>
      <c r="W1811" s="209"/>
      <c r="X1811" s="209"/>
      <c r="Y1811" s="209"/>
      <c r="Z1811" s="209"/>
      <c r="AA1811" s="209"/>
    </row>
    <row r="1812" spans="1:27" ht="63.75">
      <c r="A1812" s="205">
        <v>44002</v>
      </c>
      <c r="B1812" s="211" t="s">
        <v>5260</v>
      </c>
      <c r="C1812" s="211" t="s">
        <v>5261</v>
      </c>
      <c r="D1812" s="207"/>
      <c r="E1812" s="191"/>
      <c r="F1812" s="211"/>
      <c r="G1812" s="207"/>
      <c r="H1812" s="207"/>
      <c r="I1812" s="207"/>
      <c r="J1812" s="207"/>
      <c r="K1812" s="207"/>
      <c r="L1812" s="207"/>
      <c r="M1812" s="207"/>
      <c r="N1812" s="208"/>
      <c r="O1812" s="207"/>
      <c r="P1812" s="207"/>
      <c r="Q1812" s="207"/>
      <c r="R1812" s="207"/>
      <c r="S1812" s="207"/>
      <c r="T1812" s="208"/>
      <c r="U1812" s="208"/>
      <c r="V1812" s="207"/>
      <c r="W1812" s="209"/>
      <c r="X1812" s="209"/>
      <c r="Y1812" s="209"/>
      <c r="Z1812" s="209"/>
      <c r="AA1812" s="209"/>
    </row>
    <row r="1813" spans="1:27" ht="63.75">
      <c r="A1813" s="205"/>
      <c r="B1813" s="213" t="s">
        <v>5262</v>
      </c>
      <c r="C1813" s="211" t="s">
        <v>5263</v>
      </c>
      <c r="D1813" s="207" t="s">
        <v>5264</v>
      </c>
      <c r="E1813" s="191"/>
      <c r="F1813" s="211"/>
      <c r="G1813" s="207"/>
      <c r="H1813" s="207"/>
      <c r="I1813" s="207"/>
      <c r="J1813" s="207"/>
      <c r="K1813" s="207"/>
      <c r="L1813" s="207"/>
      <c r="M1813" s="207"/>
      <c r="N1813" s="208"/>
      <c r="O1813" s="207"/>
      <c r="P1813" s="207"/>
      <c r="Q1813" s="207"/>
      <c r="R1813" s="207"/>
      <c r="S1813" s="207"/>
      <c r="T1813" s="208"/>
      <c r="U1813" s="208"/>
      <c r="V1813" s="207"/>
      <c r="W1813" s="209"/>
      <c r="X1813" s="209"/>
      <c r="Y1813" s="209"/>
      <c r="Z1813" s="209"/>
      <c r="AA1813" s="209"/>
    </row>
    <row r="1814" spans="1:27" ht="102">
      <c r="A1814" s="230"/>
      <c r="B1814" s="211" t="s">
        <v>5265</v>
      </c>
      <c r="C1814" s="211" t="s">
        <v>5266</v>
      </c>
      <c r="D1814" s="207"/>
      <c r="E1814" s="207"/>
      <c r="F1814" s="211"/>
      <c r="G1814" s="207"/>
      <c r="H1814" s="207"/>
      <c r="I1814" s="207"/>
      <c r="J1814" s="207"/>
      <c r="K1814" s="207"/>
      <c r="L1814" s="207"/>
      <c r="M1814" s="207"/>
      <c r="N1814" s="208"/>
      <c r="O1814" s="207"/>
      <c r="P1814" s="207"/>
      <c r="Q1814" s="207"/>
      <c r="R1814" s="207"/>
      <c r="S1814" s="207"/>
      <c r="T1814" s="208"/>
      <c r="U1814" s="208"/>
      <c r="V1814" s="207"/>
      <c r="W1814" s="209"/>
      <c r="X1814" s="209"/>
      <c r="Y1814" s="209"/>
      <c r="Z1814" s="209"/>
      <c r="AA1814" s="209"/>
    </row>
    <row r="1815" spans="1:27" ht="89.25">
      <c r="A1815" s="230"/>
      <c r="B1815" s="213" t="s">
        <v>5267</v>
      </c>
      <c r="C1815" s="211" t="s">
        <v>5268</v>
      </c>
      <c r="D1815" s="207" t="s">
        <v>5269</v>
      </c>
      <c r="E1815" s="207"/>
      <c r="F1815" s="211"/>
      <c r="G1815" s="207"/>
      <c r="H1815" s="207"/>
      <c r="I1815" s="207"/>
      <c r="J1815" s="207"/>
      <c r="K1815" s="207"/>
      <c r="L1815" s="207"/>
      <c r="M1815" s="207"/>
      <c r="N1815" s="208"/>
      <c r="O1815" s="207"/>
      <c r="P1815" s="207"/>
      <c r="Q1815" s="207"/>
      <c r="R1815" s="207"/>
      <c r="S1815" s="207"/>
      <c r="T1815" s="208"/>
      <c r="U1815" s="208"/>
      <c r="V1815" s="207"/>
      <c r="W1815" s="209"/>
      <c r="X1815" s="209"/>
      <c r="Y1815" s="209"/>
      <c r="Z1815" s="209"/>
      <c r="AA1815" s="209"/>
    </row>
    <row r="1816" spans="1:27" ht="127.5">
      <c r="A1816" s="230">
        <v>44002</v>
      </c>
      <c r="B1816" s="211" t="s">
        <v>5270</v>
      </c>
      <c r="C1816" s="211" t="s">
        <v>5271</v>
      </c>
      <c r="D1816" s="207" t="s">
        <v>5272</v>
      </c>
      <c r="E1816" s="207" t="s">
        <v>5273</v>
      </c>
      <c r="F1816" s="211"/>
      <c r="G1816" s="207"/>
      <c r="H1816" s="207"/>
      <c r="I1816" s="207"/>
      <c r="J1816" s="207"/>
      <c r="K1816" s="207"/>
      <c r="L1816" s="207"/>
      <c r="M1816" s="207"/>
      <c r="N1816" s="208"/>
      <c r="O1816" s="207"/>
      <c r="P1816" s="207"/>
      <c r="Q1816" s="207"/>
      <c r="R1816" s="207"/>
      <c r="S1816" s="207"/>
      <c r="T1816" s="208"/>
      <c r="U1816" s="208"/>
      <c r="V1816" s="207"/>
      <c r="W1816" s="209"/>
      <c r="X1816" s="209"/>
      <c r="Y1816" s="209"/>
      <c r="Z1816" s="209"/>
      <c r="AA1816" s="209"/>
    </row>
    <row r="1817" spans="1:27" ht="191.25">
      <c r="A1817" s="230"/>
      <c r="B1817" s="211" t="s">
        <v>5274</v>
      </c>
      <c r="C1817" s="213" t="s">
        <v>5275</v>
      </c>
      <c r="D1817" s="207" t="s">
        <v>5276</v>
      </c>
      <c r="E1817" s="207" t="s">
        <v>5277</v>
      </c>
      <c r="F1817" s="211"/>
      <c r="G1817" s="207"/>
      <c r="H1817" s="207"/>
      <c r="I1817" s="207"/>
      <c r="J1817" s="207"/>
      <c r="K1817" s="207"/>
      <c r="L1817" s="207"/>
      <c r="M1817" s="207"/>
      <c r="N1817" s="208"/>
      <c r="O1817" s="207"/>
      <c r="P1817" s="207"/>
      <c r="Q1817" s="207"/>
      <c r="R1817" s="207"/>
      <c r="S1817" s="207"/>
      <c r="T1817" s="208"/>
      <c r="U1817" s="208"/>
      <c r="V1817" s="207"/>
      <c r="W1817" s="209"/>
      <c r="X1817" s="209"/>
      <c r="Y1817" s="209"/>
      <c r="Z1817" s="209"/>
      <c r="AA1817" s="209"/>
    </row>
    <row r="1818" spans="1:27" ht="76.5">
      <c r="A1818" s="230"/>
      <c r="B1818" s="211" t="s">
        <v>5278</v>
      </c>
      <c r="C1818" s="211" t="s">
        <v>5279</v>
      </c>
      <c r="D1818" s="207"/>
      <c r="E1818" s="207"/>
      <c r="F1818" s="211"/>
      <c r="G1818" s="207"/>
      <c r="H1818" s="207"/>
      <c r="I1818" s="207"/>
      <c r="J1818" s="207"/>
      <c r="K1818" s="207"/>
      <c r="L1818" s="207"/>
      <c r="M1818" s="207"/>
      <c r="N1818" s="208"/>
      <c r="O1818" s="207"/>
      <c r="P1818" s="207"/>
      <c r="Q1818" s="207"/>
      <c r="R1818" s="207"/>
      <c r="S1818" s="207"/>
      <c r="T1818" s="208"/>
      <c r="U1818" s="208"/>
      <c r="V1818" s="207"/>
      <c r="W1818" s="209"/>
      <c r="X1818" s="209"/>
      <c r="Y1818" s="209"/>
      <c r="Z1818" s="209"/>
      <c r="AA1818" s="209"/>
    </row>
    <row r="1819" spans="1:27" ht="89.25">
      <c r="A1819" s="230"/>
      <c r="B1819" s="213" t="s">
        <v>5280</v>
      </c>
      <c r="C1819" s="211"/>
      <c r="D1819" s="207"/>
      <c r="E1819" s="207"/>
      <c r="F1819" s="211"/>
      <c r="G1819" s="207"/>
      <c r="H1819" s="207"/>
      <c r="I1819" s="207"/>
      <c r="J1819" s="207"/>
      <c r="K1819" s="207"/>
      <c r="L1819" s="207"/>
      <c r="M1819" s="207"/>
      <c r="N1819" s="208"/>
      <c r="O1819" s="207"/>
      <c r="P1819" s="207"/>
      <c r="Q1819" s="207"/>
      <c r="R1819" s="207"/>
      <c r="S1819" s="207"/>
      <c r="T1819" s="208"/>
      <c r="U1819" s="208"/>
      <c r="V1819" s="207"/>
      <c r="W1819" s="209"/>
      <c r="X1819" s="209"/>
      <c r="Y1819" s="209"/>
      <c r="Z1819" s="209"/>
      <c r="AA1819" s="209"/>
    </row>
    <row r="1820" spans="1:27" ht="127.5">
      <c r="A1820" s="230"/>
      <c r="B1820" s="211" t="s">
        <v>5281</v>
      </c>
      <c r="C1820" s="211" t="s">
        <v>5282</v>
      </c>
      <c r="D1820" s="207" t="s">
        <v>5283</v>
      </c>
      <c r="E1820" s="207" t="s">
        <v>5284</v>
      </c>
      <c r="F1820" s="211"/>
      <c r="G1820" s="207"/>
      <c r="H1820" s="207"/>
      <c r="I1820" s="207"/>
      <c r="J1820" s="207"/>
      <c r="K1820" s="207"/>
      <c r="L1820" s="207"/>
      <c r="M1820" s="207"/>
      <c r="N1820" s="208"/>
      <c r="O1820" s="207"/>
      <c r="P1820" s="207"/>
      <c r="Q1820" s="207"/>
      <c r="R1820" s="207"/>
      <c r="S1820" s="207"/>
      <c r="T1820" s="208"/>
      <c r="U1820" s="208"/>
      <c r="V1820" s="207"/>
      <c r="W1820" s="209"/>
      <c r="X1820" s="209"/>
      <c r="Y1820" s="209"/>
      <c r="Z1820" s="209"/>
      <c r="AA1820" s="209"/>
    </row>
    <row r="1821" spans="1:27" ht="102">
      <c r="A1821" s="230"/>
      <c r="B1821" s="211" t="s">
        <v>5285</v>
      </c>
      <c r="C1821" s="211" t="s">
        <v>5286</v>
      </c>
      <c r="D1821" s="207" t="s">
        <v>5287</v>
      </c>
      <c r="E1821" s="207"/>
      <c r="F1821" s="211"/>
      <c r="G1821" s="207"/>
      <c r="H1821" s="207"/>
      <c r="I1821" s="207"/>
      <c r="J1821" s="207"/>
      <c r="K1821" s="207"/>
      <c r="L1821" s="207"/>
      <c r="M1821" s="207"/>
      <c r="N1821" s="208"/>
      <c r="O1821" s="207"/>
      <c r="P1821" s="207"/>
      <c r="Q1821" s="207"/>
      <c r="R1821" s="207"/>
      <c r="S1821" s="207"/>
      <c r="T1821" s="208"/>
      <c r="U1821" s="208"/>
      <c r="V1821" s="207"/>
      <c r="W1821" s="209"/>
      <c r="X1821" s="209"/>
      <c r="Y1821" s="209"/>
      <c r="Z1821" s="209"/>
      <c r="AA1821" s="209"/>
    </row>
    <row r="1822" spans="1:27" ht="89.25">
      <c r="A1822" s="230"/>
      <c r="B1822" s="211" t="s">
        <v>5288</v>
      </c>
      <c r="C1822" s="211" t="s">
        <v>5289</v>
      </c>
      <c r="D1822" s="207" t="s">
        <v>5290</v>
      </c>
      <c r="E1822" s="207"/>
      <c r="F1822" s="211"/>
      <c r="G1822" s="207"/>
      <c r="H1822" s="207"/>
      <c r="I1822" s="207"/>
      <c r="J1822" s="207"/>
      <c r="K1822" s="207"/>
      <c r="L1822" s="207"/>
      <c r="M1822" s="207"/>
      <c r="N1822" s="208"/>
      <c r="O1822" s="207"/>
      <c r="P1822" s="207"/>
      <c r="Q1822" s="207"/>
      <c r="R1822" s="207"/>
      <c r="S1822" s="207"/>
      <c r="T1822" s="208"/>
      <c r="U1822" s="208"/>
      <c r="V1822" s="207"/>
      <c r="W1822" s="209"/>
      <c r="X1822" s="209"/>
      <c r="Y1822" s="209"/>
      <c r="Z1822" s="209"/>
      <c r="AA1822" s="209"/>
    </row>
    <row r="1823" spans="1:27" ht="38.25">
      <c r="A1823" s="230"/>
      <c r="B1823" s="213" t="s">
        <v>5291</v>
      </c>
      <c r="C1823" s="211" t="s">
        <v>5292</v>
      </c>
      <c r="D1823" s="207"/>
      <c r="E1823" s="207"/>
      <c r="F1823" s="211"/>
      <c r="G1823" s="207"/>
      <c r="H1823" s="207"/>
      <c r="I1823" s="207"/>
      <c r="J1823" s="207"/>
      <c r="K1823" s="207"/>
      <c r="L1823" s="207"/>
      <c r="M1823" s="207"/>
      <c r="N1823" s="208"/>
      <c r="O1823" s="207"/>
      <c r="P1823" s="207"/>
      <c r="Q1823" s="207"/>
      <c r="R1823" s="207"/>
      <c r="S1823" s="207"/>
      <c r="T1823" s="208"/>
      <c r="U1823" s="208"/>
      <c r="V1823" s="207"/>
      <c r="W1823" s="209"/>
      <c r="X1823" s="209"/>
      <c r="Y1823" s="209"/>
      <c r="Z1823" s="209"/>
      <c r="AA1823" s="209"/>
    </row>
    <row r="1824" spans="1:27" ht="140.25">
      <c r="A1824" s="230"/>
      <c r="B1824" s="211" t="s">
        <v>5293</v>
      </c>
      <c r="C1824" s="211" t="s">
        <v>5294</v>
      </c>
      <c r="D1824" s="207" t="s">
        <v>5295</v>
      </c>
      <c r="E1824" s="207"/>
      <c r="F1824" s="211"/>
      <c r="G1824" s="207"/>
      <c r="H1824" s="207"/>
      <c r="I1824" s="207"/>
      <c r="J1824" s="207"/>
      <c r="K1824" s="207"/>
      <c r="L1824" s="207"/>
      <c r="M1824" s="207"/>
      <c r="N1824" s="208"/>
      <c r="O1824" s="207"/>
      <c r="P1824" s="207"/>
      <c r="Q1824" s="207"/>
      <c r="R1824" s="207"/>
      <c r="S1824" s="207"/>
      <c r="T1824" s="208"/>
      <c r="U1824" s="208"/>
      <c r="V1824" s="207"/>
      <c r="W1824" s="209"/>
      <c r="X1824" s="209"/>
      <c r="Y1824" s="209"/>
      <c r="Z1824" s="209"/>
      <c r="AA1824" s="209"/>
    </row>
    <row r="1825" spans="1:27" ht="165.75">
      <c r="A1825" s="230"/>
      <c r="B1825" s="211" t="s">
        <v>5296</v>
      </c>
      <c r="C1825" s="211" t="s">
        <v>5297</v>
      </c>
      <c r="D1825" s="207" t="s">
        <v>5298</v>
      </c>
      <c r="E1825" s="207" t="s">
        <v>5299</v>
      </c>
      <c r="F1825" s="211" t="s">
        <v>5300</v>
      </c>
      <c r="G1825" s="207" t="s">
        <v>5301</v>
      </c>
      <c r="H1825" s="207"/>
      <c r="I1825" s="207"/>
      <c r="J1825" s="207"/>
      <c r="K1825" s="207"/>
      <c r="L1825" s="207"/>
      <c r="M1825" s="207"/>
      <c r="N1825" s="208"/>
      <c r="O1825" s="207"/>
      <c r="P1825" s="207"/>
      <c r="Q1825" s="207"/>
      <c r="R1825" s="207"/>
      <c r="S1825" s="207"/>
      <c r="T1825" s="208"/>
      <c r="U1825" s="208"/>
      <c r="V1825" s="207"/>
      <c r="W1825" s="209"/>
      <c r="X1825" s="209"/>
      <c r="Y1825" s="209"/>
      <c r="Z1825" s="209"/>
      <c r="AA1825" s="209"/>
    </row>
    <row r="1826" spans="1:27" ht="178.5">
      <c r="A1826" s="230">
        <v>43998</v>
      </c>
      <c r="B1826" s="211" t="s">
        <v>5302</v>
      </c>
      <c r="C1826" s="211" t="s">
        <v>5303</v>
      </c>
      <c r="D1826" s="207" t="s">
        <v>5304</v>
      </c>
      <c r="E1826" s="207"/>
      <c r="F1826" s="211"/>
      <c r="G1826" s="207"/>
      <c r="H1826" s="207"/>
      <c r="I1826" s="207"/>
      <c r="J1826" s="207"/>
      <c r="K1826" s="207"/>
      <c r="L1826" s="207"/>
      <c r="M1826" s="207"/>
      <c r="N1826" s="208"/>
      <c r="O1826" s="207"/>
      <c r="P1826" s="207"/>
      <c r="Q1826" s="207"/>
      <c r="R1826" s="207"/>
      <c r="S1826" s="207"/>
      <c r="T1826" s="208"/>
      <c r="U1826" s="208"/>
      <c r="V1826" s="207"/>
      <c r="W1826" s="209"/>
      <c r="X1826" s="209"/>
      <c r="Y1826" s="209"/>
      <c r="Z1826" s="209"/>
      <c r="AA1826" s="209"/>
    </row>
    <row r="1827" spans="1:27" ht="51">
      <c r="A1827" s="230"/>
      <c r="B1827" s="211" t="s">
        <v>5305</v>
      </c>
      <c r="C1827" s="211" t="s">
        <v>5306</v>
      </c>
      <c r="D1827" s="207" t="s">
        <v>5307</v>
      </c>
      <c r="E1827" s="207"/>
      <c r="F1827" s="211"/>
      <c r="G1827" s="207"/>
      <c r="H1827" s="207"/>
      <c r="I1827" s="207"/>
      <c r="J1827" s="207"/>
      <c r="K1827" s="207"/>
      <c r="L1827" s="207"/>
      <c r="M1827" s="207"/>
      <c r="N1827" s="208"/>
      <c r="O1827" s="207"/>
      <c r="P1827" s="207"/>
      <c r="Q1827" s="207"/>
      <c r="R1827" s="207"/>
      <c r="S1827" s="207"/>
      <c r="T1827" s="208"/>
      <c r="U1827" s="208"/>
      <c r="V1827" s="207"/>
      <c r="W1827" s="209"/>
      <c r="X1827" s="209"/>
      <c r="Y1827" s="209"/>
      <c r="Z1827" s="209"/>
      <c r="AA1827" s="209"/>
    </row>
    <row r="1828" spans="1:27" ht="63.75">
      <c r="A1828" s="230"/>
      <c r="B1828" s="213" t="s">
        <v>5308</v>
      </c>
      <c r="C1828" s="211" t="s">
        <v>5309</v>
      </c>
      <c r="D1828" s="207"/>
      <c r="E1828" s="207"/>
      <c r="F1828" s="211"/>
      <c r="G1828" s="207"/>
      <c r="H1828" s="207"/>
      <c r="I1828" s="207"/>
      <c r="J1828" s="207"/>
      <c r="K1828" s="207"/>
      <c r="L1828" s="207"/>
      <c r="M1828" s="207"/>
      <c r="N1828" s="208"/>
      <c r="O1828" s="207"/>
      <c r="P1828" s="207"/>
      <c r="Q1828" s="207"/>
      <c r="R1828" s="207"/>
      <c r="S1828" s="207"/>
      <c r="T1828" s="208"/>
      <c r="U1828" s="208"/>
      <c r="V1828" s="207"/>
      <c r="W1828" s="209"/>
      <c r="X1828" s="209"/>
      <c r="Y1828" s="209"/>
      <c r="Z1828" s="209"/>
      <c r="AA1828" s="209"/>
    </row>
    <row r="1829" spans="1:27" ht="76.5">
      <c r="A1829" s="230"/>
      <c r="B1829" s="207" t="s">
        <v>5310</v>
      </c>
      <c r="C1829" s="211" t="s">
        <v>5311</v>
      </c>
      <c r="D1829" s="207" t="s">
        <v>5312</v>
      </c>
      <c r="E1829" s="207" t="s">
        <v>5313</v>
      </c>
      <c r="F1829" s="211" t="s">
        <v>5314</v>
      </c>
      <c r="G1829" s="207" t="s">
        <v>5315</v>
      </c>
      <c r="H1829" s="207" t="s">
        <v>5316</v>
      </c>
      <c r="I1829" s="207"/>
      <c r="J1829" s="207"/>
      <c r="K1829" s="207"/>
      <c r="L1829" s="207"/>
      <c r="M1829" s="207"/>
      <c r="N1829" s="208"/>
      <c r="O1829" s="207"/>
      <c r="P1829" s="207"/>
      <c r="Q1829" s="207"/>
      <c r="R1829" s="207"/>
      <c r="S1829" s="207"/>
      <c r="T1829" s="208"/>
      <c r="U1829" s="208"/>
      <c r="V1829" s="207"/>
      <c r="W1829" s="209"/>
      <c r="X1829" s="209"/>
      <c r="Y1829" s="209"/>
      <c r="Z1829" s="209"/>
      <c r="AA1829" s="209"/>
    </row>
    <row r="1830" spans="1:27" ht="229.5">
      <c r="A1830" s="230"/>
      <c r="B1830" s="207" t="s">
        <v>5317</v>
      </c>
      <c r="C1830" s="211" t="s">
        <v>5318</v>
      </c>
      <c r="D1830" s="207" t="s">
        <v>5319</v>
      </c>
      <c r="E1830" s="207" t="s">
        <v>5320</v>
      </c>
      <c r="F1830" s="207" t="s">
        <v>5321</v>
      </c>
      <c r="G1830" s="207"/>
      <c r="H1830" s="207"/>
      <c r="I1830" s="207"/>
      <c r="J1830" s="207"/>
      <c r="K1830" s="207"/>
      <c r="L1830" s="207"/>
      <c r="M1830" s="207"/>
      <c r="N1830" s="208"/>
      <c r="O1830" s="207"/>
      <c r="P1830" s="207"/>
      <c r="Q1830" s="207"/>
      <c r="R1830" s="207"/>
      <c r="S1830" s="207"/>
      <c r="T1830" s="208"/>
      <c r="U1830" s="208"/>
      <c r="V1830" s="207"/>
      <c r="W1830" s="209"/>
      <c r="X1830" s="209"/>
      <c r="Y1830" s="209"/>
      <c r="Z1830" s="209"/>
      <c r="AA1830" s="209"/>
    </row>
    <row r="1831" spans="1:27" ht="178.5">
      <c r="A1831" s="230"/>
      <c r="B1831" s="207" t="s">
        <v>5322</v>
      </c>
      <c r="C1831" s="211" t="s">
        <v>5323</v>
      </c>
      <c r="D1831" s="207" t="s">
        <v>5324</v>
      </c>
      <c r="E1831" s="207" t="s">
        <v>5325</v>
      </c>
      <c r="F1831" s="207"/>
      <c r="G1831" s="207"/>
      <c r="H1831" s="207"/>
      <c r="I1831" s="207"/>
      <c r="J1831" s="207"/>
      <c r="K1831" s="207"/>
      <c r="L1831" s="207"/>
      <c r="M1831" s="207"/>
      <c r="N1831" s="208"/>
      <c r="O1831" s="207"/>
      <c r="P1831" s="207"/>
      <c r="Q1831" s="207"/>
      <c r="R1831" s="207"/>
      <c r="S1831" s="207"/>
      <c r="T1831" s="208"/>
      <c r="U1831" s="208"/>
      <c r="V1831" s="207"/>
      <c r="W1831" s="209"/>
      <c r="X1831" s="209"/>
      <c r="Y1831" s="209"/>
      <c r="Z1831" s="209"/>
      <c r="AA1831" s="209"/>
    </row>
    <row r="1832" spans="1:27" ht="344.25">
      <c r="A1832" s="230"/>
      <c r="B1832" s="207" t="s">
        <v>5326</v>
      </c>
      <c r="C1832" s="211" t="s">
        <v>5327</v>
      </c>
      <c r="D1832" s="207" t="s">
        <v>5328</v>
      </c>
      <c r="E1832" s="207"/>
      <c r="F1832" s="207"/>
      <c r="G1832" s="207"/>
      <c r="H1832" s="207"/>
      <c r="I1832" s="207"/>
      <c r="J1832" s="207"/>
      <c r="K1832" s="207"/>
      <c r="L1832" s="207"/>
      <c r="M1832" s="207"/>
      <c r="N1832" s="208"/>
      <c r="O1832" s="207"/>
      <c r="P1832" s="207"/>
      <c r="Q1832" s="207"/>
      <c r="R1832" s="207"/>
      <c r="S1832" s="207"/>
      <c r="T1832" s="208"/>
      <c r="U1832" s="208"/>
      <c r="V1832" s="207"/>
      <c r="W1832" s="209"/>
      <c r="X1832" s="209"/>
      <c r="Y1832" s="209"/>
      <c r="Z1832" s="209"/>
      <c r="AA1832" s="209"/>
    </row>
    <row r="1833" spans="1:27" ht="102">
      <c r="A1833" s="230"/>
      <c r="B1833" s="213" t="s">
        <v>5329</v>
      </c>
      <c r="C1833" s="211" t="s">
        <v>5330</v>
      </c>
      <c r="D1833" s="207" t="s">
        <v>5331</v>
      </c>
      <c r="E1833" s="207"/>
      <c r="F1833" s="207"/>
      <c r="G1833" s="207"/>
      <c r="H1833" s="207"/>
      <c r="I1833" s="207"/>
      <c r="J1833" s="207"/>
      <c r="K1833" s="207"/>
      <c r="L1833" s="207"/>
      <c r="M1833" s="207"/>
      <c r="N1833" s="208"/>
      <c r="O1833" s="207"/>
      <c r="P1833" s="207"/>
      <c r="Q1833" s="207"/>
      <c r="R1833" s="207"/>
      <c r="S1833" s="207"/>
      <c r="T1833" s="208"/>
      <c r="U1833" s="208"/>
      <c r="V1833" s="207"/>
      <c r="W1833" s="209"/>
      <c r="X1833" s="209"/>
      <c r="Y1833" s="209"/>
      <c r="Z1833" s="209"/>
      <c r="AA1833" s="209"/>
    </row>
    <row r="1834" spans="1:27" ht="51">
      <c r="A1834" s="230"/>
      <c r="B1834" s="211" t="s">
        <v>5332</v>
      </c>
      <c r="C1834" s="211" t="s">
        <v>5333</v>
      </c>
      <c r="D1834" s="207" t="s">
        <v>5334</v>
      </c>
      <c r="E1834" s="207"/>
      <c r="F1834" s="207"/>
      <c r="G1834" s="207"/>
      <c r="H1834" s="207"/>
      <c r="I1834" s="207"/>
      <c r="J1834" s="207"/>
      <c r="K1834" s="207"/>
      <c r="L1834" s="207"/>
      <c r="M1834" s="207"/>
      <c r="N1834" s="208"/>
      <c r="O1834" s="207"/>
      <c r="P1834" s="207"/>
      <c r="Q1834" s="207"/>
      <c r="R1834" s="207"/>
      <c r="S1834" s="207"/>
      <c r="T1834" s="208"/>
      <c r="U1834" s="208"/>
      <c r="V1834" s="207"/>
      <c r="W1834" s="209"/>
      <c r="X1834" s="209"/>
      <c r="Y1834" s="209"/>
      <c r="Z1834" s="209"/>
      <c r="AA1834" s="209"/>
    </row>
    <row r="1835" spans="1:27" ht="127.5">
      <c r="A1835" s="230"/>
      <c r="B1835" s="211" t="s">
        <v>5335</v>
      </c>
      <c r="C1835" s="211"/>
      <c r="D1835" s="207"/>
      <c r="E1835" s="207"/>
      <c r="F1835" s="207"/>
      <c r="G1835" s="207"/>
      <c r="H1835" s="207"/>
      <c r="I1835" s="207"/>
      <c r="J1835" s="207"/>
      <c r="K1835" s="207"/>
      <c r="L1835" s="207"/>
      <c r="M1835" s="207"/>
      <c r="N1835" s="208"/>
      <c r="O1835" s="207"/>
      <c r="P1835" s="207"/>
      <c r="Q1835" s="207"/>
      <c r="R1835" s="207"/>
      <c r="S1835" s="207"/>
      <c r="T1835" s="208"/>
      <c r="U1835" s="208"/>
      <c r="V1835" s="207"/>
      <c r="W1835" s="209"/>
      <c r="X1835" s="209"/>
      <c r="Y1835" s="209"/>
      <c r="Z1835" s="209"/>
      <c r="AA1835" s="209"/>
    </row>
    <row r="1836" spans="1:27" ht="89.25">
      <c r="A1836" s="230"/>
      <c r="B1836" s="211" t="s">
        <v>5336</v>
      </c>
      <c r="C1836" s="211" t="s">
        <v>5337</v>
      </c>
      <c r="D1836" s="207"/>
      <c r="E1836" s="207"/>
      <c r="F1836" s="207"/>
      <c r="G1836" s="207"/>
      <c r="H1836" s="207"/>
      <c r="I1836" s="207"/>
      <c r="J1836" s="207"/>
      <c r="K1836" s="207"/>
      <c r="L1836" s="207"/>
      <c r="M1836" s="207"/>
      <c r="N1836" s="208"/>
      <c r="O1836" s="207"/>
      <c r="P1836" s="207"/>
      <c r="Q1836" s="207"/>
      <c r="R1836" s="207"/>
      <c r="S1836" s="207"/>
      <c r="T1836" s="208"/>
      <c r="U1836" s="208"/>
      <c r="V1836" s="207"/>
      <c r="W1836" s="209"/>
      <c r="X1836" s="209"/>
      <c r="Y1836" s="209"/>
      <c r="Z1836" s="209"/>
      <c r="AA1836" s="209"/>
    </row>
    <row r="1837" spans="1:27" ht="51">
      <c r="A1837" s="230"/>
      <c r="B1837" s="211" t="s">
        <v>5338</v>
      </c>
      <c r="C1837" s="211" t="s">
        <v>5339</v>
      </c>
      <c r="D1837" s="207"/>
      <c r="E1837" s="207"/>
      <c r="F1837" s="207"/>
      <c r="G1837" s="207"/>
      <c r="H1837" s="207"/>
      <c r="I1837" s="207"/>
      <c r="J1837" s="207"/>
      <c r="K1837" s="207"/>
      <c r="L1837" s="207"/>
      <c r="M1837" s="207"/>
      <c r="N1837" s="208"/>
      <c r="O1837" s="207"/>
      <c r="P1837" s="207"/>
      <c r="Q1837" s="207"/>
      <c r="R1837" s="207"/>
      <c r="S1837" s="207"/>
      <c r="T1837" s="208"/>
      <c r="U1837" s="208"/>
      <c r="V1837" s="207"/>
      <c r="W1837" s="209"/>
      <c r="X1837" s="209"/>
      <c r="Y1837" s="209"/>
      <c r="Z1837" s="209"/>
      <c r="AA1837" s="209"/>
    </row>
    <row r="1838" spans="1:27" ht="229.5">
      <c r="A1838" s="230"/>
      <c r="B1838" s="211" t="s">
        <v>5340</v>
      </c>
      <c r="C1838" s="211" t="s">
        <v>5341</v>
      </c>
      <c r="D1838" s="207" t="s">
        <v>5342</v>
      </c>
      <c r="E1838" s="207" t="s">
        <v>5343</v>
      </c>
      <c r="F1838" s="207" t="s">
        <v>5344</v>
      </c>
      <c r="G1838" s="207" t="s">
        <v>5345</v>
      </c>
      <c r="H1838" s="207" t="s">
        <v>5346</v>
      </c>
      <c r="I1838" s="207" t="s">
        <v>5347</v>
      </c>
      <c r="J1838" s="208" t="s">
        <v>5348</v>
      </c>
      <c r="K1838" s="207"/>
      <c r="L1838" s="207"/>
      <c r="M1838" s="207"/>
      <c r="N1838" s="208"/>
      <c r="O1838" s="207"/>
      <c r="P1838" s="207"/>
      <c r="Q1838" s="207"/>
      <c r="R1838" s="207"/>
      <c r="S1838" s="207"/>
      <c r="T1838" s="208"/>
      <c r="U1838" s="208"/>
      <c r="V1838" s="207"/>
      <c r="W1838" s="209"/>
      <c r="X1838" s="209"/>
      <c r="Y1838" s="209"/>
      <c r="Z1838" s="209"/>
      <c r="AA1838" s="209"/>
    </row>
    <row r="1839" spans="1:27" ht="12.75">
      <c r="A1839" s="209"/>
      <c r="B1839" s="209"/>
      <c r="C1839" s="209"/>
      <c r="D1839" s="209"/>
      <c r="E1839" s="209"/>
      <c r="F1839" s="209"/>
      <c r="G1839" s="209"/>
      <c r="H1839" s="209"/>
      <c r="I1839" s="209"/>
      <c r="J1839" s="209"/>
      <c r="K1839" s="209"/>
      <c r="L1839" s="209"/>
      <c r="M1839" s="209"/>
      <c r="N1839" s="209"/>
      <c r="O1839" s="209"/>
      <c r="P1839" s="209"/>
      <c r="Q1839" s="209"/>
      <c r="R1839" s="209"/>
      <c r="S1839" s="209"/>
      <c r="T1839" s="209"/>
      <c r="U1839" s="209"/>
      <c r="V1839" s="209"/>
      <c r="W1839" s="209"/>
      <c r="X1839" s="209"/>
      <c r="Y1839" s="209"/>
      <c r="Z1839" s="209"/>
      <c r="AA1839" s="209"/>
    </row>
    <row r="1840" spans="1:27" ht="165.75">
      <c r="A1840" s="230"/>
      <c r="B1840" s="211" t="s">
        <v>5349</v>
      </c>
      <c r="C1840" s="211" t="s">
        <v>5350</v>
      </c>
      <c r="D1840" s="207" t="s">
        <v>5351</v>
      </c>
      <c r="E1840" s="207"/>
      <c r="F1840" s="207"/>
      <c r="G1840" s="207"/>
      <c r="H1840" s="207"/>
      <c r="I1840" s="207"/>
      <c r="J1840" s="207"/>
      <c r="K1840" s="207"/>
      <c r="L1840" s="207"/>
      <c r="M1840" s="207"/>
      <c r="N1840" s="208"/>
      <c r="O1840" s="207"/>
      <c r="P1840" s="207"/>
      <c r="Q1840" s="207"/>
      <c r="R1840" s="207"/>
      <c r="S1840" s="207"/>
      <c r="T1840" s="208"/>
      <c r="U1840" s="208"/>
      <c r="V1840" s="207"/>
      <c r="W1840" s="209"/>
      <c r="X1840" s="209"/>
      <c r="Y1840" s="209"/>
      <c r="Z1840" s="209"/>
      <c r="AA1840" s="209"/>
    </row>
    <row r="1841" spans="1:27" ht="127.5">
      <c r="A1841" s="230">
        <v>43994</v>
      </c>
      <c r="B1841" s="211" t="s">
        <v>5352</v>
      </c>
      <c r="C1841" s="211" t="s">
        <v>5353</v>
      </c>
      <c r="D1841" s="207" t="s">
        <v>5354</v>
      </c>
      <c r="E1841" s="207" t="s">
        <v>5355</v>
      </c>
      <c r="F1841" s="207"/>
      <c r="G1841" s="207"/>
      <c r="H1841" s="207"/>
      <c r="I1841" s="207"/>
      <c r="J1841" s="207"/>
      <c r="K1841" s="207"/>
      <c r="L1841" s="207"/>
      <c r="M1841" s="207"/>
      <c r="N1841" s="208"/>
      <c r="O1841" s="207"/>
      <c r="P1841" s="207"/>
      <c r="Q1841" s="207"/>
      <c r="R1841" s="207"/>
      <c r="S1841" s="207"/>
      <c r="T1841" s="208"/>
      <c r="U1841" s="208"/>
      <c r="V1841" s="207"/>
      <c r="W1841" s="209"/>
      <c r="X1841" s="209"/>
      <c r="Y1841" s="209"/>
      <c r="Z1841" s="209"/>
      <c r="AA1841" s="209"/>
    </row>
    <row r="1842" spans="1:27" ht="255">
      <c r="A1842" s="230"/>
      <c r="B1842" s="211" t="s">
        <v>5356</v>
      </c>
      <c r="C1842" s="211" t="s">
        <v>5357</v>
      </c>
      <c r="D1842" s="207" t="s">
        <v>5358</v>
      </c>
      <c r="E1842" s="207" t="s">
        <v>5359</v>
      </c>
      <c r="F1842" s="207" t="s">
        <v>5360</v>
      </c>
      <c r="G1842" s="207"/>
      <c r="H1842" s="207"/>
      <c r="I1842" s="207"/>
      <c r="J1842" s="207"/>
      <c r="K1842" s="207"/>
      <c r="L1842" s="207"/>
      <c r="M1842" s="208"/>
      <c r="N1842" s="207"/>
      <c r="O1842" s="207"/>
      <c r="P1842" s="207"/>
      <c r="Q1842" s="207"/>
      <c r="R1842" s="207"/>
      <c r="S1842" s="208"/>
      <c r="T1842" s="208"/>
      <c r="U1842" s="207"/>
      <c r="V1842" s="209"/>
      <c r="W1842" s="209"/>
      <c r="X1842" s="209"/>
      <c r="Y1842" s="209"/>
      <c r="Z1842" s="209"/>
      <c r="AA1842" s="209"/>
    </row>
    <row r="1843" spans="1:27" ht="76.5">
      <c r="A1843" s="230"/>
      <c r="B1843" s="211" t="s">
        <v>5361</v>
      </c>
      <c r="C1843" s="211" t="s">
        <v>5362</v>
      </c>
      <c r="D1843" s="207" t="s">
        <v>5363</v>
      </c>
      <c r="E1843" s="207" t="s">
        <v>5364</v>
      </c>
      <c r="F1843" s="207"/>
      <c r="G1843" s="207"/>
      <c r="H1843" s="207"/>
      <c r="I1843" s="207"/>
      <c r="J1843" s="207"/>
      <c r="K1843" s="207"/>
      <c r="L1843" s="207"/>
      <c r="M1843" s="207"/>
      <c r="N1843" s="208"/>
      <c r="O1843" s="207"/>
      <c r="P1843" s="207"/>
      <c r="Q1843" s="207"/>
      <c r="R1843" s="207"/>
      <c r="S1843" s="207"/>
      <c r="T1843" s="208"/>
      <c r="U1843" s="208"/>
      <c r="V1843" s="207"/>
      <c r="W1843" s="209"/>
      <c r="X1843" s="209"/>
      <c r="Y1843" s="209"/>
      <c r="Z1843" s="209"/>
      <c r="AA1843" s="209"/>
    </row>
    <row r="1844" spans="1:27" ht="51">
      <c r="A1844" s="230"/>
      <c r="B1844" s="211" t="s">
        <v>5365</v>
      </c>
      <c r="C1844" s="211" t="s">
        <v>5366</v>
      </c>
      <c r="D1844" s="207"/>
      <c r="E1844" s="207"/>
      <c r="F1844" s="207"/>
      <c r="G1844" s="207"/>
      <c r="H1844" s="207"/>
      <c r="I1844" s="207"/>
      <c r="J1844" s="207"/>
      <c r="K1844" s="207"/>
      <c r="L1844" s="207"/>
      <c r="M1844" s="207"/>
      <c r="N1844" s="208"/>
      <c r="O1844" s="207"/>
      <c r="P1844" s="207"/>
      <c r="Q1844" s="207"/>
      <c r="R1844" s="207"/>
      <c r="S1844" s="207"/>
      <c r="T1844" s="208"/>
      <c r="U1844" s="208"/>
      <c r="V1844" s="207"/>
      <c r="W1844" s="209"/>
      <c r="X1844" s="209"/>
      <c r="Y1844" s="209"/>
      <c r="Z1844" s="209"/>
      <c r="AA1844" s="209"/>
    </row>
    <row r="1845" spans="1:27" ht="102">
      <c r="A1845" s="230"/>
      <c r="B1845" s="213" t="s">
        <v>5367</v>
      </c>
      <c r="C1845" s="211" t="s">
        <v>5368</v>
      </c>
      <c r="D1845" s="207" t="s">
        <v>5369</v>
      </c>
      <c r="E1845" s="207" t="s">
        <v>5370</v>
      </c>
      <c r="F1845" s="207" t="s">
        <v>5371</v>
      </c>
      <c r="G1845" s="207"/>
      <c r="H1845" s="207"/>
      <c r="I1845" s="207"/>
      <c r="J1845" s="207"/>
      <c r="K1845" s="207"/>
      <c r="L1845" s="207"/>
      <c r="M1845" s="207"/>
      <c r="N1845" s="208"/>
      <c r="O1845" s="207"/>
      <c r="P1845" s="207"/>
      <c r="Q1845" s="207"/>
      <c r="R1845" s="207"/>
      <c r="S1845" s="207"/>
      <c r="T1845" s="208"/>
      <c r="U1845" s="208"/>
      <c r="V1845" s="207"/>
      <c r="W1845" s="209"/>
      <c r="X1845" s="209"/>
      <c r="Y1845" s="209"/>
      <c r="Z1845" s="209"/>
      <c r="AA1845" s="209"/>
    </row>
    <row r="1846" spans="1:27" ht="38.25">
      <c r="A1846" s="230"/>
      <c r="B1846" s="211" t="s">
        <v>5372</v>
      </c>
      <c r="C1846" s="211" t="s">
        <v>5373</v>
      </c>
      <c r="D1846" s="207" t="s">
        <v>5374</v>
      </c>
      <c r="E1846" s="207"/>
      <c r="F1846" s="207"/>
      <c r="G1846" s="207"/>
      <c r="H1846" s="207"/>
      <c r="I1846" s="207"/>
      <c r="J1846" s="207"/>
      <c r="K1846" s="207"/>
      <c r="L1846" s="207"/>
      <c r="M1846" s="207"/>
      <c r="N1846" s="208"/>
      <c r="O1846" s="207"/>
      <c r="P1846" s="207"/>
      <c r="Q1846" s="207"/>
      <c r="R1846" s="207"/>
      <c r="S1846" s="207"/>
      <c r="T1846" s="208"/>
      <c r="U1846" s="208"/>
      <c r="V1846" s="207"/>
      <c r="W1846" s="209"/>
      <c r="X1846" s="209"/>
      <c r="Y1846" s="209"/>
      <c r="Z1846" s="209"/>
      <c r="AA1846" s="209"/>
    </row>
    <row r="1847" spans="1:27" ht="114.75">
      <c r="A1847" s="230"/>
      <c r="B1847" s="207" t="s">
        <v>5375</v>
      </c>
      <c r="C1847" s="211" t="s">
        <v>5376</v>
      </c>
      <c r="D1847" s="207" t="s">
        <v>5377</v>
      </c>
      <c r="E1847" s="207" t="s">
        <v>5378</v>
      </c>
      <c r="F1847" s="207"/>
      <c r="G1847" s="207"/>
      <c r="H1847" s="207"/>
      <c r="I1847" s="207"/>
      <c r="J1847" s="207"/>
      <c r="K1847" s="207"/>
      <c r="L1847" s="207"/>
      <c r="M1847" s="207"/>
      <c r="N1847" s="208"/>
      <c r="O1847" s="207"/>
      <c r="P1847" s="207"/>
      <c r="Q1847" s="207"/>
      <c r="R1847" s="207"/>
      <c r="S1847" s="207"/>
      <c r="T1847" s="208"/>
      <c r="U1847" s="208"/>
      <c r="V1847" s="207"/>
      <c r="W1847" s="209"/>
      <c r="X1847" s="209"/>
      <c r="Y1847" s="209"/>
      <c r="Z1847" s="209"/>
      <c r="AA1847" s="209"/>
    </row>
    <row r="1848" spans="1:27" ht="12.75">
      <c r="A1848" s="230"/>
      <c r="B1848" s="207" t="s">
        <v>5379</v>
      </c>
      <c r="C1848" s="211"/>
      <c r="D1848" s="207"/>
      <c r="E1848" s="207"/>
      <c r="F1848" s="207"/>
      <c r="G1848" s="207"/>
      <c r="H1848" s="207"/>
      <c r="I1848" s="207"/>
      <c r="J1848" s="207"/>
      <c r="K1848" s="207"/>
      <c r="L1848" s="207"/>
      <c r="M1848" s="207"/>
      <c r="N1848" s="208"/>
      <c r="O1848" s="207"/>
      <c r="P1848" s="207"/>
      <c r="Q1848" s="207"/>
      <c r="R1848" s="207"/>
      <c r="S1848" s="207"/>
      <c r="T1848" s="208"/>
      <c r="U1848" s="208"/>
      <c r="V1848" s="207"/>
      <c r="W1848" s="209"/>
      <c r="X1848" s="209"/>
      <c r="Y1848" s="209"/>
      <c r="Z1848" s="209"/>
      <c r="AA1848" s="209"/>
    </row>
    <row r="1849" spans="1:27" ht="178.5">
      <c r="A1849" s="230"/>
      <c r="B1849" s="207" t="s">
        <v>5380</v>
      </c>
      <c r="C1849" s="211" t="s">
        <v>5381</v>
      </c>
      <c r="D1849" s="207" t="s">
        <v>5382</v>
      </c>
      <c r="E1849" s="207" t="s">
        <v>5383</v>
      </c>
      <c r="F1849" s="207"/>
      <c r="G1849" s="207"/>
      <c r="H1849" s="207"/>
      <c r="I1849" s="207"/>
      <c r="J1849" s="207"/>
      <c r="K1849" s="207"/>
      <c r="L1849" s="207"/>
      <c r="M1849" s="207"/>
      <c r="N1849" s="208"/>
      <c r="O1849" s="207"/>
      <c r="P1849" s="207"/>
      <c r="Q1849" s="207"/>
      <c r="R1849" s="207"/>
      <c r="S1849" s="207"/>
      <c r="T1849" s="208"/>
      <c r="U1849" s="208"/>
      <c r="V1849" s="207"/>
      <c r="W1849" s="209"/>
      <c r="X1849" s="209"/>
      <c r="Y1849" s="209"/>
      <c r="Z1849" s="209"/>
      <c r="AA1849" s="209"/>
    </row>
    <row r="1850" spans="1:27" ht="127.5">
      <c r="A1850" s="230"/>
      <c r="B1850" s="207" t="s">
        <v>5384</v>
      </c>
      <c r="C1850" s="211" t="s">
        <v>5385</v>
      </c>
      <c r="D1850" s="207" t="s">
        <v>5386</v>
      </c>
      <c r="E1850" s="207"/>
      <c r="F1850" s="207"/>
      <c r="G1850" s="207"/>
      <c r="H1850" s="207"/>
      <c r="I1850" s="207"/>
      <c r="J1850" s="207"/>
      <c r="K1850" s="207"/>
      <c r="L1850" s="207"/>
      <c r="M1850" s="207"/>
      <c r="N1850" s="208"/>
      <c r="O1850" s="207"/>
      <c r="P1850" s="207"/>
      <c r="Q1850" s="207"/>
      <c r="R1850" s="207"/>
      <c r="S1850" s="207"/>
      <c r="T1850" s="208"/>
      <c r="U1850" s="208"/>
      <c r="V1850" s="207"/>
      <c r="W1850" s="209"/>
      <c r="X1850" s="209"/>
      <c r="Y1850" s="209"/>
      <c r="Z1850" s="209"/>
      <c r="AA1850" s="209"/>
    </row>
    <row r="1851" spans="1:27" ht="114.75">
      <c r="A1851" s="230"/>
      <c r="B1851" s="207" t="s">
        <v>5387</v>
      </c>
      <c r="C1851" s="211" t="s">
        <v>5388</v>
      </c>
      <c r="D1851" s="207" t="s">
        <v>5389</v>
      </c>
      <c r="E1851" s="207"/>
      <c r="F1851" s="207"/>
      <c r="G1851" s="207"/>
      <c r="H1851" s="207"/>
      <c r="I1851" s="207"/>
      <c r="J1851" s="207"/>
      <c r="K1851" s="207"/>
      <c r="L1851" s="207"/>
      <c r="M1851" s="207"/>
      <c r="N1851" s="208"/>
      <c r="O1851" s="207"/>
      <c r="P1851" s="207"/>
      <c r="Q1851" s="207"/>
      <c r="R1851" s="207"/>
      <c r="S1851" s="207"/>
      <c r="T1851" s="208"/>
      <c r="U1851" s="208"/>
      <c r="V1851" s="207"/>
      <c r="W1851" s="209"/>
      <c r="X1851" s="209"/>
      <c r="Y1851" s="209"/>
      <c r="Z1851" s="209"/>
      <c r="AA1851" s="209"/>
    </row>
    <row r="1852" spans="1:27" ht="280.5">
      <c r="A1852" s="230"/>
      <c r="B1852" s="207" t="s">
        <v>5390</v>
      </c>
      <c r="C1852" s="231" t="s">
        <v>5391</v>
      </c>
      <c r="D1852" s="207" t="s">
        <v>5392</v>
      </c>
      <c r="E1852" s="207" t="s">
        <v>5393</v>
      </c>
      <c r="F1852" s="207" t="s">
        <v>5394</v>
      </c>
      <c r="G1852" s="207"/>
      <c r="H1852" s="207"/>
      <c r="I1852" s="207"/>
      <c r="J1852" s="207"/>
      <c r="K1852" s="207"/>
      <c r="L1852" s="207"/>
      <c r="M1852" s="207"/>
      <c r="N1852" s="208"/>
      <c r="O1852" s="207"/>
      <c r="P1852" s="207"/>
      <c r="Q1852" s="207"/>
      <c r="R1852" s="207"/>
      <c r="S1852" s="207"/>
      <c r="T1852" s="208"/>
      <c r="U1852" s="208"/>
      <c r="V1852" s="207"/>
      <c r="W1852" s="209"/>
      <c r="X1852" s="209"/>
      <c r="Y1852" s="209"/>
      <c r="Z1852" s="209"/>
      <c r="AA1852" s="209"/>
    </row>
    <row r="1853" spans="1:27" ht="76.5">
      <c r="A1853" s="230"/>
      <c r="B1853" s="211" t="s">
        <v>5395</v>
      </c>
      <c r="C1853" s="211" t="s">
        <v>5396</v>
      </c>
      <c r="D1853" s="207" t="s">
        <v>5397</v>
      </c>
      <c r="E1853" s="207" t="s">
        <v>5398</v>
      </c>
      <c r="F1853" s="207" t="s">
        <v>5399</v>
      </c>
      <c r="G1853" s="207"/>
      <c r="H1853" s="207"/>
      <c r="I1853" s="207"/>
      <c r="J1853" s="207"/>
      <c r="K1853" s="207"/>
      <c r="L1853" s="207"/>
      <c r="M1853" s="207"/>
      <c r="N1853" s="208"/>
      <c r="O1853" s="207"/>
      <c r="P1853" s="207"/>
      <c r="Q1853" s="207"/>
      <c r="R1853" s="207"/>
      <c r="S1853" s="207"/>
      <c r="T1853" s="208"/>
      <c r="U1853" s="208"/>
      <c r="V1853" s="207"/>
      <c r="W1853" s="209"/>
      <c r="X1853" s="209"/>
      <c r="Y1853" s="209"/>
      <c r="Z1853" s="209"/>
      <c r="AA1853" s="209"/>
    </row>
    <row r="1854" spans="1:27" ht="102">
      <c r="A1854" s="230"/>
      <c r="B1854" s="211" t="s">
        <v>5400</v>
      </c>
      <c r="C1854" s="211" t="s">
        <v>5401</v>
      </c>
      <c r="D1854" s="207" t="s">
        <v>5402</v>
      </c>
      <c r="E1854" s="207"/>
      <c r="F1854" s="207"/>
      <c r="G1854" s="207"/>
      <c r="H1854" s="207"/>
      <c r="I1854" s="207"/>
      <c r="J1854" s="207"/>
      <c r="K1854" s="207"/>
      <c r="L1854" s="207"/>
      <c r="M1854" s="207"/>
      <c r="N1854" s="208"/>
      <c r="O1854" s="207"/>
      <c r="P1854" s="207"/>
      <c r="Q1854" s="207"/>
      <c r="R1854" s="207"/>
      <c r="S1854" s="207"/>
      <c r="T1854" s="208"/>
      <c r="U1854" s="208"/>
      <c r="V1854" s="207"/>
      <c r="W1854" s="209"/>
      <c r="X1854" s="209"/>
      <c r="Y1854" s="209"/>
      <c r="Z1854" s="209"/>
      <c r="AA1854" s="209"/>
    </row>
    <row r="1855" spans="1:27" ht="51">
      <c r="A1855" s="230"/>
      <c r="B1855" s="211" t="s">
        <v>5403</v>
      </c>
      <c r="C1855" s="211" t="s">
        <v>5404</v>
      </c>
      <c r="D1855" s="209"/>
      <c r="E1855" s="207"/>
      <c r="F1855" s="207"/>
      <c r="G1855" s="207"/>
      <c r="H1855" s="207"/>
      <c r="I1855" s="207"/>
      <c r="J1855" s="207"/>
      <c r="K1855" s="207"/>
      <c r="L1855" s="207"/>
      <c r="M1855" s="207"/>
      <c r="N1855" s="208"/>
      <c r="O1855" s="207"/>
      <c r="P1855" s="207"/>
      <c r="Q1855" s="207"/>
      <c r="R1855" s="207"/>
      <c r="S1855" s="207"/>
      <c r="T1855" s="208"/>
      <c r="U1855" s="208"/>
      <c r="V1855" s="207"/>
      <c r="W1855" s="209"/>
      <c r="X1855" s="209"/>
      <c r="Y1855" s="209"/>
      <c r="Z1855" s="209"/>
      <c r="AA1855" s="209"/>
    </row>
    <row r="1856" spans="1:27" ht="76.5">
      <c r="A1856" s="230"/>
      <c r="B1856" s="211" t="s">
        <v>5405</v>
      </c>
      <c r="C1856" s="211" t="s">
        <v>5406</v>
      </c>
      <c r="D1856" s="207" t="s">
        <v>5407</v>
      </c>
      <c r="E1856" s="207"/>
      <c r="F1856" s="207"/>
      <c r="G1856" s="207"/>
      <c r="H1856" s="207"/>
      <c r="I1856" s="207"/>
      <c r="J1856" s="207"/>
      <c r="K1856" s="207"/>
      <c r="L1856" s="207"/>
      <c r="M1856" s="207"/>
      <c r="N1856" s="208"/>
      <c r="O1856" s="207"/>
      <c r="P1856" s="207"/>
      <c r="Q1856" s="207"/>
      <c r="R1856" s="207"/>
      <c r="S1856" s="207"/>
      <c r="T1856" s="208"/>
      <c r="U1856" s="208"/>
      <c r="V1856" s="207"/>
      <c r="W1856" s="209"/>
      <c r="X1856" s="209"/>
      <c r="Y1856" s="209"/>
      <c r="Z1856" s="209"/>
      <c r="AA1856" s="209"/>
    </row>
    <row r="1857" spans="1:27" ht="76.5">
      <c r="A1857" s="230"/>
      <c r="B1857" s="211" t="s">
        <v>5408</v>
      </c>
      <c r="C1857" s="211" t="s">
        <v>5409</v>
      </c>
      <c r="D1857" s="207" t="s">
        <v>5410</v>
      </c>
      <c r="E1857" s="207" t="s">
        <v>5411</v>
      </c>
      <c r="F1857" s="207"/>
      <c r="G1857" s="207"/>
      <c r="H1857" s="207"/>
      <c r="I1857" s="207"/>
      <c r="J1857" s="207"/>
      <c r="K1857" s="207"/>
      <c r="L1857" s="207"/>
      <c r="M1857" s="207"/>
      <c r="N1857" s="208"/>
      <c r="O1857" s="207"/>
      <c r="P1857" s="207"/>
      <c r="Q1857" s="207"/>
      <c r="R1857" s="207"/>
      <c r="S1857" s="207"/>
      <c r="T1857" s="208"/>
      <c r="U1857" s="208"/>
      <c r="V1857" s="207"/>
      <c r="W1857" s="209"/>
      <c r="X1857" s="209"/>
      <c r="Y1857" s="209"/>
      <c r="Z1857" s="209"/>
      <c r="AA1857" s="209"/>
    </row>
    <row r="1858" spans="1:27" ht="38.25">
      <c r="A1858" s="230"/>
      <c r="B1858" s="211" t="s">
        <v>5412</v>
      </c>
      <c r="C1858" s="211" t="s">
        <v>5413</v>
      </c>
      <c r="D1858" s="207"/>
      <c r="E1858" s="207"/>
      <c r="F1858" s="207"/>
      <c r="G1858" s="207"/>
      <c r="H1858" s="207"/>
      <c r="I1858" s="207"/>
      <c r="J1858" s="207"/>
      <c r="K1858" s="207"/>
      <c r="L1858" s="207"/>
      <c r="M1858" s="207"/>
      <c r="N1858" s="208"/>
      <c r="O1858" s="207"/>
      <c r="P1858" s="207"/>
      <c r="Q1858" s="207"/>
      <c r="R1858" s="207"/>
      <c r="S1858" s="207"/>
      <c r="T1858" s="208"/>
      <c r="U1858" s="208"/>
      <c r="V1858" s="207"/>
      <c r="W1858" s="209"/>
      <c r="X1858" s="209"/>
      <c r="Y1858" s="209"/>
      <c r="Z1858" s="209"/>
      <c r="AA1858" s="209"/>
    </row>
    <row r="1859" spans="1:27" ht="114.75">
      <c r="A1859" s="230"/>
      <c r="B1859" s="213" t="s">
        <v>5414</v>
      </c>
      <c r="C1859" s="213" t="s">
        <v>5415</v>
      </c>
      <c r="D1859" s="207" t="s">
        <v>5416</v>
      </c>
      <c r="E1859" s="207"/>
      <c r="F1859" s="207"/>
      <c r="G1859" s="207"/>
      <c r="H1859" s="207"/>
      <c r="I1859" s="207"/>
      <c r="J1859" s="207"/>
      <c r="K1859" s="207"/>
      <c r="L1859" s="207"/>
      <c r="M1859" s="207"/>
      <c r="N1859" s="208"/>
      <c r="O1859" s="207"/>
      <c r="P1859" s="207"/>
      <c r="Q1859" s="207"/>
      <c r="R1859" s="207"/>
      <c r="S1859" s="207"/>
      <c r="T1859" s="208"/>
      <c r="U1859" s="208"/>
      <c r="V1859" s="207"/>
      <c r="W1859" s="209"/>
      <c r="X1859" s="209"/>
      <c r="Y1859" s="209"/>
      <c r="Z1859" s="209"/>
      <c r="AA1859" s="209"/>
    </row>
    <row r="1860" spans="1:27" ht="114.75">
      <c r="A1860" s="230"/>
      <c r="B1860" s="211" t="s">
        <v>5417</v>
      </c>
      <c r="C1860" s="211" t="s">
        <v>5418</v>
      </c>
      <c r="D1860" s="207" t="s">
        <v>5419</v>
      </c>
      <c r="E1860" s="207"/>
      <c r="F1860" s="207"/>
      <c r="G1860" s="207"/>
      <c r="H1860" s="207"/>
      <c r="I1860" s="207"/>
      <c r="J1860" s="207"/>
      <c r="K1860" s="207"/>
      <c r="L1860" s="207"/>
      <c r="M1860" s="207"/>
      <c r="N1860" s="208"/>
      <c r="O1860" s="207"/>
      <c r="P1860" s="207"/>
      <c r="Q1860" s="207"/>
      <c r="R1860" s="207"/>
      <c r="S1860" s="207"/>
      <c r="T1860" s="208"/>
      <c r="U1860" s="208"/>
      <c r="V1860" s="207"/>
      <c r="W1860" s="209"/>
      <c r="X1860" s="209"/>
      <c r="Y1860" s="209"/>
      <c r="Z1860" s="209"/>
      <c r="AA1860" s="209"/>
    </row>
    <row r="1861" spans="1:27" ht="12.75">
      <c r="A1861" s="230"/>
      <c r="B1861" s="211"/>
      <c r="C1861" s="211"/>
      <c r="D1861" s="207"/>
      <c r="E1861" s="207"/>
      <c r="F1861" s="207"/>
      <c r="G1861" s="207"/>
      <c r="H1861" s="207"/>
      <c r="I1861" s="207"/>
      <c r="J1861" s="207"/>
      <c r="K1861" s="207"/>
      <c r="L1861" s="207"/>
      <c r="M1861" s="207"/>
      <c r="N1861" s="208"/>
      <c r="O1861" s="207"/>
      <c r="P1861" s="207"/>
      <c r="Q1861" s="207"/>
      <c r="R1861" s="207"/>
      <c r="S1861" s="207"/>
      <c r="T1861" s="208"/>
      <c r="U1861" s="208"/>
      <c r="V1861" s="207"/>
      <c r="W1861" s="209"/>
      <c r="X1861" s="209"/>
      <c r="Y1861" s="209"/>
      <c r="Z1861" s="209"/>
      <c r="AA1861" s="209"/>
    </row>
    <row r="1862" spans="1:27" ht="114.75">
      <c r="A1862" s="230"/>
      <c r="B1862" s="211" t="s">
        <v>5420</v>
      </c>
      <c r="C1862" s="211"/>
      <c r="D1862" s="207"/>
      <c r="E1862" s="207"/>
      <c r="F1862" s="207"/>
      <c r="G1862" s="207"/>
      <c r="H1862" s="207"/>
      <c r="I1862" s="207"/>
      <c r="J1862" s="207"/>
      <c r="K1862" s="207"/>
      <c r="L1862" s="207"/>
      <c r="M1862" s="207"/>
      <c r="N1862" s="208"/>
      <c r="O1862" s="207"/>
      <c r="P1862" s="207"/>
      <c r="Q1862" s="207"/>
      <c r="R1862" s="207"/>
      <c r="S1862" s="207"/>
      <c r="T1862" s="208"/>
      <c r="U1862" s="208"/>
      <c r="V1862" s="207"/>
      <c r="W1862" s="209"/>
      <c r="X1862" s="209"/>
      <c r="Y1862" s="209"/>
      <c r="Z1862" s="209"/>
      <c r="AA1862" s="209"/>
    </row>
    <row r="1863" spans="1:27" ht="102">
      <c r="A1863" s="230">
        <v>43992</v>
      </c>
      <c r="B1863" s="217" t="s">
        <v>5421</v>
      </c>
      <c r="C1863" s="211" t="s">
        <v>5422</v>
      </c>
      <c r="D1863" s="207" t="s">
        <v>5423</v>
      </c>
      <c r="E1863" s="207"/>
      <c r="F1863" s="207"/>
      <c r="G1863" s="207"/>
      <c r="H1863" s="207"/>
      <c r="I1863" s="207"/>
      <c r="J1863" s="207"/>
      <c r="K1863" s="207"/>
      <c r="L1863" s="207"/>
      <c r="M1863" s="207"/>
      <c r="N1863" s="208"/>
      <c r="O1863" s="207"/>
      <c r="P1863" s="207"/>
      <c r="Q1863" s="207"/>
      <c r="R1863" s="207"/>
      <c r="S1863" s="207"/>
      <c r="T1863" s="208"/>
      <c r="U1863" s="208"/>
      <c r="V1863" s="207"/>
      <c r="W1863" s="209"/>
      <c r="X1863" s="209"/>
      <c r="Y1863" s="209"/>
      <c r="Z1863" s="209"/>
      <c r="AA1863" s="209"/>
    </row>
    <row r="1864" spans="1:27" ht="76.5">
      <c r="A1864" s="230"/>
      <c r="B1864" s="217" t="s">
        <v>5424</v>
      </c>
      <c r="C1864" s="211" t="s">
        <v>5425</v>
      </c>
      <c r="D1864" s="207"/>
      <c r="E1864" s="207"/>
      <c r="F1864" s="207"/>
      <c r="G1864" s="207"/>
      <c r="H1864" s="207"/>
      <c r="I1864" s="207"/>
      <c r="J1864" s="207"/>
      <c r="K1864" s="207"/>
      <c r="L1864" s="207"/>
      <c r="M1864" s="207"/>
      <c r="N1864" s="208"/>
      <c r="O1864" s="207"/>
      <c r="P1864" s="207"/>
      <c r="Q1864" s="207"/>
      <c r="R1864" s="207"/>
      <c r="S1864" s="207"/>
      <c r="T1864" s="208"/>
      <c r="U1864" s="208"/>
      <c r="V1864" s="207"/>
      <c r="W1864" s="209"/>
      <c r="X1864" s="209"/>
      <c r="Y1864" s="209"/>
      <c r="Z1864" s="209"/>
      <c r="AA1864" s="209"/>
    </row>
    <row r="1865" spans="1:27" ht="140.25">
      <c r="A1865" s="230"/>
      <c r="B1865" s="217" t="s">
        <v>5426</v>
      </c>
      <c r="C1865" s="211" t="s">
        <v>5427</v>
      </c>
      <c r="D1865" s="207" t="s">
        <v>5428</v>
      </c>
      <c r="E1865" s="207" t="s">
        <v>5429</v>
      </c>
      <c r="F1865" s="207" t="s">
        <v>5430</v>
      </c>
      <c r="G1865" s="207" t="s">
        <v>5431</v>
      </c>
      <c r="H1865" s="207"/>
      <c r="I1865" s="207"/>
      <c r="J1865" s="207"/>
      <c r="K1865" s="207"/>
      <c r="L1865" s="207"/>
      <c r="M1865" s="207"/>
      <c r="N1865" s="208"/>
      <c r="O1865" s="207"/>
      <c r="P1865" s="207"/>
      <c r="Q1865" s="207"/>
      <c r="R1865" s="207"/>
      <c r="S1865" s="207"/>
      <c r="T1865" s="208"/>
      <c r="U1865" s="208"/>
      <c r="V1865" s="207"/>
      <c r="W1865" s="209"/>
      <c r="X1865" s="209"/>
      <c r="Y1865" s="209"/>
      <c r="Z1865" s="209"/>
      <c r="AA1865" s="209"/>
    </row>
    <row r="1866" spans="1:27" ht="89.25">
      <c r="A1866" s="230"/>
      <c r="B1866" s="217" t="s">
        <v>5432</v>
      </c>
      <c r="C1866" s="211" t="s">
        <v>5433</v>
      </c>
      <c r="D1866" s="207" t="s">
        <v>5434</v>
      </c>
      <c r="E1866" s="207" t="s">
        <v>5435</v>
      </c>
      <c r="F1866" s="207" t="s">
        <v>5436</v>
      </c>
      <c r="G1866" s="207"/>
      <c r="H1866" s="207"/>
      <c r="I1866" s="207"/>
      <c r="J1866" s="207"/>
      <c r="K1866" s="207"/>
      <c r="L1866" s="207"/>
      <c r="M1866" s="207"/>
      <c r="N1866" s="208"/>
      <c r="O1866" s="207"/>
      <c r="P1866" s="207"/>
      <c r="Q1866" s="207"/>
      <c r="R1866" s="207"/>
      <c r="S1866" s="207"/>
      <c r="T1866" s="208"/>
      <c r="U1866" s="208"/>
      <c r="V1866" s="207"/>
      <c r="W1866" s="209"/>
      <c r="X1866" s="209"/>
      <c r="Y1866" s="209"/>
      <c r="Z1866" s="209"/>
      <c r="AA1866" s="209"/>
    </row>
    <row r="1867" spans="1:27" ht="140.25">
      <c r="A1867" s="230"/>
      <c r="B1867" s="217" t="s">
        <v>5437</v>
      </c>
      <c r="C1867" s="211" t="s">
        <v>5438</v>
      </c>
      <c r="D1867" s="207" t="s">
        <v>5439</v>
      </c>
      <c r="E1867" s="207" t="s">
        <v>5440</v>
      </c>
      <c r="F1867" s="207" t="s">
        <v>5441</v>
      </c>
      <c r="G1867" s="207"/>
      <c r="H1867" s="207"/>
      <c r="I1867" s="207"/>
      <c r="J1867" s="207"/>
      <c r="K1867" s="207"/>
      <c r="L1867" s="207"/>
      <c r="M1867" s="207"/>
      <c r="N1867" s="208"/>
      <c r="O1867" s="207"/>
      <c r="P1867" s="207"/>
      <c r="Q1867" s="207"/>
      <c r="R1867" s="207"/>
      <c r="S1867" s="207"/>
      <c r="T1867" s="208"/>
      <c r="U1867" s="208"/>
      <c r="V1867" s="207"/>
      <c r="W1867" s="209"/>
      <c r="X1867" s="209"/>
      <c r="Y1867" s="209"/>
      <c r="Z1867" s="209"/>
      <c r="AA1867" s="209"/>
    </row>
    <row r="1868" spans="1:27" ht="127.5">
      <c r="A1868" s="230"/>
      <c r="B1868" s="217" t="s">
        <v>5442</v>
      </c>
      <c r="C1868" s="211" t="s">
        <v>5443</v>
      </c>
      <c r="D1868" s="207"/>
      <c r="E1868" s="207"/>
      <c r="F1868" s="207"/>
      <c r="G1868" s="207"/>
      <c r="H1868" s="207"/>
      <c r="I1868" s="207"/>
      <c r="J1868" s="207"/>
      <c r="K1868" s="207"/>
      <c r="L1868" s="207"/>
      <c r="M1868" s="207"/>
      <c r="N1868" s="208"/>
      <c r="O1868" s="207"/>
      <c r="P1868" s="207"/>
      <c r="Q1868" s="207"/>
      <c r="R1868" s="207"/>
      <c r="S1868" s="207"/>
      <c r="T1868" s="208"/>
      <c r="U1868" s="208"/>
      <c r="V1868" s="207"/>
      <c r="W1868" s="209"/>
      <c r="X1868" s="209"/>
      <c r="Y1868" s="209"/>
      <c r="Z1868" s="209"/>
      <c r="AA1868" s="209"/>
    </row>
    <row r="1869" spans="1:27" ht="204">
      <c r="A1869" s="230">
        <v>43991</v>
      </c>
      <c r="B1869" s="217" t="s">
        <v>5444</v>
      </c>
      <c r="C1869" s="211" t="s">
        <v>5445</v>
      </c>
      <c r="D1869" s="207" t="s">
        <v>5446</v>
      </c>
      <c r="E1869" s="207" t="s">
        <v>5447</v>
      </c>
      <c r="F1869" s="207" t="s">
        <v>5448</v>
      </c>
      <c r="G1869" s="207"/>
      <c r="H1869" s="207"/>
      <c r="I1869" s="207"/>
      <c r="J1869" s="207"/>
      <c r="K1869" s="207"/>
      <c r="L1869" s="207"/>
      <c r="M1869" s="207"/>
      <c r="N1869" s="208"/>
      <c r="O1869" s="207"/>
      <c r="P1869" s="207"/>
      <c r="Q1869" s="207"/>
      <c r="R1869" s="207"/>
      <c r="S1869" s="207"/>
      <c r="T1869" s="208"/>
      <c r="U1869" s="208"/>
      <c r="V1869" s="207"/>
      <c r="W1869" s="209"/>
      <c r="X1869" s="209"/>
      <c r="Y1869" s="209"/>
      <c r="Z1869" s="209"/>
      <c r="AA1869" s="209"/>
    </row>
    <row r="1870" spans="1:27" ht="38.25">
      <c r="A1870" s="230"/>
      <c r="B1870" s="217" t="s">
        <v>5449</v>
      </c>
      <c r="C1870" s="211" t="s">
        <v>5450</v>
      </c>
      <c r="D1870" s="207"/>
      <c r="E1870" s="207"/>
      <c r="F1870" s="207"/>
      <c r="G1870" s="207"/>
      <c r="H1870" s="207"/>
      <c r="I1870" s="207"/>
      <c r="J1870" s="207"/>
      <c r="K1870" s="207"/>
      <c r="L1870" s="207"/>
      <c r="M1870" s="207"/>
      <c r="N1870" s="208"/>
      <c r="O1870" s="207"/>
      <c r="P1870" s="207"/>
      <c r="Q1870" s="207"/>
      <c r="R1870" s="207"/>
      <c r="S1870" s="207"/>
      <c r="T1870" s="208"/>
      <c r="U1870" s="208"/>
      <c r="V1870" s="207"/>
      <c r="W1870" s="209"/>
      <c r="X1870" s="209"/>
      <c r="Y1870" s="209"/>
      <c r="Z1870" s="209"/>
      <c r="AA1870" s="209"/>
    </row>
    <row r="1871" spans="1:27" ht="102">
      <c r="A1871" s="230"/>
      <c r="B1871" s="217" t="s">
        <v>5451</v>
      </c>
      <c r="C1871" s="211" t="s">
        <v>5452</v>
      </c>
      <c r="D1871" s="207" t="s">
        <v>5453</v>
      </c>
      <c r="E1871" s="207"/>
      <c r="F1871" s="207"/>
      <c r="G1871" s="207"/>
      <c r="H1871" s="207"/>
      <c r="I1871" s="207"/>
      <c r="J1871" s="207"/>
      <c r="K1871" s="207"/>
      <c r="L1871" s="207"/>
      <c r="M1871" s="207"/>
      <c r="N1871" s="208"/>
      <c r="O1871" s="207"/>
      <c r="P1871" s="207"/>
      <c r="Q1871" s="207"/>
      <c r="R1871" s="207"/>
      <c r="S1871" s="207"/>
      <c r="T1871" s="208"/>
      <c r="U1871" s="208"/>
      <c r="V1871" s="207"/>
      <c r="W1871" s="209"/>
      <c r="X1871" s="209"/>
      <c r="Y1871" s="209"/>
      <c r="Z1871" s="209"/>
      <c r="AA1871" s="209"/>
    </row>
    <row r="1872" spans="1:27" ht="114.75">
      <c r="A1872" s="230"/>
      <c r="B1872" s="217" t="s">
        <v>5454</v>
      </c>
      <c r="C1872" s="211" t="s">
        <v>5455</v>
      </c>
      <c r="D1872" s="207" t="s">
        <v>5456</v>
      </c>
      <c r="E1872" s="207"/>
      <c r="F1872" s="207"/>
      <c r="G1872" s="207"/>
      <c r="H1872" s="207"/>
      <c r="I1872" s="207"/>
      <c r="J1872" s="207"/>
      <c r="K1872" s="207"/>
      <c r="L1872" s="207"/>
      <c r="M1872" s="207"/>
      <c r="N1872" s="208"/>
      <c r="O1872" s="207"/>
      <c r="P1872" s="207"/>
      <c r="Q1872" s="207"/>
      <c r="R1872" s="207"/>
      <c r="S1872" s="207"/>
      <c r="T1872" s="208"/>
      <c r="U1872" s="208"/>
      <c r="V1872" s="207"/>
      <c r="W1872" s="209"/>
      <c r="X1872" s="209"/>
      <c r="Y1872" s="209"/>
      <c r="Z1872" s="209"/>
      <c r="AA1872" s="209"/>
    </row>
    <row r="1873" spans="1:27" ht="63.75">
      <c r="A1873" s="230"/>
      <c r="B1873" s="217" t="s">
        <v>5457</v>
      </c>
      <c r="C1873" s="211" t="s">
        <v>5458</v>
      </c>
      <c r="D1873" s="207" t="s">
        <v>5459</v>
      </c>
      <c r="E1873" s="207"/>
      <c r="F1873" s="207"/>
      <c r="G1873" s="207"/>
      <c r="H1873" s="207"/>
      <c r="I1873" s="207"/>
      <c r="J1873" s="207"/>
      <c r="K1873" s="207"/>
      <c r="L1873" s="207"/>
      <c r="M1873" s="207"/>
      <c r="N1873" s="208"/>
      <c r="O1873" s="207"/>
      <c r="P1873" s="207"/>
      <c r="Q1873" s="207"/>
      <c r="R1873" s="207"/>
      <c r="S1873" s="207"/>
      <c r="T1873" s="208"/>
      <c r="U1873" s="208"/>
      <c r="V1873" s="207"/>
      <c r="W1873" s="209"/>
      <c r="X1873" s="209"/>
      <c r="Y1873" s="209"/>
      <c r="Z1873" s="209"/>
      <c r="AA1873" s="209"/>
    </row>
    <row r="1874" spans="1:27" ht="178.5">
      <c r="A1874" s="230">
        <v>43989</v>
      </c>
      <c r="B1874" s="217" t="s">
        <v>5460</v>
      </c>
      <c r="C1874" s="211" t="s">
        <v>5461</v>
      </c>
      <c r="D1874" s="207" t="s">
        <v>5462</v>
      </c>
      <c r="E1874" s="207" t="s">
        <v>5463</v>
      </c>
      <c r="F1874" s="207"/>
      <c r="G1874" s="207"/>
      <c r="H1874" s="207"/>
      <c r="I1874" s="207"/>
      <c r="J1874" s="207"/>
      <c r="K1874" s="207"/>
      <c r="L1874" s="207"/>
      <c r="M1874" s="207"/>
      <c r="N1874" s="208"/>
      <c r="O1874" s="207"/>
      <c r="P1874" s="207"/>
      <c r="Q1874" s="207"/>
      <c r="R1874" s="207"/>
      <c r="S1874" s="207"/>
      <c r="T1874" s="208"/>
      <c r="U1874" s="208"/>
      <c r="V1874" s="207"/>
      <c r="W1874" s="209"/>
      <c r="X1874" s="209"/>
      <c r="Y1874" s="209"/>
      <c r="Z1874" s="209"/>
      <c r="AA1874" s="209"/>
    </row>
    <row r="1875" spans="1:27" ht="76.5">
      <c r="A1875" s="230">
        <v>43989</v>
      </c>
      <c r="B1875" s="217" t="s">
        <v>5464</v>
      </c>
      <c r="C1875" s="211" t="s">
        <v>5465</v>
      </c>
      <c r="D1875" s="207" t="s">
        <v>5466</v>
      </c>
      <c r="E1875" s="207" t="s">
        <v>5467</v>
      </c>
      <c r="F1875" s="207" t="s">
        <v>5468</v>
      </c>
      <c r="G1875" s="207"/>
      <c r="H1875" s="207"/>
      <c r="I1875" s="207"/>
      <c r="J1875" s="207"/>
      <c r="K1875" s="207"/>
      <c r="L1875" s="207"/>
      <c r="M1875" s="207"/>
      <c r="N1875" s="208"/>
      <c r="O1875" s="207"/>
      <c r="P1875" s="207"/>
      <c r="Q1875" s="207"/>
      <c r="R1875" s="207"/>
      <c r="S1875" s="207"/>
      <c r="T1875" s="208"/>
      <c r="U1875" s="208"/>
      <c r="V1875" s="207"/>
      <c r="W1875" s="209"/>
      <c r="X1875" s="209"/>
      <c r="Y1875" s="209"/>
      <c r="Z1875" s="209"/>
      <c r="AA1875" s="209"/>
    </row>
    <row r="1876" spans="1:27" ht="114.75">
      <c r="A1876" s="230"/>
      <c r="B1876" s="219" t="s">
        <v>5469</v>
      </c>
      <c r="C1876" s="211" t="s">
        <v>5470</v>
      </c>
      <c r="D1876" s="207" t="s">
        <v>5471</v>
      </c>
      <c r="E1876" s="207" t="s">
        <v>5472</v>
      </c>
      <c r="F1876" s="207" t="s">
        <v>5473</v>
      </c>
      <c r="G1876" s="207" t="s">
        <v>5474</v>
      </c>
      <c r="H1876" s="207" t="s">
        <v>5475</v>
      </c>
      <c r="I1876" s="207"/>
      <c r="J1876" s="207"/>
      <c r="K1876" s="207"/>
      <c r="L1876" s="207"/>
      <c r="M1876" s="207"/>
      <c r="N1876" s="208"/>
      <c r="O1876" s="207"/>
      <c r="P1876" s="207"/>
      <c r="Q1876" s="207"/>
      <c r="R1876" s="207"/>
      <c r="S1876" s="207"/>
      <c r="T1876" s="208"/>
      <c r="U1876" s="208"/>
      <c r="V1876" s="207"/>
      <c r="W1876" s="209"/>
      <c r="X1876" s="209"/>
      <c r="Y1876" s="209"/>
      <c r="Z1876" s="209"/>
      <c r="AA1876" s="209"/>
    </row>
    <row r="1877" spans="1:27" ht="229.5">
      <c r="A1877" s="230"/>
      <c r="B1877" s="217" t="s">
        <v>5476</v>
      </c>
      <c r="C1877" s="211" t="s">
        <v>5477</v>
      </c>
      <c r="D1877" s="207" t="s">
        <v>5478</v>
      </c>
      <c r="E1877" s="207" t="s">
        <v>5479</v>
      </c>
      <c r="F1877" s="207"/>
      <c r="G1877" s="207"/>
      <c r="H1877" s="207"/>
      <c r="I1877" s="207"/>
      <c r="J1877" s="207"/>
      <c r="K1877" s="207"/>
      <c r="L1877" s="207"/>
      <c r="M1877" s="207"/>
      <c r="N1877" s="208"/>
      <c r="O1877" s="207"/>
      <c r="P1877" s="207"/>
      <c r="Q1877" s="207"/>
      <c r="R1877" s="207"/>
      <c r="S1877" s="207"/>
      <c r="T1877" s="208"/>
      <c r="U1877" s="208"/>
      <c r="V1877" s="207"/>
      <c r="W1877" s="209"/>
      <c r="X1877" s="209"/>
      <c r="Y1877" s="209"/>
      <c r="Z1877" s="209"/>
      <c r="AA1877" s="209"/>
    </row>
    <row r="1878" spans="1:27" ht="38.25">
      <c r="A1878" s="230"/>
      <c r="B1878" s="219" t="s">
        <v>5480</v>
      </c>
      <c r="C1878" s="211" t="s">
        <v>5481</v>
      </c>
      <c r="D1878" s="207"/>
      <c r="E1878" s="207"/>
      <c r="F1878" s="207"/>
      <c r="G1878" s="207"/>
      <c r="H1878" s="207"/>
      <c r="I1878" s="207"/>
      <c r="J1878" s="207"/>
      <c r="K1878" s="207"/>
      <c r="L1878" s="207"/>
      <c r="M1878" s="207"/>
      <c r="N1878" s="208"/>
      <c r="O1878" s="207"/>
      <c r="P1878" s="207"/>
      <c r="Q1878" s="207"/>
      <c r="R1878" s="207"/>
      <c r="S1878" s="207"/>
      <c r="T1878" s="208"/>
      <c r="U1878" s="208"/>
      <c r="V1878" s="207"/>
      <c r="W1878" s="209"/>
      <c r="X1878" s="209"/>
      <c r="Y1878" s="209"/>
      <c r="Z1878" s="209"/>
      <c r="AA1878" s="209"/>
    </row>
    <row r="1879" spans="1:27" ht="51">
      <c r="A1879" s="230">
        <v>43987</v>
      </c>
      <c r="B1879" s="219" t="s">
        <v>5482</v>
      </c>
      <c r="C1879" s="211" t="s">
        <v>5483</v>
      </c>
      <c r="D1879" s="207"/>
      <c r="E1879" s="207"/>
      <c r="F1879" s="207"/>
      <c r="G1879" s="207"/>
      <c r="H1879" s="207"/>
      <c r="I1879" s="207"/>
      <c r="J1879" s="207"/>
      <c r="K1879" s="207"/>
      <c r="L1879" s="207"/>
      <c r="M1879" s="207"/>
      <c r="N1879" s="208"/>
      <c r="O1879" s="207"/>
      <c r="P1879" s="207"/>
      <c r="Q1879" s="207"/>
      <c r="R1879" s="207"/>
      <c r="S1879" s="207"/>
      <c r="T1879" s="208"/>
      <c r="U1879" s="208"/>
      <c r="V1879" s="207"/>
      <c r="W1879" s="209"/>
      <c r="X1879" s="209"/>
      <c r="Y1879" s="209"/>
      <c r="Z1879" s="209"/>
      <c r="AA1879" s="209"/>
    </row>
    <row r="1880" spans="1:27" ht="178.5">
      <c r="A1880" s="230">
        <v>43987</v>
      </c>
      <c r="B1880" s="217" t="s">
        <v>5484</v>
      </c>
      <c r="C1880" s="211" t="s">
        <v>5485</v>
      </c>
      <c r="D1880" s="207" t="s">
        <v>5486</v>
      </c>
      <c r="E1880" s="207"/>
      <c r="F1880" s="207"/>
      <c r="G1880" s="207"/>
      <c r="H1880" s="207"/>
      <c r="I1880" s="207"/>
      <c r="J1880" s="207"/>
      <c r="K1880" s="207"/>
      <c r="L1880" s="207"/>
      <c r="M1880" s="207"/>
      <c r="N1880" s="208"/>
      <c r="O1880" s="207"/>
      <c r="P1880" s="207"/>
      <c r="Q1880" s="207"/>
      <c r="R1880" s="207"/>
      <c r="S1880" s="207"/>
      <c r="T1880" s="208"/>
      <c r="U1880" s="208"/>
      <c r="V1880" s="207"/>
      <c r="W1880" s="209"/>
      <c r="X1880" s="209"/>
      <c r="Y1880" s="209"/>
      <c r="Z1880" s="209"/>
      <c r="AA1880" s="209"/>
    </row>
    <row r="1881" spans="1:27" ht="38.25">
      <c r="A1881" s="230">
        <v>43987</v>
      </c>
      <c r="B1881" s="217" t="s">
        <v>5487</v>
      </c>
      <c r="C1881" s="211" t="s">
        <v>5488</v>
      </c>
      <c r="D1881" s="213" t="s">
        <v>5489</v>
      </c>
      <c r="E1881" s="207"/>
      <c r="F1881" s="207"/>
      <c r="G1881" s="207"/>
      <c r="H1881" s="207"/>
      <c r="I1881" s="207"/>
      <c r="J1881" s="207"/>
      <c r="K1881" s="207"/>
      <c r="L1881" s="207"/>
      <c r="M1881" s="207"/>
      <c r="N1881" s="208"/>
      <c r="O1881" s="207"/>
      <c r="P1881" s="207"/>
      <c r="Q1881" s="207"/>
      <c r="R1881" s="207"/>
      <c r="S1881" s="207"/>
      <c r="T1881" s="208"/>
      <c r="U1881" s="208"/>
      <c r="V1881" s="207"/>
      <c r="W1881" s="209"/>
      <c r="X1881" s="209"/>
      <c r="Y1881" s="209"/>
      <c r="Z1881" s="209"/>
      <c r="AA1881" s="209"/>
    </row>
    <row r="1882" spans="1:27" ht="216.75">
      <c r="A1882" s="230">
        <v>43987</v>
      </c>
      <c r="B1882" s="217" t="s">
        <v>5490</v>
      </c>
      <c r="C1882" s="211" t="s">
        <v>5491</v>
      </c>
      <c r="D1882" s="207" t="s">
        <v>5492</v>
      </c>
      <c r="E1882" s="207"/>
      <c r="F1882" s="207"/>
      <c r="G1882" s="207"/>
      <c r="H1882" s="207"/>
      <c r="I1882" s="207"/>
      <c r="J1882" s="207"/>
      <c r="K1882" s="207"/>
      <c r="L1882" s="207"/>
      <c r="M1882" s="207"/>
      <c r="N1882" s="208"/>
      <c r="O1882" s="207"/>
      <c r="P1882" s="207"/>
      <c r="Q1882" s="207"/>
      <c r="R1882" s="207"/>
      <c r="S1882" s="207"/>
      <c r="T1882" s="208"/>
      <c r="U1882" s="208"/>
      <c r="V1882" s="207"/>
      <c r="W1882" s="209"/>
      <c r="X1882" s="209"/>
      <c r="Y1882" s="209"/>
      <c r="Z1882" s="209"/>
      <c r="AA1882" s="209"/>
    </row>
    <row r="1883" spans="1:27" ht="76.5">
      <c r="A1883" s="230"/>
      <c r="B1883" s="219" t="s">
        <v>5493</v>
      </c>
      <c r="C1883" s="211" t="s">
        <v>5494</v>
      </c>
      <c r="D1883" s="207" t="s">
        <v>5495</v>
      </c>
      <c r="E1883" s="207" t="s">
        <v>5496</v>
      </c>
      <c r="F1883" s="207"/>
      <c r="G1883" s="207"/>
      <c r="H1883" s="207"/>
      <c r="I1883" s="207"/>
      <c r="J1883" s="207"/>
      <c r="K1883" s="207"/>
      <c r="L1883" s="207"/>
      <c r="M1883" s="207"/>
      <c r="N1883" s="208"/>
      <c r="O1883" s="207"/>
      <c r="P1883" s="207"/>
      <c r="Q1883" s="207"/>
      <c r="R1883" s="207"/>
      <c r="S1883" s="207"/>
      <c r="T1883" s="208"/>
      <c r="U1883" s="208"/>
      <c r="V1883" s="207"/>
      <c r="W1883" s="209"/>
      <c r="X1883" s="209"/>
      <c r="Y1883" s="209"/>
      <c r="Z1883" s="209"/>
      <c r="AA1883" s="209"/>
    </row>
    <row r="1884" spans="1:27" ht="140.25">
      <c r="A1884" s="230"/>
      <c r="B1884" s="219" t="s">
        <v>5497</v>
      </c>
      <c r="C1884" s="211" t="s">
        <v>5498</v>
      </c>
      <c r="D1884" s="207"/>
      <c r="E1884" s="207"/>
      <c r="F1884" s="207"/>
      <c r="G1884" s="207"/>
      <c r="H1884" s="207"/>
      <c r="I1884" s="207"/>
      <c r="J1884" s="207"/>
      <c r="K1884" s="207"/>
      <c r="L1884" s="207"/>
      <c r="M1884" s="207"/>
      <c r="N1884" s="208"/>
      <c r="O1884" s="207"/>
      <c r="P1884" s="207"/>
      <c r="Q1884" s="207"/>
      <c r="R1884" s="207"/>
      <c r="S1884" s="207"/>
      <c r="T1884" s="208"/>
      <c r="U1884" s="208"/>
      <c r="V1884" s="207"/>
      <c r="W1884" s="209"/>
      <c r="X1884" s="209"/>
      <c r="Y1884" s="209"/>
      <c r="Z1884" s="209"/>
      <c r="AA1884" s="209"/>
    </row>
    <row r="1885" spans="1:27" ht="63.75">
      <c r="A1885" s="230"/>
      <c r="B1885" s="217" t="s">
        <v>5499</v>
      </c>
      <c r="C1885" s="211" t="s">
        <v>5500</v>
      </c>
      <c r="D1885" s="207" t="s">
        <v>5501</v>
      </c>
      <c r="E1885" s="207"/>
      <c r="F1885" s="207"/>
      <c r="G1885" s="207"/>
      <c r="H1885" s="207"/>
      <c r="I1885" s="207"/>
      <c r="J1885" s="207"/>
      <c r="K1885" s="207"/>
      <c r="L1885" s="207"/>
      <c r="M1885" s="207"/>
      <c r="N1885" s="208"/>
      <c r="O1885" s="207"/>
      <c r="P1885" s="207"/>
      <c r="Q1885" s="207"/>
      <c r="R1885" s="207"/>
      <c r="S1885" s="207"/>
      <c r="T1885" s="208"/>
      <c r="U1885" s="208"/>
      <c r="V1885" s="207"/>
      <c r="W1885" s="209"/>
      <c r="X1885" s="209"/>
      <c r="Y1885" s="209"/>
      <c r="Z1885" s="209"/>
      <c r="AA1885" s="209"/>
    </row>
    <row r="1886" spans="1:27" ht="76.5">
      <c r="A1886" s="230"/>
      <c r="B1886" s="217" t="s">
        <v>5502</v>
      </c>
      <c r="C1886" s="211" t="s">
        <v>5503</v>
      </c>
      <c r="D1886" s="207" t="s">
        <v>5504</v>
      </c>
      <c r="E1886" s="207" t="s">
        <v>5505</v>
      </c>
      <c r="F1886" s="207"/>
      <c r="G1886" s="207"/>
      <c r="H1886" s="207"/>
      <c r="I1886" s="207"/>
      <c r="J1886" s="207"/>
      <c r="K1886" s="207"/>
      <c r="L1886" s="207"/>
      <c r="M1886" s="207"/>
      <c r="N1886" s="208"/>
      <c r="O1886" s="207"/>
      <c r="P1886" s="207"/>
      <c r="Q1886" s="207"/>
      <c r="R1886" s="207"/>
      <c r="S1886" s="207"/>
      <c r="T1886" s="208"/>
      <c r="U1886" s="208"/>
      <c r="V1886" s="207"/>
      <c r="W1886" s="209"/>
      <c r="X1886" s="209"/>
      <c r="Y1886" s="209"/>
      <c r="Z1886" s="209"/>
      <c r="AA1886" s="209"/>
    </row>
    <row r="1887" spans="1:27" ht="38.25">
      <c r="A1887" s="230"/>
      <c r="B1887" s="217" t="s">
        <v>5506</v>
      </c>
      <c r="C1887" s="211"/>
      <c r="D1887" s="207"/>
      <c r="E1887" s="207"/>
      <c r="F1887" s="207"/>
      <c r="G1887" s="207"/>
      <c r="H1887" s="207"/>
      <c r="I1887" s="207"/>
      <c r="J1887" s="207"/>
      <c r="K1887" s="207"/>
      <c r="L1887" s="207"/>
      <c r="M1887" s="207"/>
      <c r="N1887" s="208"/>
      <c r="O1887" s="207"/>
      <c r="P1887" s="207"/>
      <c r="Q1887" s="207"/>
      <c r="R1887" s="207"/>
      <c r="S1887" s="207"/>
      <c r="T1887" s="208"/>
      <c r="U1887" s="208"/>
      <c r="V1887" s="207"/>
      <c r="W1887" s="209"/>
      <c r="X1887" s="209"/>
      <c r="Y1887" s="209"/>
      <c r="Z1887" s="209"/>
      <c r="AA1887" s="209"/>
    </row>
    <row r="1888" spans="1:27" ht="140.25">
      <c r="A1888" s="230"/>
      <c r="B1888" s="217" t="s">
        <v>5507</v>
      </c>
      <c r="C1888" s="211" t="s">
        <v>5508</v>
      </c>
      <c r="D1888" s="207" t="s">
        <v>5509</v>
      </c>
      <c r="E1888" s="207"/>
      <c r="F1888" s="207"/>
      <c r="G1888" s="207"/>
      <c r="H1888" s="207"/>
      <c r="I1888" s="207"/>
      <c r="J1888" s="207"/>
      <c r="K1888" s="207"/>
      <c r="L1888" s="207"/>
      <c r="M1888" s="207"/>
      <c r="N1888" s="208"/>
      <c r="O1888" s="207"/>
      <c r="P1888" s="207"/>
      <c r="Q1888" s="207"/>
      <c r="R1888" s="207"/>
      <c r="S1888" s="207"/>
      <c r="T1888" s="208"/>
      <c r="U1888" s="208"/>
      <c r="V1888" s="207"/>
      <c r="W1888" s="209"/>
      <c r="X1888" s="209"/>
      <c r="Y1888" s="209"/>
      <c r="Z1888" s="209"/>
      <c r="AA1888" s="209"/>
    </row>
    <row r="1889" spans="1:27" ht="153">
      <c r="A1889" s="230"/>
      <c r="B1889" s="217" t="s">
        <v>5510</v>
      </c>
      <c r="C1889" s="211" t="s">
        <v>5511</v>
      </c>
      <c r="D1889" s="207" t="s">
        <v>5512</v>
      </c>
      <c r="E1889" s="207" t="s">
        <v>5513</v>
      </c>
      <c r="F1889" s="213" t="s">
        <v>5514</v>
      </c>
      <c r="G1889" s="207"/>
      <c r="H1889" s="207"/>
      <c r="I1889" s="207"/>
      <c r="J1889" s="207"/>
      <c r="K1889" s="207"/>
      <c r="L1889" s="207"/>
      <c r="M1889" s="207"/>
      <c r="N1889" s="208"/>
      <c r="O1889" s="207"/>
      <c r="P1889" s="207"/>
      <c r="Q1889" s="207"/>
      <c r="R1889" s="207"/>
      <c r="S1889" s="207"/>
      <c r="T1889" s="208"/>
      <c r="U1889" s="208"/>
      <c r="V1889" s="207"/>
      <c r="W1889" s="209"/>
      <c r="X1889" s="209"/>
      <c r="Y1889" s="209"/>
      <c r="Z1889" s="209"/>
      <c r="AA1889" s="209"/>
    </row>
    <row r="1890" spans="1:27" ht="51">
      <c r="A1890" s="230"/>
      <c r="B1890" s="217" t="s">
        <v>5515</v>
      </c>
      <c r="C1890" s="213" t="s">
        <v>5516</v>
      </c>
      <c r="D1890" s="207" t="s">
        <v>5517</v>
      </c>
      <c r="E1890" s="207"/>
      <c r="F1890" s="207"/>
      <c r="G1890" s="207"/>
      <c r="H1890" s="207"/>
      <c r="I1890" s="207"/>
      <c r="J1890" s="207"/>
      <c r="K1890" s="207"/>
      <c r="L1890" s="207"/>
      <c r="M1890" s="207"/>
      <c r="N1890" s="208"/>
      <c r="O1890" s="207"/>
      <c r="P1890" s="207"/>
      <c r="Q1890" s="207"/>
      <c r="R1890" s="207"/>
      <c r="S1890" s="207"/>
      <c r="T1890" s="208"/>
      <c r="U1890" s="208"/>
      <c r="V1890" s="207"/>
      <c r="W1890" s="209"/>
      <c r="X1890" s="209"/>
      <c r="Y1890" s="209"/>
      <c r="Z1890" s="209"/>
      <c r="AA1890" s="209"/>
    </row>
    <row r="1891" spans="1:27" ht="89.25">
      <c r="A1891" s="230"/>
      <c r="B1891" s="217" t="s">
        <v>5518</v>
      </c>
      <c r="C1891" s="207" t="s">
        <v>5519</v>
      </c>
      <c r="D1891" s="207" t="s">
        <v>5520</v>
      </c>
      <c r="E1891" s="207"/>
      <c r="F1891" s="207"/>
      <c r="G1891" s="207"/>
      <c r="H1891" s="207"/>
      <c r="I1891" s="207"/>
      <c r="J1891" s="207"/>
      <c r="K1891" s="207"/>
      <c r="L1891" s="207"/>
      <c r="M1891" s="207"/>
      <c r="N1891" s="208"/>
      <c r="O1891" s="207"/>
      <c r="P1891" s="207"/>
      <c r="Q1891" s="207"/>
      <c r="R1891" s="207"/>
      <c r="S1891" s="207"/>
      <c r="T1891" s="208"/>
      <c r="U1891" s="208"/>
      <c r="V1891" s="207"/>
      <c r="W1891" s="209"/>
      <c r="X1891" s="209"/>
      <c r="Y1891" s="209"/>
      <c r="Z1891" s="209"/>
      <c r="AA1891" s="209"/>
    </row>
    <row r="1892" spans="1:27" ht="76.5">
      <c r="A1892" s="230"/>
      <c r="B1892" s="217" t="s">
        <v>5521</v>
      </c>
      <c r="C1892" s="207" t="s">
        <v>5522</v>
      </c>
      <c r="D1892" s="207"/>
      <c r="E1892" s="207"/>
      <c r="F1892" s="207"/>
      <c r="G1892" s="207"/>
      <c r="H1892" s="207"/>
      <c r="I1892" s="207"/>
      <c r="J1892" s="207"/>
      <c r="K1892" s="207"/>
      <c r="L1892" s="207"/>
      <c r="M1892" s="207"/>
      <c r="N1892" s="208"/>
      <c r="O1892" s="207"/>
      <c r="P1892" s="207"/>
      <c r="Q1892" s="207"/>
      <c r="R1892" s="207"/>
      <c r="S1892" s="207"/>
      <c r="T1892" s="208"/>
      <c r="U1892" s="208"/>
      <c r="V1892" s="207"/>
      <c r="W1892" s="209"/>
      <c r="X1892" s="209"/>
      <c r="Y1892" s="209"/>
      <c r="Z1892" s="209"/>
      <c r="AA1892" s="209"/>
    </row>
    <row r="1893" spans="1:27" ht="38.25">
      <c r="A1893" s="230"/>
      <c r="B1893" s="219" t="s">
        <v>5523</v>
      </c>
      <c r="C1893" s="207" t="s">
        <v>5524</v>
      </c>
      <c r="D1893" s="207"/>
      <c r="E1893" s="207"/>
      <c r="F1893" s="207"/>
      <c r="G1893" s="207"/>
      <c r="H1893" s="207"/>
      <c r="I1893" s="207"/>
      <c r="J1893" s="207"/>
      <c r="K1893" s="207"/>
      <c r="L1893" s="207"/>
      <c r="M1893" s="207"/>
      <c r="N1893" s="208"/>
      <c r="O1893" s="207"/>
      <c r="P1893" s="207"/>
      <c r="Q1893" s="207"/>
      <c r="R1893" s="207"/>
      <c r="S1893" s="207"/>
      <c r="T1893" s="208"/>
      <c r="U1893" s="208"/>
      <c r="V1893" s="207"/>
      <c r="W1893" s="209"/>
      <c r="X1893" s="209"/>
      <c r="Y1893" s="209"/>
      <c r="Z1893" s="209"/>
      <c r="AA1893" s="209"/>
    </row>
    <row r="1894" spans="1:27" ht="89.25">
      <c r="A1894" s="230"/>
      <c r="B1894" s="217" t="s">
        <v>5525</v>
      </c>
      <c r="C1894" s="207" t="s">
        <v>5526</v>
      </c>
      <c r="D1894" s="207"/>
      <c r="E1894" s="207"/>
      <c r="F1894" s="207"/>
      <c r="G1894" s="207"/>
      <c r="H1894" s="207"/>
      <c r="I1894" s="207"/>
      <c r="J1894" s="207"/>
      <c r="K1894" s="207"/>
      <c r="L1894" s="207"/>
      <c r="M1894" s="207"/>
      <c r="N1894" s="208"/>
      <c r="O1894" s="207"/>
      <c r="P1894" s="207"/>
      <c r="Q1894" s="207"/>
      <c r="R1894" s="207"/>
      <c r="S1894" s="207"/>
      <c r="T1894" s="208"/>
      <c r="U1894" s="208"/>
      <c r="V1894" s="207"/>
      <c r="W1894" s="209"/>
      <c r="X1894" s="209"/>
      <c r="Y1894" s="209"/>
      <c r="Z1894" s="209"/>
      <c r="AA1894" s="209"/>
    </row>
    <row r="1895" spans="1:27" ht="89.25">
      <c r="A1895" s="230"/>
      <c r="B1895" s="219" t="s">
        <v>5527</v>
      </c>
      <c r="C1895" s="207" t="s">
        <v>5526</v>
      </c>
      <c r="D1895" s="207" t="s">
        <v>5528</v>
      </c>
      <c r="E1895" s="207"/>
      <c r="F1895" s="207" t="s">
        <v>5529</v>
      </c>
      <c r="G1895" s="207"/>
      <c r="H1895" s="207"/>
      <c r="I1895" s="207"/>
      <c r="J1895" s="207"/>
      <c r="K1895" s="207"/>
      <c r="L1895" s="207"/>
      <c r="M1895" s="207"/>
      <c r="N1895" s="208"/>
      <c r="O1895" s="207"/>
      <c r="P1895" s="207"/>
      <c r="Q1895" s="207"/>
      <c r="R1895" s="207"/>
      <c r="S1895" s="207"/>
      <c r="T1895" s="208"/>
      <c r="U1895" s="208"/>
      <c r="V1895" s="207"/>
      <c r="W1895" s="209"/>
      <c r="X1895" s="209"/>
      <c r="Y1895" s="209"/>
      <c r="Z1895" s="209"/>
      <c r="AA1895" s="209"/>
    </row>
    <row r="1896" spans="1:27" ht="89.25">
      <c r="A1896" s="230"/>
      <c r="B1896" s="217" t="s">
        <v>5530</v>
      </c>
      <c r="C1896" s="207" t="s">
        <v>5531</v>
      </c>
      <c r="D1896" s="207" t="s">
        <v>5532</v>
      </c>
      <c r="E1896" s="207"/>
      <c r="F1896" s="207"/>
      <c r="G1896" s="207"/>
      <c r="H1896" s="207"/>
      <c r="I1896" s="207"/>
      <c r="J1896" s="207"/>
      <c r="K1896" s="207"/>
      <c r="L1896" s="207"/>
      <c r="M1896" s="207"/>
      <c r="N1896" s="208"/>
      <c r="O1896" s="207"/>
      <c r="P1896" s="207"/>
      <c r="Q1896" s="207"/>
      <c r="R1896" s="207"/>
      <c r="S1896" s="207"/>
      <c r="T1896" s="208"/>
      <c r="U1896" s="208"/>
      <c r="V1896" s="207"/>
      <c r="W1896" s="209"/>
      <c r="X1896" s="209"/>
      <c r="Y1896" s="209"/>
      <c r="Z1896" s="209"/>
      <c r="AA1896" s="209"/>
    </row>
    <row r="1897" spans="1:27" ht="127.5">
      <c r="A1897" s="230"/>
      <c r="B1897" s="217" t="s">
        <v>5533</v>
      </c>
      <c r="C1897" s="207" t="s">
        <v>5534</v>
      </c>
      <c r="D1897" s="207" t="s">
        <v>5535</v>
      </c>
      <c r="E1897" s="207" t="s">
        <v>5536</v>
      </c>
      <c r="F1897" s="207"/>
      <c r="G1897" s="207"/>
      <c r="H1897" s="207"/>
      <c r="I1897" s="207"/>
      <c r="J1897" s="207"/>
      <c r="K1897" s="207"/>
      <c r="L1897" s="207"/>
      <c r="M1897" s="207"/>
      <c r="N1897" s="208"/>
      <c r="O1897" s="207"/>
      <c r="P1897" s="207"/>
      <c r="Q1897" s="207"/>
      <c r="R1897" s="207"/>
      <c r="S1897" s="207"/>
      <c r="T1897" s="208"/>
      <c r="U1897" s="208"/>
      <c r="V1897" s="207"/>
      <c r="W1897" s="209"/>
      <c r="X1897" s="209"/>
      <c r="Y1897" s="209"/>
      <c r="Z1897" s="209"/>
      <c r="AA1897" s="209"/>
    </row>
    <row r="1898" spans="1:27" ht="25.5">
      <c r="A1898" s="230"/>
      <c r="B1898" s="217" t="s">
        <v>5537</v>
      </c>
      <c r="C1898" s="207" t="s">
        <v>5538</v>
      </c>
      <c r="D1898" s="207"/>
      <c r="E1898" s="207"/>
      <c r="F1898" s="207"/>
      <c r="G1898" s="207"/>
      <c r="H1898" s="207"/>
      <c r="I1898" s="207"/>
      <c r="J1898" s="207"/>
      <c r="K1898" s="207"/>
      <c r="L1898" s="207"/>
      <c r="M1898" s="207"/>
      <c r="N1898" s="208"/>
      <c r="O1898" s="207"/>
      <c r="P1898" s="207"/>
      <c r="Q1898" s="207"/>
      <c r="R1898" s="207"/>
      <c r="S1898" s="207"/>
      <c r="T1898" s="208"/>
      <c r="U1898" s="208"/>
      <c r="V1898" s="207"/>
      <c r="W1898" s="209"/>
      <c r="X1898" s="209"/>
      <c r="Y1898" s="209"/>
      <c r="Z1898" s="209"/>
      <c r="AA1898" s="209"/>
    </row>
    <row r="1899" spans="1:27" ht="178.5">
      <c r="A1899" s="230"/>
      <c r="B1899" s="217" t="s">
        <v>5539</v>
      </c>
      <c r="C1899" s="207" t="s">
        <v>5540</v>
      </c>
      <c r="D1899" s="207" t="s">
        <v>5541</v>
      </c>
      <c r="E1899" s="207"/>
      <c r="F1899" s="207"/>
      <c r="G1899" s="207"/>
      <c r="H1899" s="207"/>
      <c r="I1899" s="207"/>
      <c r="J1899" s="207"/>
      <c r="K1899" s="207"/>
      <c r="L1899" s="207"/>
      <c r="M1899" s="207"/>
      <c r="N1899" s="208"/>
      <c r="O1899" s="207"/>
      <c r="P1899" s="207"/>
      <c r="Q1899" s="207"/>
      <c r="R1899" s="207"/>
      <c r="S1899" s="207"/>
      <c r="T1899" s="208"/>
      <c r="U1899" s="208"/>
      <c r="V1899" s="207"/>
      <c r="W1899" s="209"/>
      <c r="X1899" s="209"/>
      <c r="Y1899" s="209"/>
      <c r="Z1899" s="209"/>
      <c r="AA1899" s="209"/>
    </row>
    <row r="1900" spans="1:27" ht="51">
      <c r="A1900" s="230"/>
      <c r="B1900" s="217" t="s">
        <v>5542</v>
      </c>
      <c r="C1900" s="207" t="s">
        <v>5543</v>
      </c>
      <c r="D1900" s="207"/>
      <c r="E1900" s="207"/>
      <c r="F1900" s="207"/>
      <c r="G1900" s="207"/>
      <c r="H1900" s="207"/>
      <c r="I1900" s="207"/>
      <c r="J1900" s="207"/>
      <c r="K1900" s="207"/>
      <c r="L1900" s="207"/>
      <c r="M1900" s="207"/>
      <c r="N1900" s="208"/>
      <c r="O1900" s="207"/>
      <c r="P1900" s="207"/>
      <c r="Q1900" s="207"/>
      <c r="R1900" s="207"/>
      <c r="S1900" s="207"/>
      <c r="T1900" s="208"/>
      <c r="U1900" s="208"/>
      <c r="V1900" s="207"/>
      <c r="W1900" s="209"/>
      <c r="X1900" s="209"/>
      <c r="Y1900" s="209"/>
      <c r="Z1900" s="209"/>
      <c r="AA1900" s="209"/>
    </row>
    <row r="1901" spans="1:27" ht="178.5">
      <c r="A1901" s="230"/>
      <c r="B1901" s="217" t="s">
        <v>5544</v>
      </c>
      <c r="C1901" s="207" t="s">
        <v>5545</v>
      </c>
      <c r="D1901" s="207" t="s">
        <v>5546</v>
      </c>
      <c r="E1901" s="207"/>
      <c r="F1901" s="207"/>
      <c r="G1901" s="207"/>
      <c r="H1901" s="207"/>
      <c r="I1901" s="207"/>
      <c r="J1901" s="207"/>
      <c r="K1901" s="207"/>
      <c r="L1901" s="207"/>
      <c r="M1901" s="207"/>
      <c r="N1901" s="208"/>
      <c r="O1901" s="207"/>
      <c r="P1901" s="207"/>
      <c r="Q1901" s="207"/>
      <c r="R1901" s="207"/>
      <c r="S1901" s="207"/>
      <c r="T1901" s="208"/>
      <c r="U1901" s="208"/>
      <c r="V1901" s="207"/>
      <c r="W1901" s="209"/>
      <c r="X1901" s="209"/>
      <c r="Y1901" s="209"/>
      <c r="Z1901" s="209"/>
      <c r="AA1901" s="209"/>
    </row>
    <row r="1902" spans="1:27" ht="51">
      <c r="A1902" s="230"/>
      <c r="B1902" s="217" t="s">
        <v>5547</v>
      </c>
      <c r="C1902" s="207" t="s">
        <v>5548</v>
      </c>
      <c r="D1902" s="207" t="s">
        <v>5549</v>
      </c>
      <c r="E1902" s="207"/>
      <c r="F1902" s="207"/>
      <c r="G1902" s="207"/>
      <c r="H1902" s="207"/>
      <c r="I1902" s="207"/>
      <c r="J1902" s="207"/>
      <c r="K1902" s="207"/>
      <c r="L1902" s="207"/>
      <c r="M1902" s="207"/>
      <c r="N1902" s="208"/>
      <c r="O1902" s="207"/>
      <c r="P1902" s="207"/>
      <c r="Q1902" s="207"/>
      <c r="R1902" s="207"/>
      <c r="S1902" s="207"/>
      <c r="T1902" s="208"/>
      <c r="U1902" s="208"/>
      <c r="V1902" s="207"/>
      <c r="W1902" s="209"/>
      <c r="X1902" s="209"/>
      <c r="Y1902" s="209"/>
      <c r="Z1902" s="209"/>
      <c r="AA1902" s="209"/>
    </row>
    <row r="1903" spans="1:27" ht="76.5">
      <c r="A1903" s="230"/>
      <c r="B1903" s="217" t="s">
        <v>5550</v>
      </c>
      <c r="C1903" s="207" t="s">
        <v>5551</v>
      </c>
      <c r="D1903" s="207" t="s">
        <v>5552</v>
      </c>
      <c r="E1903" s="207" t="s">
        <v>5553</v>
      </c>
      <c r="F1903" s="207"/>
      <c r="G1903" s="207"/>
      <c r="H1903" s="207"/>
      <c r="I1903" s="207"/>
      <c r="J1903" s="207"/>
      <c r="K1903" s="207"/>
      <c r="L1903" s="207"/>
      <c r="M1903" s="207"/>
      <c r="N1903" s="208"/>
      <c r="O1903" s="207"/>
      <c r="P1903" s="207"/>
      <c r="Q1903" s="207"/>
      <c r="R1903" s="207"/>
      <c r="S1903" s="207"/>
      <c r="T1903" s="208"/>
      <c r="U1903" s="208"/>
      <c r="V1903" s="207"/>
      <c r="W1903" s="209"/>
      <c r="X1903" s="209"/>
      <c r="Y1903" s="209"/>
      <c r="Z1903" s="209"/>
      <c r="AA1903" s="209"/>
    </row>
    <row r="1904" spans="1:27" ht="51">
      <c r="A1904" s="230"/>
      <c r="B1904" s="217" t="s">
        <v>5554</v>
      </c>
      <c r="C1904" s="207" t="s">
        <v>5555</v>
      </c>
      <c r="D1904" s="207" t="s">
        <v>5556</v>
      </c>
      <c r="E1904" s="207"/>
      <c r="F1904" s="207"/>
      <c r="G1904" s="207"/>
      <c r="H1904" s="207"/>
      <c r="I1904" s="207"/>
      <c r="J1904" s="207"/>
      <c r="K1904" s="207"/>
      <c r="L1904" s="207"/>
      <c r="M1904" s="207"/>
      <c r="N1904" s="208"/>
      <c r="O1904" s="207"/>
      <c r="P1904" s="207"/>
      <c r="Q1904" s="207"/>
      <c r="R1904" s="207"/>
      <c r="S1904" s="207"/>
      <c r="T1904" s="208"/>
      <c r="U1904" s="208"/>
      <c r="V1904" s="207"/>
      <c r="W1904" s="209"/>
      <c r="X1904" s="209"/>
      <c r="Y1904" s="209"/>
      <c r="Z1904" s="209"/>
      <c r="AA1904" s="209"/>
    </row>
    <row r="1905" spans="1:27" ht="38.25">
      <c r="A1905" s="230"/>
      <c r="B1905" s="217" t="s">
        <v>5557</v>
      </c>
      <c r="C1905" s="207" t="s">
        <v>5558</v>
      </c>
      <c r="D1905" s="207" t="s">
        <v>5559</v>
      </c>
      <c r="E1905" s="207" t="s">
        <v>5560</v>
      </c>
      <c r="F1905" s="207"/>
      <c r="G1905" s="207"/>
      <c r="H1905" s="207"/>
      <c r="I1905" s="207"/>
      <c r="J1905" s="207"/>
      <c r="K1905" s="207"/>
      <c r="L1905" s="207"/>
      <c r="M1905" s="207"/>
      <c r="N1905" s="208"/>
      <c r="O1905" s="207"/>
      <c r="P1905" s="207"/>
      <c r="Q1905" s="207"/>
      <c r="R1905" s="207"/>
      <c r="S1905" s="207"/>
      <c r="T1905" s="208"/>
      <c r="U1905" s="208"/>
      <c r="V1905" s="207"/>
      <c r="W1905" s="209"/>
      <c r="X1905" s="209"/>
      <c r="Y1905" s="209"/>
      <c r="Z1905" s="209"/>
      <c r="AA1905" s="209"/>
    </row>
    <row r="1906" spans="1:27" ht="102">
      <c r="A1906" s="230"/>
      <c r="B1906" s="217" t="s">
        <v>5561</v>
      </c>
      <c r="C1906" s="207" t="s">
        <v>5562</v>
      </c>
      <c r="D1906" s="207" t="s">
        <v>5563</v>
      </c>
      <c r="E1906" s="207" t="s">
        <v>5564</v>
      </c>
      <c r="F1906" s="207"/>
      <c r="G1906" s="209"/>
      <c r="H1906" s="207"/>
      <c r="I1906" s="207"/>
      <c r="J1906" s="207"/>
      <c r="K1906" s="207"/>
      <c r="L1906" s="207"/>
      <c r="M1906" s="207"/>
      <c r="N1906" s="208"/>
      <c r="O1906" s="207"/>
      <c r="P1906" s="207"/>
      <c r="Q1906" s="207"/>
      <c r="R1906" s="207"/>
      <c r="S1906" s="207"/>
      <c r="T1906" s="208"/>
      <c r="U1906" s="208"/>
      <c r="V1906" s="207"/>
      <c r="W1906" s="209"/>
      <c r="X1906" s="209"/>
      <c r="Y1906" s="209"/>
      <c r="Z1906" s="209"/>
      <c r="AA1906" s="209"/>
    </row>
    <row r="1907" spans="1:27" ht="38.25">
      <c r="A1907" s="230"/>
      <c r="B1907" s="217" t="s">
        <v>5565</v>
      </c>
      <c r="C1907" s="207" t="s">
        <v>5566</v>
      </c>
      <c r="D1907" s="213" t="s">
        <v>5567</v>
      </c>
      <c r="E1907" s="207" t="s">
        <v>5568</v>
      </c>
      <c r="F1907" s="207"/>
      <c r="G1907" s="207"/>
      <c r="H1907" s="207"/>
      <c r="I1907" s="207"/>
      <c r="J1907" s="207"/>
      <c r="K1907" s="207"/>
      <c r="L1907" s="207"/>
      <c r="M1907" s="207"/>
      <c r="N1907" s="208"/>
      <c r="O1907" s="207"/>
      <c r="P1907" s="207"/>
      <c r="Q1907" s="207"/>
      <c r="R1907" s="207"/>
      <c r="S1907" s="207"/>
      <c r="T1907" s="208"/>
      <c r="U1907" s="208"/>
      <c r="V1907" s="207"/>
      <c r="W1907" s="209"/>
      <c r="X1907" s="209"/>
      <c r="Y1907" s="209"/>
      <c r="Z1907" s="209"/>
      <c r="AA1907" s="209"/>
    </row>
    <row r="1908" spans="1:27" ht="76.5">
      <c r="A1908" s="230"/>
      <c r="B1908" s="231" t="s">
        <v>5569</v>
      </c>
      <c r="C1908" s="207" t="s">
        <v>5570</v>
      </c>
      <c r="D1908" s="207" t="s">
        <v>5571</v>
      </c>
      <c r="E1908" s="207" t="s">
        <v>5572</v>
      </c>
      <c r="F1908" s="207"/>
      <c r="G1908" s="207"/>
      <c r="H1908" s="207"/>
      <c r="I1908" s="207"/>
      <c r="J1908" s="207"/>
      <c r="K1908" s="207"/>
      <c r="L1908" s="207"/>
      <c r="M1908" s="207"/>
      <c r="N1908" s="208"/>
      <c r="O1908" s="207"/>
      <c r="P1908" s="207"/>
      <c r="Q1908" s="207"/>
      <c r="R1908" s="207"/>
      <c r="S1908" s="207"/>
      <c r="T1908" s="208"/>
      <c r="U1908" s="208"/>
      <c r="V1908" s="207"/>
      <c r="W1908" s="209"/>
      <c r="X1908" s="209"/>
      <c r="Y1908" s="209"/>
      <c r="Z1908" s="209"/>
      <c r="AA1908" s="209"/>
    </row>
    <row r="1909" spans="1:27" ht="102">
      <c r="A1909" s="230"/>
      <c r="B1909" s="213" t="s">
        <v>5573</v>
      </c>
      <c r="C1909" s="207" t="s">
        <v>5574</v>
      </c>
      <c r="D1909" s="213" t="s">
        <v>5567</v>
      </c>
      <c r="E1909" s="207"/>
      <c r="F1909" s="207"/>
      <c r="G1909" s="207"/>
      <c r="H1909" s="207"/>
      <c r="I1909" s="207"/>
      <c r="J1909" s="207"/>
      <c r="K1909" s="207"/>
      <c r="L1909" s="207"/>
      <c r="M1909" s="207"/>
      <c r="N1909" s="208"/>
      <c r="O1909" s="207"/>
      <c r="P1909" s="207"/>
      <c r="Q1909" s="207"/>
      <c r="R1909" s="207"/>
      <c r="S1909" s="207"/>
      <c r="T1909" s="208"/>
      <c r="U1909" s="208"/>
      <c r="V1909" s="207"/>
      <c r="W1909" s="209"/>
      <c r="X1909" s="209"/>
      <c r="Y1909" s="209"/>
      <c r="Z1909" s="209"/>
      <c r="AA1909" s="209"/>
    </row>
    <row r="1910" spans="1:27" ht="25.5">
      <c r="A1910" s="230"/>
      <c r="B1910" s="217" t="s">
        <v>5575</v>
      </c>
      <c r="C1910" s="207" t="s">
        <v>5576</v>
      </c>
      <c r="D1910" s="207"/>
      <c r="E1910" s="207"/>
      <c r="F1910" s="207"/>
      <c r="G1910" s="207"/>
      <c r="H1910" s="207"/>
      <c r="I1910" s="207"/>
      <c r="J1910" s="207"/>
      <c r="K1910" s="207"/>
      <c r="L1910" s="207"/>
      <c r="M1910" s="207"/>
      <c r="N1910" s="208"/>
      <c r="O1910" s="207"/>
      <c r="P1910" s="207"/>
      <c r="Q1910" s="207"/>
      <c r="R1910" s="207"/>
      <c r="S1910" s="207"/>
      <c r="T1910" s="208"/>
      <c r="U1910" s="208"/>
      <c r="V1910" s="207"/>
      <c r="W1910" s="209"/>
      <c r="X1910" s="209"/>
      <c r="Y1910" s="209"/>
      <c r="Z1910" s="209"/>
      <c r="AA1910" s="209"/>
    </row>
    <row r="1911" spans="1:27" ht="38.25">
      <c r="A1911" s="230"/>
      <c r="B1911" s="217" t="s">
        <v>5577</v>
      </c>
      <c r="C1911" s="207" t="s">
        <v>5578</v>
      </c>
      <c r="D1911" s="207" t="s">
        <v>5579</v>
      </c>
      <c r="E1911" s="207" t="s">
        <v>5580</v>
      </c>
      <c r="F1911" s="207"/>
      <c r="G1911" s="207"/>
      <c r="H1911" s="207"/>
      <c r="I1911" s="207"/>
      <c r="J1911" s="207"/>
      <c r="K1911" s="207"/>
      <c r="L1911" s="207"/>
      <c r="M1911" s="207"/>
      <c r="N1911" s="208"/>
      <c r="O1911" s="207"/>
      <c r="P1911" s="207"/>
      <c r="Q1911" s="207"/>
      <c r="R1911" s="207"/>
      <c r="S1911" s="207"/>
      <c r="T1911" s="208"/>
      <c r="U1911" s="208"/>
      <c r="V1911" s="207"/>
      <c r="W1911" s="209"/>
      <c r="X1911" s="209"/>
      <c r="Y1911" s="209"/>
      <c r="Z1911" s="209"/>
      <c r="AA1911" s="209"/>
    </row>
    <row r="1912" spans="1:27" ht="25.5">
      <c r="A1912" s="230"/>
      <c r="B1912" s="217" t="s">
        <v>5581</v>
      </c>
      <c r="C1912" s="207" t="s">
        <v>5582</v>
      </c>
      <c r="D1912" s="207" t="s">
        <v>5583</v>
      </c>
      <c r="E1912" s="207"/>
      <c r="F1912" s="207"/>
      <c r="G1912" s="207"/>
      <c r="H1912" s="207"/>
      <c r="I1912" s="207"/>
      <c r="J1912" s="207"/>
      <c r="K1912" s="207"/>
      <c r="L1912" s="207"/>
      <c r="M1912" s="207"/>
      <c r="N1912" s="208"/>
      <c r="O1912" s="207"/>
      <c r="P1912" s="207"/>
      <c r="Q1912" s="207"/>
      <c r="R1912" s="207"/>
      <c r="S1912" s="207"/>
      <c r="T1912" s="208"/>
      <c r="U1912" s="208"/>
      <c r="V1912" s="207"/>
      <c r="W1912" s="209"/>
      <c r="X1912" s="209"/>
      <c r="Y1912" s="209"/>
      <c r="Z1912" s="209"/>
      <c r="AA1912" s="209"/>
    </row>
    <row r="1913" spans="1:27" ht="63.75">
      <c r="A1913" s="230"/>
      <c r="B1913" s="217" t="s">
        <v>5584</v>
      </c>
      <c r="C1913" s="207" t="s">
        <v>5585</v>
      </c>
      <c r="D1913" s="207" t="s">
        <v>5586</v>
      </c>
      <c r="E1913" s="207" t="s">
        <v>5587</v>
      </c>
      <c r="F1913" s="207" t="s">
        <v>5588</v>
      </c>
      <c r="G1913" s="207"/>
      <c r="H1913" s="207"/>
      <c r="I1913" s="207"/>
      <c r="J1913" s="207"/>
      <c r="K1913" s="207"/>
      <c r="L1913" s="207"/>
      <c r="M1913" s="207"/>
      <c r="N1913" s="208"/>
      <c r="O1913" s="207"/>
      <c r="P1913" s="207"/>
      <c r="Q1913" s="207"/>
      <c r="R1913" s="207"/>
      <c r="S1913" s="207"/>
      <c r="T1913" s="208"/>
      <c r="U1913" s="208"/>
      <c r="V1913" s="207"/>
      <c r="W1913" s="209"/>
      <c r="X1913" s="209"/>
      <c r="Y1913" s="209"/>
      <c r="Z1913" s="209"/>
      <c r="AA1913" s="209"/>
    </row>
    <row r="1914" spans="1:27" ht="51">
      <c r="A1914" s="230"/>
      <c r="B1914" s="217" t="s">
        <v>5589</v>
      </c>
      <c r="C1914" s="207" t="s">
        <v>5590</v>
      </c>
      <c r="D1914" s="207"/>
      <c r="E1914" s="207"/>
      <c r="F1914" s="207"/>
      <c r="G1914" s="207"/>
      <c r="H1914" s="207"/>
      <c r="I1914" s="207"/>
      <c r="J1914" s="207"/>
      <c r="K1914" s="207"/>
      <c r="L1914" s="207"/>
      <c r="M1914" s="207"/>
      <c r="N1914" s="208"/>
      <c r="O1914" s="207"/>
      <c r="P1914" s="207"/>
      <c r="Q1914" s="207"/>
      <c r="R1914" s="207"/>
      <c r="S1914" s="207"/>
      <c r="T1914" s="208"/>
      <c r="U1914" s="208"/>
      <c r="V1914" s="207"/>
      <c r="W1914" s="209"/>
      <c r="X1914" s="209"/>
      <c r="Y1914" s="209"/>
      <c r="Z1914" s="209"/>
      <c r="AA1914" s="209"/>
    </row>
    <row r="1915" spans="1:27" ht="127.5">
      <c r="A1915" s="230"/>
      <c r="B1915" s="217" t="s">
        <v>5591</v>
      </c>
      <c r="C1915" s="207" t="s">
        <v>5592</v>
      </c>
      <c r="D1915" s="207" t="s">
        <v>5593</v>
      </c>
      <c r="E1915" s="207" t="s">
        <v>5594</v>
      </c>
      <c r="F1915" s="207"/>
      <c r="G1915" s="207" t="s">
        <v>5595</v>
      </c>
      <c r="H1915" s="207"/>
      <c r="I1915" s="207"/>
      <c r="J1915" s="207"/>
      <c r="K1915" s="207"/>
      <c r="L1915" s="207"/>
      <c r="M1915" s="207"/>
      <c r="N1915" s="208"/>
      <c r="O1915" s="207"/>
      <c r="P1915" s="207"/>
      <c r="Q1915" s="207"/>
      <c r="R1915" s="207"/>
      <c r="S1915" s="207"/>
      <c r="T1915" s="208"/>
      <c r="U1915" s="208"/>
      <c r="V1915" s="207"/>
      <c r="W1915" s="209"/>
      <c r="X1915" s="209"/>
      <c r="Y1915" s="209"/>
      <c r="Z1915" s="209"/>
      <c r="AA1915" s="209"/>
    </row>
    <row r="1916" spans="1:27" ht="38.25">
      <c r="A1916" s="230"/>
      <c r="B1916" s="217" t="s">
        <v>5596</v>
      </c>
      <c r="C1916" s="207" t="s">
        <v>5597</v>
      </c>
      <c r="D1916" s="207" t="s">
        <v>5598</v>
      </c>
      <c r="E1916" s="207" t="s">
        <v>5599</v>
      </c>
      <c r="F1916" s="207" t="s">
        <v>5600</v>
      </c>
      <c r="G1916" s="207" t="s">
        <v>5601</v>
      </c>
      <c r="H1916" s="207"/>
      <c r="I1916" s="207"/>
      <c r="J1916" s="207"/>
      <c r="K1916" s="207"/>
      <c r="L1916" s="207"/>
      <c r="M1916" s="207"/>
      <c r="N1916" s="208"/>
      <c r="O1916" s="207"/>
      <c r="P1916" s="207"/>
      <c r="Q1916" s="207"/>
      <c r="R1916" s="207"/>
      <c r="S1916" s="207"/>
      <c r="T1916" s="208"/>
      <c r="U1916" s="208"/>
      <c r="V1916" s="207"/>
      <c r="W1916" s="209"/>
      <c r="X1916" s="209"/>
      <c r="Y1916" s="209"/>
      <c r="Z1916" s="209"/>
      <c r="AA1916" s="209"/>
    </row>
    <row r="1917" spans="1:27" ht="38.25">
      <c r="A1917" s="230"/>
      <c r="B1917" s="217" t="s">
        <v>5602</v>
      </c>
      <c r="C1917" s="207" t="s">
        <v>5603</v>
      </c>
      <c r="D1917" s="207" t="s">
        <v>5604</v>
      </c>
      <c r="E1917" s="207"/>
      <c r="F1917" s="207"/>
      <c r="G1917" s="207"/>
      <c r="H1917" s="207"/>
      <c r="I1917" s="207"/>
      <c r="J1917" s="207"/>
      <c r="K1917" s="207"/>
      <c r="L1917" s="207"/>
      <c r="M1917" s="207"/>
      <c r="N1917" s="208"/>
      <c r="O1917" s="207"/>
      <c r="P1917" s="207"/>
      <c r="Q1917" s="207"/>
      <c r="R1917" s="207"/>
      <c r="S1917" s="207"/>
      <c r="T1917" s="208"/>
      <c r="U1917" s="208"/>
      <c r="V1917" s="207"/>
      <c r="W1917" s="209"/>
      <c r="X1917" s="209"/>
      <c r="Y1917" s="209"/>
      <c r="Z1917" s="209"/>
      <c r="AA1917" s="209"/>
    </row>
    <row r="1918" spans="1:27" ht="267.75">
      <c r="A1918" s="230"/>
      <c r="B1918" s="217" t="s">
        <v>5605</v>
      </c>
      <c r="C1918" s="207" t="s">
        <v>5606</v>
      </c>
      <c r="D1918" s="207" t="s">
        <v>5607</v>
      </c>
      <c r="E1918" s="207" t="s">
        <v>5608</v>
      </c>
      <c r="F1918" s="207" t="s">
        <v>5609</v>
      </c>
      <c r="G1918" s="207" t="s">
        <v>5610</v>
      </c>
      <c r="H1918" s="207"/>
      <c r="I1918" s="207"/>
      <c r="J1918" s="207"/>
      <c r="K1918" s="207"/>
      <c r="L1918" s="207"/>
      <c r="M1918" s="207"/>
      <c r="N1918" s="208"/>
      <c r="O1918" s="207"/>
      <c r="P1918" s="207"/>
      <c r="Q1918" s="207"/>
      <c r="R1918" s="207"/>
      <c r="S1918" s="207"/>
      <c r="T1918" s="208"/>
      <c r="U1918" s="208"/>
      <c r="V1918" s="207"/>
      <c r="W1918" s="209"/>
      <c r="X1918" s="209"/>
      <c r="Y1918" s="209"/>
      <c r="Z1918" s="209"/>
      <c r="AA1918" s="209"/>
    </row>
    <row r="1919" spans="1:27" ht="76.5">
      <c r="A1919" s="230"/>
      <c r="B1919" s="217" t="s">
        <v>5611</v>
      </c>
      <c r="C1919" s="213" t="s">
        <v>5612</v>
      </c>
      <c r="D1919" s="207" t="s">
        <v>5613</v>
      </c>
      <c r="E1919" s="207" t="s">
        <v>5614</v>
      </c>
      <c r="F1919" s="207"/>
      <c r="G1919" s="207"/>
      <c r="H1919" s="207"/>
      <c r="I1919" s="207"/>
      <c r="J1919" s="207"/>
      <c r="K1919" s="207"/>
      <c r="L1919" s="207"/>
      <c r="M1919" s="207"/>
      <c r="N1919" s="208"/>
      <c r="O1919" s="207"/>
      <c r="P1919" s="207"/>
      <c r="Q1919" s="207"/>
      <c r="R1919" s="207"/>
      <c r="S1919" s="207"/>
      <c r="T1919" s="208"/>
      <c r="U1919" s="208"/>
      <c r="V1919" s="207"/>
      <c r="W1919" s="209"/>
      <c r="X1919" s="209"/>
      <c r="Y1919" s="209"/>
      <c r="Z1919" s="209"/>
      <c r="AA1919" s="209"/>
    </row>
    <row r="1920" spans="1:27" ht="25.5">
      <c r="A1920" s="230"/>
      <c r="B1920" s="211" t="s">
        <v>5615</v>
      </c>
      <c r="C1920" s="211"/>
      <c r="D1920" s="207"/>
      <c r="E1920" s="211"/>
      <c r="F1920" s="207"/>
      <c r="G1920" s="207"/>
      <c r="H1920" s="207"/>
      <c r="I1920" s="207"/>
      <c r="J1920" s="207"/>
      <c r="K1920" s="207"/>
      <c r="L1920" s="207"/>
      <c r="M1920" s="207"/>
      <c r="N1920" s="208"/>
      <c r="O1920" s="207"/>
      <c r="P1920" s="207"/>
      <c r="Q1920" s="207"/>
      <c r="R1920" s="207"/>
      <c r="S1920" s="207"/>
      <c r="T1920" s="208"/>
      <c r="U1920" s="208"/>
      <c r="V1920" s="207"/>
      <c r="W1920" s="209"/>
      <c r="X1920" s="209"/>
      <c r="Y1920" s="209"/>
      <c r="Z1920" s="209"/>
      <c r="AA1920" s="209"/>
    </row>
    <row r="1921" spans="1:27" ht="38.25">
      <c r="A1921" s="230"/>
      <c r="B1921" s="211" t="s">
        <v>5616</v>
      </c>
      <c r="C1921" s="211" t="s">
        <v>5617</v>
      </c>
      <c r="D1921" s="207"/>
      <c r="E1921" s="211"/>
      <c r="F1921" s="207"/>
      <c r="G1921" s="207"/>
      <c r="H1921" s="207"/>
      <c r="I1921" s="207"/>
      <c r="J1921" s="207"/>
      <c r="K1921" s="207"/>
      <c r="L1921" s="207"/>
      <c r="M1921" s="207"/>
      <c r="N1921" s="208"/>
      <c r="O1921" s="207"/>
      <c r="P1921" s="207"/>
      <c r="Q1921" s="207"/>
      <c r="R1921" s="207"/>
      <c r="S1921" s="207"/>
      <c r="T1921" s="208"/>
      <c r="U1921" s="208"/>
      <c r="V1921" s="207"/>
      <c r="W1921" s="209"/>
      <c r="X1921" s="209"/>
      <c r="Y1921" s="209"/>
      <c r="Z1921" s="209"/>
      <c r="AA1921" s="209"/>
    </row>
    <row r="1922" spans="1:27" ht="51">
      <c r="A1922" s="230"/>
      <c r="B1922" s="211" t="s">
        <v>5618</v>
      </c>
      <c r="C1922" s="213" t="s">
        <v>5619</v>
      </c>
      <c r="D1922" s="207"/>
      <c r="E1922" s="211"/>
      <c r="F1922" s="207"/>
      <c r="G1922" s="207"/>
      <c r="H1922" s="207"/>
      <c r="I1922" s="207"/>
      <c r="J1922" s="207"/>
      <c r="K1922" s="207"/>
      <c r="L1922" s="207"/>
      <c r="M1922" s="207"/>
      <c r="N1922" s="208"/>
      <c r="O1922" s="207"/>
      <c r="P1922" s="207"/>
      <c r="Q1922" s="207"/>
      <c r="R1922" s="207"/>
      <c r="S1922" s="207"/>
      <c r="T1922" s="208"/>
      <c r="U1922" s="208"/>
      <c r="V1922" s="207"/>
      <c r="W1922" s="209"/>
      <c r="X1922" s="209"/>
      <c r="Y1922" s="209"/>
      <c r="Z1922" s="209"/>
      <c r="AA1922" s="209"/>
    </row>
    <row r="1923" spans="1:27" ht="76.5">
      <c r="A1923" s="230"/>
      <c r="B1923" s="211" t="s">
        <v>5620</v>
      </c>
      <c r="C1923" s="211" t="s">
        <v>5621</v>
      </c>
      <c r="D1923" s="207" t="s">
        <v>5622</v>
      </c>
      <c r="E1923" s="211" t="s">
        <v>5623</v>
      </c>
      <c r="F1923" s="207"/>
      <c r="G1923" s="207"/>
      <c r="H1923" s="207"/>
      <c r="I1923" s="207"/>
      <c r="J1923" s="207"/>
      <c r="K1923" s="207"/>
      <c r="L1923" s="207"/>
      <c r="M1923" s="207"/>
      <c r="N1923" s="208"/>
      <c r="O1923" s="207"/>
      <c r="P1923" s="207"/>
      <c r="Q1923" s="207"/>
      <c r="R1923" s="207"/>
      <c r="S1923" s="207"/>
      <c r="T1923" s="208"/>
      <c r="U1923" s="208"/>
      <c r="V1923" s="207"/>
      <c r="W1923" s="209"/>
      <c r="X1923" s="209"/>
      <c r="Y1923" s="209"/>
      <c r="Z1923" s="209"/>
      <c r="AA1923" s="209"/>
    </row>
    <row r="1924" spans="1:27" ht="165.75">
      <c r="A1924" s="230"/>
      <c r="B1924" s="211" t="s">
        <v>5624</v>
      </c>
      <c r="C1924" s="207" t="s">
        <v>5625</v>
      </c>
      <c r="D1924" s="207" t="s">
        <v>5626</v>
      </c>
      <c r="E1924" s="211"/>
      <c r="F1924" s="207"/>
      <c r="G1924" s="207"/>
      <c r="H1924" s="207"/>
      <c r="I1924" s="207"/>
      <c r="J1924" s="207"/>
      <c r="K1924" s="207"/>
      <c r="L1924" s="207"/>
      <c r="M1924" s="207"/>
      <c r="N1924" s="208"/>
      <c r="O1924" s="207"/>
      <c r="P1924" s="207"/>
      <c r="Q1924" s="207"/>
      <c r="R1924" s="207"/>
      <c r="S1924" s="207"/>
      <c r="T1924" s="208"/>
      <c r="U1924" s="208"/>
      <c r="V1924" s="207"/>
      <c r="W1924" s="209"/>
      <c r="X1924" s="209"/>
      <c r="Y1924" s="209"/>
      <c r="Z1924" s="209"/>
      <c r="AA1924" s="209"/>
    </row>
    <row r="1925" spans="1:27" ht="76.5">
      <c r="A1925" s="230"/>
      <c r="B1925" s="211" t="s">
        <v>5627</v>
      </c>
      <c r="C1925" s="232" t="s">
        <v>5628</v>
      </c>
      <c r="D1925" s="191"/>
      <c r="E1925" s="211"/>
      <c r="F1925" s="191"/>
      <c r="G1925" s="207"/>
      <c r="H1925" s="233"/>
      <c r="I1925" s="233"/>
      <c r="J1925" s="233"/>
      <c r="K1925" s="233"/>
      <c r="L1925" s="233"/>
      <c r="M1925" s="233"/>
      <c r="N1925" s="234"/>
      <c r="O1925" s="233"/>
      <c r="P1925" s="233"/>
      <c r="Q1925" s="233"/>
      <c r="R1925" s="233"/>
      <c r="S1925" s="233"/>
      <c r="T1925" s="234"/>
      <c r="U1925" s="234"/>
      <c r="V1925" s="233"/>
      <c r="W1925" s="235"/>
      <c r="X1925" s="235"/>
      <c r="Y1925" s="235"/>
      <c r="Z1925" s="235"/>
      <c r="AA1925" s="235"/>
    </row>
    <row r="1926" spans="1:27" ht="216.75">
      <c r="A1926" s="207"/>
      <c r="B1926" s="211" t="s">
        <v>5629</v>
      </c>
      <c r="C1926" s="211" t="s">
        <v>5630</v>
      </c>
      <c r="D1926" s="207" t="s">
        <v>5631</v>
      </c>
      <c r="E1926" s="211"/>
      <c r="F1926" s="207"/>
      <c r="G1926" s="207"/>
      <c r="H1926" s="207"/>
      <c r="I1926" s="207"/>
      <c r="J1926" s="207"/>
      <c r="K1926" s="207"/>
      <c r="L1926" s="207"/>
      <c r="M1926" s="207"/>
      <c r="N1926" s="208"/>
      <c r="O1926" s="207"/>
      <c r="P1926" s="207"/>
      <c r="Q1926" s="207"/>
      <c r="R1926" s="207"/>
      <c r="S1926" s="207"/>
      <c r="T1926" s="208"/>
      <c r="U1926" s="208"/>
      <c r="V1926" s="207"/>
      <c r="W1926" s="209"/>
      <c r="X1926" s="209"/>
      <c r="Y1926" s="209"/>
      <c r="Z1926" s="209"/>
      <c r="AA1926" s="235"/>
    </row>
    <row r="1927" spans="1:27" ht="63.75">
      <c r="A1927" s="230"/>
      <c r="B1927" s="211" t="s">
        <v>5632</v>
      </c>
      <c r="C1927" s="211" t="s">
        <v>5633</v>
      </c>
      <c r="D1927" s="207"/>
      <c r="E1927" s="211"/>
      <c r="F1927" s="207"/>
      <c r="G1927" s="207"/>
      <c r="H1927" s="207"/>
      <c r="I1927" s="207"/>
      <c r="J1927" s="207"/>
      <c r="K1927" s="207"/>
      <c r="L1927" s="207"/>
      <c r="M1927" s="207"/>
      <c r="N1927" s="208"/>
      <c r="O1927" s="207"/>
      <c r="P1927" s="207"/>
      <c r="Q1927" s="207"/>
      <c r="R1927" s="207"/>
      <c r="S1927" s="207"/>
      <c r="T1927" s="208"/>
      <c r="U1927" s="208"/>
      <c r="V1927" s="207"/>
      <c r="W1927" s="209"/>
      <c r="X1927" s="209"/>
      <c r="Y1927" s="209"/>
      <c r="Z1927" s="209"/>
      <c r="AA1927" s="235"/>
    </row>
    <row r="1928" spans="1:27" ht="76.5">
      <c r="A1928" s="230"/>
      <c r="B1928" s="211" t="s">
        <v>5634</v>
      </c>
      <c r="C1928" s="211" t="s">
        <v>5635</v>
      </c>
      <c r="D1928" s="207" t="s">
        <v>5636</v>
      </c>
      <c r="E1928" s="211"/>
      <c r="F1928" s="207"/>
      <c r="G1928" s="207"/>
      <c r="H1928" s="207"/>
      <c r="I1928" s="207"/>
      <c r="J1928" s="207"/>
      <c r="K1928" s="207"/>
      <c r="L1928" s="207"/>
      <c r="M1928" s="207"/>
      <c r="N1928" s="208"/>
      <c r="O1928" s="207"/>
      <c r="P1928" s="207"/>
      <c r="Q1928" s="207"/>
      <c r="R1928" s="207"/>
      <c r="S1928" s="207"/>
      <c r="T1928" s="208"/>
      <c r="U1928" s="208"/>
      <c r="V1928" s="207"/>
      <c r="W1928" s="209"/>
      <c r="X1928" s="209"/>
      <c r="Y1928" s="209"/>
      <c r="Z1928" s="209"/>
      <c r="AA1928" s="235"/>
    </row>
    <row r="1929" spans="1:27" ht="51">
      <c r="A1929" s="230"/>
      <c r="B1929" s="211" t="s">
        <v>5637</v>
      </c>
      <c r="C1929" s="211" t="s">
        <v>5638</v>
      </c>
      <c r="D1929" s="207"/>
      <c r="E1929" s="211"/>
      <c r="F1929" s="207"/>
      <c r="G1929" s="207"/>
      <c r="H1929" s="207"/>
      <c r="I1929" s="207"/>
      <c r="J1929" s="207"/>
      <c r="K1929" s="207"/>
      <c r="L1929" s="207"/>
      <c r="M1929" s="207"/>
      <c r="N1929" s="208"/>
      <c r="O1929" s="207"/>
      <c r="P1929" s="207"/>
      <c r="Q1929" s="207"/>
      <c r="R1929" s="207"/>
      <c r="S1929" s="207"/>
      <c r="T1929" s="208"/>
      <c r="U1929" s="208"/>
      <c r="V1929" s="207"/>
      <c r="W1929" s="209"/>
      <c r="X1929" s="209"/>
      <c r="Y1929" s="209"/>
      <c r="Z1929" s="209"/>
      <c r="AA1929" s="235"/>
    </row>
    <row r="1930" spans="1:27" ht="114.75">
      <c r="A1930" s="230"/>
      <c r="B1930" s="211" t="s">
        <v>5639</v>
      </c>
      <c r="C1930" s="211" t="s">
        <v>5640</v>
      </c>
      <c r="D1930" s="207" t="s">
        <v>5641</v>
      </c>
      <c r="E1930" s="211"/>
      <c r="F1930" s="207"/>
      <c r="G1930" s="207"/>
      <c r="H1930" s="207"/>
      <c r="I1930" s="207"/>
      <c r="J1930" s="207"/>
      <c r="K1930" s="207"/>
      <c r="L1930" s="207"/>
      <c r="M1930" s="207"/>
      <c r="N1930" s="208"/>
      <c r="O1930" s="207"/>
      <c r="P1930" s="207"/>
      <c r="Q1930" s="207"/>
      <c r="R1930" s="207"/>
      <c r="S1930" s="207"/>
      <c r="T1930" s="208"/>
      <c r="U1930" s="208"/>
      <c r="V1930" s="207"/>
      <c r="W1930" s="209"/>
      <c r="X1930" s="209"/>
      <c r="Y1930" s="209"/>
      <c r="Z1930" s="209"/>
      <c r="AA1930" s="235"/>
    </row>
    <row r="1931" spans="1:27" ht="204">
      <c r="A1931" s="230"/>
      <c r="B1931" s="211" t="s">
        <v>5642</v>
      </c>
      <c r="C1931" s="211" t="s">
        <v>5643</v>
      </c>
      <c r="D1931" s="207" t="s">
        <v>5644</v>
      </c>
      <c r="E1931" s="211" t="s">
        <v>5645</v>
      </c>
      <c r="F1931" s="207"/>
      <c r="G1931" s="207"/>
      <c r="H1931" s="207"/>
      <c r="I1931" s="207"/>
      <c r="J1931" s="207"/>
      <c r="K1931" s="207"/>
      <c r="L1931" s="207"/>
      <c r="M1931" s="207"/>
      <c r="N1931" s="208"/>
      <c r="O1931" s="207"/>
      <c r="P1931" s="207"/>
      <c r="Q1931" s="207"/>
      <c r="R1931" s="207"/>
      <c r="S1931" s="207"/>
      <c r="T1931" s="208"/>
      <c r="U1931" s="208"/>
      <c r="V1931" s="207"/>
      <c r="W1931" s="209"/>
      <c r="X1931" s="209"/>
      <c r="Y1931" s="209"/>
      <c r="Z1931" s="209"/>
      <c r="AA1931" s="235"/>
    </row>
    <row r="1932" spans="1:27" ht="280.5">
      <c r="A1932" s="230"/>
      <c r="B1932" s="211" t="s">
        <v>5646</v>
      </c>
      <c r="C1932" s="211" t="s">
        <v>5647</v>
      </c>
      <c r="D1932" s="207" t="s">
        <v>5648</v>
      </c>
      <c r="E1932" s="211" t="s">
        <v>5649</v>
      </c>
      <c r="F1932" s="207" t="s">
        <v>5650</v>
      </c>
      <c r="G1932" s="207" t="s">
        <v>5651</v>
      </c>
      <c r="H1932" s="207" t="s">
        <v>5652</v>
      </c>
      <c r="I1932" s="207" t="s">
        <v>5653</v>
      </c>
      <c r="J1932" s="207" t="s">
        <v>5654</v>
      </c>
      <c r="K1932" s="207" t="s">
        <v>5655</v>
      </c>
      <c r="L1932" s="207"/>
      <c r="M1932" s="207"/>
      <c r="N1932" s="208"/>
      <c r="O1932" s="207"/>
      <c r="P1932" s="207"/>
      <c r="Q1932" s="207"/>
      <c r="R1932" s="207"/>
      <c r="S1932" s="207"/>
      <c r="T1932" s="208"/>
      <c r="U1932" s="208"/>
      <c r="V1932" s="207"/>
      <c r="W1932" s="209"/>
      <c r="X1932" s="209"/>
      <c r="Y1932" s="209"/>
      <c r="Z1932" s="209"/>
      <c r="AA1932" s="235"/>
    </row>
    <row r="1933" spans="1:27" ht="140.25">
      <c r="A1933" s="230"/>
      <c r="B1933" s="211" t="s">
        <v>5656</v>
      </c>
      <c r="C1933" s="211" t="s">
        <v>5657</v>
      </c>
      <c r="D1933" s="207" t="s">
        <v>5658</v>
      </c>
      <c r="E1933" s="211" t="s">
        <v>5659</v>
      </c>
      <c r="F1933" s="207" t="s">
        <v>5660</v>
      </c>
      <c r="G1933" s="207" t="s">
        <v>5661</v>
      </c>
      <c r="H1933" s="207"/>
      <c r="I1933" s="207"/>
      <c r="J1933" s="207"/>
      <c r="K1933" s="207"/>
      <c r="L1933" s="207"/>
      <c r="M1933" s="207"/>
      <c r="N1933" s="208"/>
      <c r="O1933" s="207"/>
      <c r="P1933" s="207"/>
      <c r="Q1933" s="207"/>
      <c r="R1933" s="207"/>
      <c r="S1933" s="207"/>
      <c r="T1933" s="208"/>
      <c r="U1933" s="208"/>
      <c r="V1933" s="207"/>
      <c r="W1933" s="209"/>
      <c r="X1933" s="209"/>
      <c r="Y1933" s="209"/>
      <c r="Z1933" s="209"/>
      <c r="AA1933" s="235"/>
    </row>
    <row r="1934" spans="1:27" ht="165.75">
      <c r="A1934" s="207" t="s">
        <v>5662</v>
      </c>
      <c r="B1934" s="211" t="s">
        <v>5663</v>
      </c>
      <c r="C1934" s="211" t="s">
        <v>5664</v>
      </c>
      <c r="D1934" s="236" t="s">
        <v>5665</v>
      </c>
      <c r="E1934" s="211"/>
      <c r="F1934" s="207"/>
      <c r="G1934" s="207"/>
      <c r="H1934" s="207"/>
      <c r="I1934" s="207"/>
      <c r="J1934" s="207"/>
      <c r="K1934" s="207"/>
      <c r="L1934" s="207"/>
      <c r="M1934" s="207"/>
      <c r="N1934" s="208"/>
      <c r="O1934" s="207"/>
      <c r="P1934" s="207"/>
      <c r="Q1934" s="207"/>
      <c r="R1934" s="207"/>
      <c r="S1934" s="207"/>
      <c r="T1934" s="208"/>
      <c r="U1934" s="208"/>
      <c r="V1934" s="207"/>
      <c r="W1934" s="209"/>
      <c r="X1934" s="209"/>
      <c r="Y1934" s="209"/>
      <c r="Z1934" s="209"/>
      <c r="AA1934" s="235"/>
    </row>
    <row r="1935" spans="1:27" ht="191.25">
      <c r="A1935" s="230"/>
      <c r="B1935" s="211" t="s">
        <v>5666</v>
      </c>
      <c r="C1935" s="211" t="s">
        <v>5667</v>
      </c>
      <c r="D1935" s="207" t="s">
        <v>5668</v>
      </c>
      <c r="E1935" s="211" t="s">
        <v>5669</v>
      </c>
      <c r="F1935" s="207" t="s">
        <v>5670</v>
      </c>
      <c r="G1935" s="207"/>
      <c r="H1935" s="207"/>
      <c r="I1935" s="207"/>
      <c r="J1935" s="207"/>
      <c r="K1935" s="207"/>
      <c r="L1935" s="207"/>
      <c r="M1935" s="207"/>
      <c r="N1935" s="208"/>
      <c r="O1935" s="207"/>
      <c r="P1935" s="207"/>
      <c r="Q1935" s="207"/>
      <c r="R1935" s="207"/>
      <c r="S1935" s="207"/>
      <c r="T1935" s="208"/>
      <c r="U1935" s="208"/>
      <c r="V1935" s="207"/>
      <c r="W1935" s="209"/>
      <c r="X1935" s="209"/>
      <c r="Y1935" s="209"/>
      <c r="Z1935" s="209"/>
      <c r="AA1935" s="235"/>
    </row>
    <row r="1936" spans="1:27" ht="267.75">
      <c r="A1936" s="230"/>
      <c r="B1936" s="211" t="s">
        <v>5671</v>
      </c>
      <c r="C1936" s="211" t="s">
        <v>5672</v>
      </c>
      <c r="D1936" s="207" t="s">
        <v>5673</v>
      </c>
      <c r="E1936" s="211" t="s">
        <v>5674</v>
      </c>
      <c r="F1936" s="207"/>
      <c r="G1936" s="207"/>
      <c r="H1936" s="207"/>
      <c r="I1936" s="207"/>
      <c r="J1936" s="207"/>
      <c r="K1936" s="207"/>
      <c r="L1936" s="207"/>
      <c r="M1936" s="207"/>
      <c r="N1936" s="208"/>
      <c r="O1936" s="207"/>
      <c r="P1936" s="207"/>
      <c r="Q1936" s="207"/>
      <c r="R1936" s="207"/>
      <c r="S1936" s="207"/>
      <c r="T1936" s="208"/>
      <c r="U1936" s="208"/>
      <c r="V1936" s="207"/>
      <c r="W1936" s="209"/>
      <c r="X1936" s="209"/>
      <c r="Y1936" s="209"/>
      <c r="Z1936" s="209"/>
      <c r="AA1936" s="235"/>
    </row>
    <row r="1937" spans="1:27" ht="102">
      <c r="A1937" s="230"/>
      <c r="B1937" s="211" t="s">
        <v>5675</v>
      </c>
      <c r="C1937" s="211" t="s">
        <v>5676</v>
      </c>
      <c r="D1937" s="207" t="s">
        <v>5677</v>
      </c>
      <c r="E1937" s="211" t="s">
        <v>5678</v>
      </c>
      <c r="F1937" s="207" t="s">
        <v>5679</v>
      </c>
      <c r="G1937" s="207"/>
      <c r="H1937" s="207"/>
      <c r="I1937" s="207"/>
      <c r="J1937" s="207"/>
      <c r="K1937" s="207"/>
      <c r="L1937" s="207"/>
      <c r="M1937" s="207"/>
      <c r="N1937" s="208"/>
      <c r="O1937" s="207"/>
      <c r="P1937" s="207"/>
      <c r="Q1937" s="207"/>
      <c r="R1937" s="207"/>
      <c r="S1937" s="207"/>
      <c r="T1937" s="208"/>
      <c r="U1937" s="208"/>
      <c r="V1937" s="207"/>
      <c r="W1937" s="209"/>
      <c r="X1937" s="209"/>
      <c r="Y1937" s="209"/>
      <c r="Z1937" s="209"/>
      <c r="AA1937" s="235"/>
    </row>
    <row r="1938" spans="1:27" ht="306">
      <c r="A1938" s="230"/>
      <c r="B1938" s="211" t="s">
        <v>5680</v>
      </c>
      <c r="C1938" s="211" t="s">
        <v>5681</v>
      </c>
      <c r="D1938" s="207" t="s">
        <v>5682</v>
      </c>
      <c r="E1938" s="211" t="s">
        <v>5683</v>
      </c>
      <c r="F1938" s="207" t="s">
        <v>5684</v>
      </c>
      <c r="G1938" s="207" t="s">
        <v>5685</v>
      </c>
      <c r="H1938" s="207" t="s">
        <v>5686</v>
      </c>
      <c r="I1938" s="207"/>
      <c r="J1938" s="207"/>
      <c r="K1938" s="207"/>
      <c r="L1938" s="207"/>
      <c r="M1938" s="207"/>
      <c r="N1938" s="208"/>
      <c r="O1938" s="207"/>
      <c r="P1938" s="207"/>
      <c r="Q1938" s="207"/>
      <c r="R1938" s="207"/>
      <c r="S1938" s="207"/>
      <c r="T1938" s="208"/>
      <c r="U1938" s="208"/>
      <c r="V1938" s="207"/>
      <c r="W1938" s="209"/>
      <c r="X1938" s="209"/>
      <c r="Y1938" s="209"/>
      <c r="Z1938" s="209"/>
      <c r="AA1938" s="235"/>
    </row>
    <row r="1939" spans="1:27" ht="89.25">
      <c r="A1939" s="230"/>
      <c r="B1939" s="213" t="s">
        <v>5687</v>
      </c>
      <c r="C1939" s="211" t="s">
        <v>5688</v>
      </c>
      <c r="D1939" s="207" t="s">
        <v>5689</v>
      </c>
      <c r="E1939" s="211"/>
      <c r="F1939" s="207"/>
      <c r="G1939" s="207"/>
      <c r="H1939" s="207"/>
      <c r="I1939" s="207"/>
      <c r="J1939" s="207"/>
      <c r="K1939" s="207"/>
      <c r="L1939" s="207"/>
      <c r="M1939" s="207"/>
      <c r="N1939" s="208"/>
      <c r="O1939" s="207"/>
      <c r="P1939" s="207"/>
      <c r="Q1939" s="207"/>
      <c r="R1939" s="207"/>
      <c r="S1939" s="207"/>
      <c r="T1939" s="208"/>
      <c r="U1939" s="208"/>
      <c r="V1939" s="207"/>
      <c r="W1939" s="209"/>
      <c r="X1939" s="209"/>
      <c r="Y1939" s="209"/>
      <c r="Z1939" s="209"/>
      <c r="AA1939" s="235"/>
    </row>
    <row r="1940" spans="1:27" ht="114.75">
      <c r="A1940" s="230"/>
      <c r="B1940" s="211" t="s">
        <v>5671</v>
      </c>
      <c r="C1940" s="211" t="s">
        <v>5690</v>
      </c>
      <c r="D1940" s="209"/>
      <c r="E1940" s="211"/>
      <c r="F1940" s="207"/>
      <c r="G1940" s="207"/>
      <c r="H1940" s="207"/>
      <c r="I1940" s="207"/>
      <c r="J1940" s="207"/>
      <c r="K1940" s="207"/>
      <c r="L1940" s="207"/>
      <c r="M1940" s="207"/>
      <c r="N1940" s="208"/>
      <c r="O1940" s="207"/>
      <c r="P1940" s="207"/>
      <c r="Q1940" s="207"/>
      <c r="R1940" s="207"/>
      <c r="S1940" s="207"/>
      <c r="T1940" s="208"/>
      <c r="U1940" s="208"/>
      <c r="V1940" s="207"/>
      <c r="W1940" s="209"/>
      <c r="X1940" s="209"/>
      <c r="Y1940" s="209"/>
      <c r="Z1940" s="209"/>
      <c r="AA1940" s="235"/>
    </row>
    <row r="1941" spans="1:27" ht="178.5">
      <c r="A1941" s="230"/>
      <c r="B1941" s="237" t="s">
        <v>5691</v>
      </c>
      <c r="C1941" s="211" t="s">
        <v>5692</v>
      </c>
      <c r="D1941" s="211" t="s">
        <v>5693</v>
      </c>
      <c r="E1941" s="211" t="s">
        <v>5694</v>
      </c>
      <c r="F1941" s="207" t="s">
        <v>5695</v>
      </c>
      <c r="G1941" s="207" t="s">
        <v>5696</v>
      </c>
      <c r="H1941" s="207" t="s">
        <v>5697</v>
      </c>
      <c r="I1941" s="208" t="s">
        <v>5698</v>
      </c>
      <c r="J1941" s="207"/>
      <c r="K1941" s="207"/>
      <c r="L1941" s="207"/>
      <c r="M1941" s="207"/>
      <c r="N1941" s="208"/>
      <c r="O1941" s="207"/>
      <c r="P1941" s="207"/>
      <c r="Q1941" s="207"/>
      <c r="R1941" s="207"/>
      <c r="S1941" s="207"/>
      <c r="T1941" s="208"/>
      <c r="U1941" s="208"/>
      <c r="V1941" s="207"/>
      <c r="W1941" s="209"/>
      <c r="X1941" s="209"/>
      <c r="Y1941" s="209"/>
      <c r="Z1941" s="209"/>
      <c r="AA1941" s="235"/>
    </row>
    <row r="1942" spans="1:27" ht="114.75">
      <c r="A1942" s="230"/>
      <c r="B1942" s="237" t="s">
        <v>5699</v>
      </c>
      <c r="C1942" s="211" t="s">
        <v>5700</v>
      </c>
      <c r="D1942" s="211"/>
      <c r="E1942" s="211"/>
      <c r="F1942" s="207"/>
      <c r="G1942" s="207"/>
      <c r="H1942" s="207"/>
      <c r="I1942" s="207"/>
      <c r="J1942" s="207"/>
      <c r="K1942" s="207"/>
      <c r="L1942" s="207"/>
      <c r="M1942" s="207"/>
      <c r="N1942" s="208"/>
      <c r="O1942" s="207"/>
      <c r="P1942" s="207"/>
      <c r="Q1942" s="207"/>
      <c r="R1942" s="207"/>
      <c r="S1942" s="207"/>
      <c r="T1942" s="208"/>
      <c r="U1942" s="208"/>
      <c r="V1942" s="207"/>
      <c r="W1942" s="209"/>
      <c r="X1942" s="209"/>
      <c r="Y1942" s="209"/>
      <c r="Z1942" s="209"/>
      <c r="AA1942" s="235"/>
    </row>
    <row r="1943" spans="1:27" ht="140.25">
      <c r="A1943" s="230"/>
      <c r="B1943" s="237" t="s">
        <v>5701</v>
      </c>
      <c r="C1943" s="211" t="s">
        <v>5702</v>
      </c>
      <c r="D1943" s="211" t="s">
        <v>5703</v>
      </c>
      <c r="E1943" s="211" t="s">
        <v>5704</v>
      </c>
      <c r="F1943" s="207" t="s">
        <v>5705</v>
      </c>
      <c r="G1943" s="207"/>
      <c r="H1943" s="207"/>
      <c r="I1943" s="207"/>
      <c r="J1943" s="207"/>
      <c r="K1943" s="207"/>
      <c r="L1943" s="207"/>
      <c r="M1943" s="207"/>
      <c r="N1943" s="208"/>
      <c r="O1943" s="207"/>
      <c r="P1943" s="207"/>
      <c r="Q1943" s="207"/>
      <c r="R1943" s="207"/>
      <c r="S1943" s="207"/>
      <c r="T1943" s="208"/>
      <c r="U1943" s="208"/>
      <c r="V1943" s="207"/>
      <c r="W1943" s="209"/>
      <c r="X1943" s="209"/>
      <c r="Y1943" s="209"/>
      <c r="Z1943" s="209"/>
      <c r="AA1943" s="235"/>
    </row>
    <row r="1944" spans="1:27" ht="331.5">
      <c r="A1944" s="238"/>
      <c r="B1944" s="239" t="s">
        <v>5706</v>
      </c>
      <c r="C1944" s="239" t="s">
        <v>5707</v>
      </c>
      <c r="D1944" s="239" t="s">
        <v>5708</v>
      </c>
      <c r="E1944" s="239" t="s">
        <v>5709</v>
      </c>
      <c r="F1944" s="240" t="s">
        <v>5710</v>
      </c>
      <c r="G1944" s="240" t="s">
        <v>5711</v>
      </c>
      <c r="H1944" s="240"/>
      <c r="I1944" s="240"/>
      <c r="J1944" s="240"/>
      <c r="K1944" s="240"/>
      <c r="L1944" s="240"/>
      <c r="M1944" s="240"/>
      <c r="N1944" s="241"/>
      <c r="O1944" s="240"/>
      <c r="P1944" s="240"/>
      <c r="Q1944" s="240"/>
      <c r="R1944" s="240"/>
      <c r="S1944" s="240"/>
      <c r="T1944" s="241"/>
      <c r="U1944" s="241"/>
      <c r="V1944" s="240"/>
      <c r="W1944" s="242"/>
      <c r="X1944" s="242"/>
      <c r="Y1944" s="242"/>
      <c r="Z1944" s="242"/>
      <c r="AA1944" s="243"/>
    </row>
    <row r="1945" spans="1:27" ht="127.5">
      <c r="A1945" s="230">
        <v>43975</v>
      </c>
      <c r="B1945" s="237" t="s">
        <v>5712</v>
      </c>
      <c r="C1945" s="211" t="s">
        <v>5713</v>
      </c>
      <c r="D1945" s="211" t="s">
        <v>5714</v>
      </c>
      <c r="E1945" s="211"/>
      <c r="F1945" s="207"/>
      <c r="G1945" s="207"/>
      <c r="H1945" s="207"/>
      <c r="I1945" s="207"/>
      <c r="J1945" s="207"/>
      <c r="K1945" s="207"/>
      <c r="L1945" s="207"/>
      <c r="M1945" s="207"/>
      <c r="N1945" s="208"/>
      <c r="O1945" s="207"/>
      <c r="P1945" s="207"/>
      <c r="Q1945" s="207"/>
      <c r="R1945" s="207"/>
      <c r="S1945" s="207"/>
      <c r="T1945" s="208"/>
      <c r="U1945" s="208"/>
      <c r="V1945" s="207"/>
      <c r="W1945" s="209"/>
      <c r="X1945" s="209"/>
      <c r="Y1945" s="209"/>
      <c r="Z1945" s="209"/>
      <c r="AA1945" s="235"/>
    </row>
    <row r="1946" spans="1:27" ht="63.75">
      <c r="A1946" s="230"/>
      <c r="B1946" s="237" t="s">
        <v>5715</v>
      </c>
      <c r="C1946" s="211" t="s">
        <v>5716</v>
      </c>
      <c r="D1946" s="213" t="s">
        <v>5717</v>
      </c>
      <c r="E1946" s="211" t="s">
        <v>5718</v>
      </c>
      <c r="F1946" s="207" t="s">
        <v>5719</v>
      </c>
      <c r="G1946" s="207" t="s">
        <v>5720</v>
      </c>
      <c r="H1946" s="207"/>
      <c r="I1946" s="207"/>
      <c r="J1946" s="207"/>
      <c r="K1946" s="207"/>
      <c r="L1946" s="207"/>
      <c r="M1946" s="207"/>
      <c r="N1946" s="208"/>
      <c r="O1946" s="207"/>
      <c r="P1946" s="207"/>
      <c r="Q1946" s="207"/>
      <c r="R1946" s="207"/>
      <c r="S1946" s="207"/>
      <c r="T1946" s="208"/>
      <c r="U1946" s="208"/>
      <c r="V1946" s="207"/>
      <c r="W1946" s="209"/>
      <c r="X1946" s="209"/>
      <c r="Y1946" s="209"/>
      <c r="Z1946" s="209"/>
      <c r="AA1946" s="235"/>
    </row>
    <row r="1947" spans="1:27" ht="153">
      <c r="A1947" s="230">
        <v>43974</v>
      </c>
      <c r="B1947" s="237" t="s">
        <v>5721</v>
      </c>
      <c r="C1947" s="211" t="s">
        <v>5722</v>
      </c>
      <c r="D1947" s="211" t="s">
        <v>5723</v>
      </c>
      <c r="E1947" s="211" t="s">
        <v>5724</v>
      </c>
      <c r="F1947" s="213" t="s">
        <v>5725</v>
      </c>
      <c r="G1947" s="207" t="s">
        <v>5726</v>
      </c>
      <c r="H1947" s="207"/>
      <c r="I1947" s="207"/>
      <c r="J1947" s="207"/>
      <c r="K1947" s="207"/>
      <c r="L1947" s="207"/>
      <c r="M1947" s="207"/>
      <c r="N1947" s="208"/>
      <c r="O1947" s="207"/>
      <c r="P1947" s="207"/>
      <c r="Q1947" s="207"/>
      <c r="R1947" s="207"/>
      <c r="S1947" s="207"/>
      <c r="T1947" s="208"/>
      <c r="U1947" s="208"/>
      <c r="V1947" s="207"/>
      <c r="W1947" s="209"/>
      <c r="X1947" s="209"/>
      <c r="Y1947" s="209"/>
      <c r="Z1947" s="209"/>
      <c r="AA1947" s="235"/>
    </row>
    <row r="1948" spans="1:27" ht="89.25">
      <c r="A1948" s="230">
        <v>43974</v>
      </c>
      <c r="B1948" s="237" t="s">
        <v>5727</v>
      </c>
      <c r="C1948" s="207" t="s">
        <v>5728</v>
      </c>
      <c r="D1948" s="211"/>
      <c r="E1948" s="211"/>
      <c r="F1948" s="207"/>
      <c r="G1948" s="207"/>
      <c r="H1948" s="207"/>
      <c r="I1948" s="207"/>
      <c r="J1948" s="207"/>
      <c r="K1948" s="207"/>
      <c r="L1948" s="207"/>
      <c r="M1948" s="207"/>
      <c r="N1948" s="208"/>
      <c r="O1948" s="207"/>
      <c r="P1948" s="207"/>
      <c r="Q1948" s="207"/>
      <c r="R1948" s="207"/>
      <c r="S1948" s="207"/>
      <c r="T1948" s="208"/>
      <c r="U1948" s="208"/>
      <c r="V1948" s="207"/>
      <c r="W1948" s="209"/>
      <c r="X1948" s="209"/>
      <c r="Y1948" s="209"/>
      <c r="Z1948" s="209"/>
      <c r="AA1948" s="235"/>
    </row>
    <row r="1949" spans="1:27" ht="51">
      <c r="A1949" s="230">
        <v>43974</v>
      </c>
      <c r="B1949" s="244" t="s">
        <v>5729</v>
      </c>
      <c r="C1949" s="211"/>
      <c r="D1949" s="211"/>
      <c r="E1949" s="211"/>
      <c r="F1949" s="207"/>
      <c r="G1949" s="207"/>
      <c r="H1949" s="207"/>
      <c r="I1949" s="207"/>
      <c r="J1949" s="207"/>
      <c r="K1949" s="207"/>
      <c r="L1949" s="207"/>
      <c r="M1949" s="207"/>
      <c r="N1949" s="208"/>
      <c r="O1949" s="207"/>
      <c r="P1949" s="207"/>
      <c r="Q1949" s="207"/>
      <c r="R1949" s="207"/>
      <c r="S1949" s="207"/>
      <c r="T1949" s="208"/>
      <c r="U1949" s="208"/>
      <c r="V1949" s="207"/>
      <c r="W1949" s="209"/>
      <c r="X1949" s="209"/>
      <c r="Y1949" s="209"/>
      <c r="Z1949" s="209"/>
      <c r="AA1949" s="235"/>
    </row>
    <row r="1950" spans="1:27" ht="140.25">
      <c r="A1950" s="230"/>
      <c r="B1950" s="211" t="s">
        <v>5730</v>
      </c>
      <c r="C1950" s="211" t="s">
        <v>5731</v>
      </c>
      <c r="D1950" s="211"/>
      <c r="E1950" s="211"/>
      <c r="F1950" s="207"/>
      <c r="G1950" s="207"/>
      <c r="H1950" s="207"/>
      <c r="I1950" s="207"/>
      <c r="J1950" s="207"/>
      <c r="K1950" s="207"/>
      <c r="L1950" s="207"/>
      <c r="M1950" s="207"/>
      <c r="N1950" s="208"/>
      <c r="O1950" s="207"/>
      <c r="P1950" s="207"/>
      <c r="Q1950" s="207"/>
      <c r="R1950" s="207"/>
      <c r="S1950" s="207"/>
      <c r="T1950" s="208"/>
      <c r="U1950" s="208"/>
      <c r="V1950" s="207"/>
      <c r="W1950" s="209"/>
      <c r="X1950" s="209"/>
      <c r="Y1950" s="209"/>
      <c r="Z1950" s="209"/>
      <c r="AA1950" s="235"/>
    </row>
    <row r="1951" spans="1:27" ht="102">
      <c r="A1951" s="230"/>
      <c r="B1951" s="213" t="s">
        <v>5732</v>
      </c>
      <c r="C1951" s="211" t="s">
        <v>5733</v>
      </c>
      <c r="D1951" s="211" t="s">
        <v>5734</v>
      </c>
      <c r="E1951" s="211" t="s">
        <v>5735</v>
      </c>
      <c r="F1951" s="207" t="s">
        <v>5736</v>
      </c>
      <c r="G1951" s="207" t="s">
        <v>5737</v>
      </c>
      <c r="H1951" s="207" t="s">
        <v>5738</v>
      </c>
      <c r="I1951" s="207"/>
      <c r="J1951" s="207"/>
      <c r="K1951" s="207"/>
      <c r="L1951" s="207"/>
      <c r="M1951" s="207"/>
      <c r="N1951" s="208"/>
      <c r="O1951" s="207"/>
      <c r="P1951" s="207"/>
      <c r="Q1951" s="207"/>
      <c r="R1951" s="207"/>
      <c r="S1951" s="207"/>
      <c r="T1951" s="208"/>
      <c r="U1951" s="208"/>
      <c r="V1951" s="207"/>
      <c r="W1951" s="209"/>
      <c r="X1951" s="209"/>
      <c r="Y1951" s="209"/>
      <c r="Z1951" s="209"/>
      <c r="AA1951" s="235"/>
    </row>
    <row r="1952" spans="1:27" ht="178.5">
      <c r="A1952" s="230">
        <v>43973</v>
      </c>
      <c r="B1952" s="213" t="s">
        <v>5739</v>
      </c>
      <c r="C1952" s="211" t="s">
        <v>5740</v>
      </c>
      <c r="D1952" s="211" t="s">
        <v>5741</v>
      </c>
      <c r="E1952" s="211" t="s">
        <v>5742</v>
      </c>
      <c r="F1952" s="207" t="s">
        <v>5743</v>
      </c>
      <c r="G1952" s="207" t="s">
        <v>5744</v>
      </c>
      <c r="H1952" s="207" t="s">
        <v>5745</v>
      </c>
      <c r="I1952" s="207"/>
      <c r="J1952" s="207"/>
      <c r="K1952" s="207"/>
      <c r="L1952" s="207"/>
      <c r="M1952" s="207"/>
      <c r="N1952" s="208"/>
      <c r="O1952" s="207"/>
      <c r="P1952" s="207"/>
      <c r="Q1952" s="207"/>
      <c r="R1952" s="207"/>
      <c r="S1952" s="207"/>
      <c r="T1952" s="208"/>
      <c r="U1952" s="208"/>
      <c r="V1952" s="207"/>
      <c r="W1952" s="209"/>
      <c r="X1952" s="209"/>
      <c r="Y1952" s="209"/>
      <c r="Z1952" s="209"/>
      <c r="AA1952" s="235"/>
    </row>
    <row r="1953" spans="1:27" ht="318.75">
      <c r="A1953" s="230"/>
      <c r="B1953" s="207" t="s">
        <v>5746</v>
      </c>
      <c r="C1953" s="211" t="s">
        <v>5747</v>
      </c>
      <c r="D1953" s="211" t="s">
        <v>5748</v>
      </c>
      <c r="E1953" s="211"/>
      <c r="F1953" s="207"/>
      <c r="G1953" s="207"/>
      <c r="H1953" s="245" t="s">
        <v>2032</v>
      </c>
      <c r="I1953" s="207"/>
      <c r="J1953" s="207"/>
      <c r="K1953" s="207"/>
      <c r="L1953" s="207"/>
      <c r="M1953" s="207"/>
      <c r="N1953" s="208"/>
      <c r="O1953" s="207"/>
      <c r="P1953" s="207"/>
      <c r="Q1953" s="207"/>
      <c r="R1953" s="207"/>
      <c r="S1953" s="207"/>
      <c r="T1953" s="208"/>
      <c r="U1953" s="208"/>
      <c r="V1953" s="207"/>
      <c r="W1953" s="209"/>
      <c r="X1953" s="209"/>
      <c r="Y1953" s="209"/>
      <c r="Z1953" s="209"/>
      <c r="AA1953" s="235"/>
    </row>
    <row r="1954" spans="1:27" ht="76.5">
      <c r="A1954" s="230"/>
      <c r="B1954" s="213" t="s">
        <v>5749</v>
      </c>
      <c r="C1954" s="211" t="s">
        <v>5750</v>
      </c>
      <c r="D1954" s="213" t="s">
        <v>5751</v>
      </c>
      <c r="E1954" s="211" t="s">
        <v>5752</v>
      </c>
      <c r="F1954" s="207"/>
      <c r="G1954" s="207"/>
      <c r="H1954" s="207"/>
      <c r="I1954" s="207"/>
      <c r="J1954" s="207"/>
      <c r="K1954" s="207"/>
      <c r="L1954" s="207"/>
      <c r="M1954" s="207"/>
      <c r="N1954" s="208"/>
      <c r="O1954" s="207"/>
      <c r="P1954" s="207"/>
      <c r="Q1954" s="207"/>
      <c r="R1954" s="207"/>
      <c r="S1954" s="207"/>
      <c r="T1954" s="208"/>
      <c r="U1954" s="208"/>
      <c r="V1954" s="207"/>
      <c r="W1954" s="209"/>
      <c r="X1954" s="209"/>
      <c r="Y1954" s="209"/>
      <c r="Z1954" s="209"/>
      <c r="AA1954" s="235"/>
    </row>
    <row r="1955" spans="1:27" ht="25.5">
      <c r="A1955" s="230"/>
      <c r="B1955" s="246" t="s">
        <v>5753</v>
      </c>
      <c r="C1955" s="211" t="s">
        <v>5754</v>
      </c>
      <c r="D1955" s="213" t="s">
        <v>5755</v>
      </c>
      <c r="E1955" s="211"/>
      <c r="F1955" s="207"/>
      <c r="G1955" s="207"/>
      <c r="H1955" s="207"/>
      <c r="I1955" s="207"/>
      <c r="J1955" s="207"/>
      <c r="K1955" s="207"/>
      <c r="L1955" s="207"/>
      <c r="M1955" s="207"/>
      <c r="N1955" s="208"/>
      <c r="O1955" s="207"/>
      <c r="P1955" s="207"/>
      <c r="Q1955" s="207"/>
      <c r="R1955" s="207"/>
      <c r="S1955" s="207"/>
      <c r="T1955" s="208"/>
      <c r="U1955" s="208"/>
      <c r="V1955" s="207"/>
      <c r="W1955" s="209"/>
      <c r="X1955" s="209"/>
      <c r="Y1955" s="209"/>
      <c r="Z1955" s="209"/>
      <c r="AA1955" s="235"/>
    </row>
    <row r="1956" spans="1:27" ht="165.75">
      <c r="A1956" s="230"/>
      <c r="B1956" s="246" t="s">
        <v>5756</v>
      </c>
      <c r="C1956" s="213" t="s">
        <v>5757</v>
      </c>
      <c r="D1956" s="211" t="s">
        <v>5758</v>
      </c>
      <c r="E1956" s="211" t="s">
        <v>5759</v>
      </c>
      <c r="F1956" s="207"/>
      <c r="G1956" s="207"/>
      <c r="H1956" s="207"/>
      <c r="I1956" s="207"/>
      <c r="J1956" s="207"/>
      <c r="K1956" s="207"/>
      <c r="L1956" s="207"/>
      <c r="M1956" s="207"/>
      <c r="N1956" s="208"/>
      <c r="O1956" s="207"/>
      <c r="P1956" s="207"/>
      <c r="Q1956" s="207"/>
      <c r="R1956" s="207"/>
      <c r="S1956" s="207"/>
      <c r="T1956" s="208"/>
      <c r="U1956" s="208"/>
      <c r="V1956" s="207"/>
      <c r="W1956" s="209"/>
      <c r="X1956" s="209"/>
      <c r="Y1956" s="209"/>
      <c r="Z1956" s="209"/>
      <c r="AA1956" s="235"/>
    </row>
    <row r="1957" spans="1:27" ht="38.25">
      <c r="A1957" s="230"/>
      <c r="B1957" s="247" t="s">
        <v>5760</v>
      </c>
      <c r="C1957" s="211" t="s">
        <v>5761</v>
      </c>
      <c r="D1957" s="211" t="s">
        <v>5762</v>
      </c>
      <c r="E1957" s="211" t="s">
        <v>5763</v>
      </c>
      <c r="F1957" s="207"/>
      <c r="G1957" s="207"/>
      <c r="H1957" s="207"/>
      <c r="I1957" s="207"/>
      <c r="J1957" s="207"/>
      <c r="K1957" s="207"/>
      <c r="L1957" s="207"/>
      <c r="M1957" s="207"/>
      <c r="N1957" s="208"/>
      <c r="O1957" s="207"/>
      <c r="P1957" s="207"/>
      <c r="Q1957" s="207"/>
      <c r="R1957" s="207"/>
      <c r="S1957" s="207"/>
      <c r="T1957" s="208"/>
      <c r="U1957" s="208"/>
      <c r="V1957" s="207"/>
      <c r="W1957" s="209"/>
      <c r="X1957" s="209"/>
      <c r="Y1957" s="209"/>
      <c r="Z1957" s="209"/>
      <c r="AA1957" s="235"/>
    </row>
    <row r="1958" spans="1:27" ht="140.25">
      <c r="A1958" s="230"/>
      <c r="B1958" s="247" t="s">
        <v>5764</v>
      </c>
      <c r="C1958" s="211" t="s">
        <v>5765</v>
      </c>
      <c r="D1958" s="211" t="s">
        <v>5766</v>
      </c>
      <c r="E1958" s="211"/>
      <c r="F1958" s="207"/>
      <c r="G1958" s="207"/>
      <c r="H1958" s="207"/>
      <c r="I1958" s="207"/>
      <c r="J1958" s="207"/>
      <c r="K1958" s="207"/>
      <c r="L1958" s="207"/>
      <c r="M1958" s="207"/>
      <c r="N1958" s="208"/>
      <c r="O1958" s="207"/>
      <c r="P1958" s="207"/>
      <c r="Q1958" s="207"/>
      <c r="R1958" s="207"/>
      <c r="S1958" s="207"/>
      <c r="T1958" s="208"/>
      <c r="U1958" s="208"/>
      <c r="V1958" s="207"/>
      <c r="W1958" s="209"/>
      <c r="X1958" s="209"/>
      <c r="Y1958" s="209"/>
      <c r="Z1958" s="209"/>
      <c r="AA1958" s="235"/>
    </row>
    <row r="1959" spans="1:27" ht="63.75">
      <c r="A1959" s="230"/>
      <c r="B1959" s="247" t="s">
        <v>5767</v>
      </c>
      <c r="C1959" s="211" t="s">
        <v>5768</v>
      </c>
      <c r="D1959" s="211" t="s">
        <v>5769</v>
      </c>
      <c r="E1959" s="211"/>
      <c r="F1959" s="207"/>
      <c r="G1959" s="207"/>
      <c r="H1959" s="207"/>
      <c r="I1959" s="207"/>
      <c r="J1959" s="207"/>
      <c r="K1959" s="207"/>
      <c r="L1959" s="207"/>
      <c r="M1959" s="207"/>
      <c r="N1959" s="208"/>
      <c r="O1959" s="207"/>
      <c r="P1959" s="207"/>
      <c r="Q1959" s="207"/>
      <c r="R1959" s="207"/>
      <c r="S1959" s="207"/>
      <c r="T1959" s="208"/>
      <c r="U1959" s="208"/>
      <c r="V1959" s="207"/>
      <c r="W1959" s="209"/>
      <c r="X1959" s="209"/>
      <c r="Y1959" s="209"/>
      <c r="Z1959" s="209"/>
      <c r="AA1959" s="235"/>
    </row>
    <row r="1960" spans="1:27" ht="102">
      <c r="A1960" s="230"/>
      <c r="B1960" s="246" t="s">
        <v>5770</v>
      </c>
      <c r="C1960" s="211" t="s">
        <v>5771</v>
      </c>
      <c r="D1960" s="211" t="s">
        <v>5772</v>
      </c>
      <c r="E1960" s="211" t="s">
        <v>5773</v>
      </c>
      <c r="F1960" s="207" t="s">
        <v>5774</v>
      </c>
      <c r="G1960" s="207" t="s">
        <v>5775</v>
      </c>
      <c r="H1960" s="207"/>
      <c r="I1960" s="207"/>
      <c r="J1960" s="207"/>
      <c r="K1960" s="207"/>
      <c r="L1960" s="207"/>
      <c r="M1960" s="207"/>
      <c r="N1960" s="208"/>
      <c r="O1960" s="207"/>
      <c r="P1960" s="207"/>
      <c r="Q1960" s="207"/>
      <c r="R1960" s="207"/>
      <c r="S1960" s="207"/>
      <c r="T1960" s="208"/>
      <c r="U1960" s="208"/>
      <c r="V1960" s="207"/>
      <c r="W1960" s="209"/>
      <c r="X1960" s="209"/>
      <c r="Y1960" s="209"/>
      <c r="Z1960" s="209"/>
      <c r="AA1960" s="235"/>
    </row>
    <row r="1961" spans="1:27" ht="204">
      <c r="A1961" s="230"/>
      <c r="B1961" s="246" t="s">
        <v>5776</v>
      </c>
      <c r="C1961" s="207" t="s">
        <v>5777</v>
      </c>
      <c r="D1961" s="211" t="s">
        <v>5778</v>
      </c>
      <c r="E1961" s="211" t="s">
        <v>5779</v>
      </c>
      <c r="F1961" s="207"/>
      <c r="G1961" s="207"/>
      <c r="H1961" s="207"/>
      <c r="I1961" s="207"/>
      <c r="J1961" s="207"/>
      <c r="K1961" s="207"/>
      <c r="L1961" s="207"/>
      <c r="M1961" s="207"/>
      <c r="N1961" s="208"/>
      <c r="O1961" s="207"/>
      <c r="P1961" s="207"/>
      <c r="Q1961" s="207"/>
      <c r="R1961" s="207"/>
      <c r="S1961" s="207"/>
      <c r="T1961" s="208"/>
      <c r="U1961" s="208"/>
      <c r="V1961" s="207"/>
      <c r="W1961" s="209"/>
      <c r="X1961" s="209"/>
      <c r="Y1961" s="209"/>
      <c r="Z1961" s="209"/>
      <c r="AA1961" s="235"/>
    </row>
    <row r="1962" spans="1:27" ht="51">
      <c r="A1962" s="230"/>
      <c r="B1962" s="246" t="s">
        <v>5780</v>
      </c>
      <c r="C1962" s="211" t="s">
        <v>5781</v>
      </c>
      <c r="D1962" s="211" t="s">
        <v>5782</v>
      </c>
      <c r="E1962" s="211"/>
      <c r="F1962" s="207"/>
      <c r="G1962" s="207"/>
      <c r="H1962" s="207"/>
      <c r="I1962" s="207"/>
      <c r="J1962" s="207"/>
      <c r="K1962" s="207"/>
      <c r="L1962" s="207"/>
      <c r="M1962" s="207"/>
      <c r="N1962" s="208"/>
      <c r="O1962" s="207"/>
      <c r="P1962" s="207"/>
      <c r="Q1962" s="207"/>
      <c r="R1962" s="207"/>
      <c r="S1962" s="207"/>
      <c r="T1962" s="208"/>
      <c r="U1962" s="208"/>
      <c r="V1962" s="207"/>
      <c r="W1962" s="209"/>
      <c r="X1962" s="209"/>
      <c r="Y1962" s="209"/>
      <c r="Z1962" s="209"/>
      <c r="AA1962" s="235"/>
    </row>
    <row r="1963" spans="1:27" ht="165.75">
      <c r="A1963" s="230"/>
      <c r="B1963" s="247" t="s">
        <v>5783</v>
      </c>
      <c r="C1963" s="213" t="s">
        <v>5784</v>
      </c>
      <c r="D1963" s="211"/>
      <c r="E1963" s="211"/>
      <c r="F1963" s="207"/>
      <c r="G1963" s="207"/>
      <c r="H1963" s="207"/>
      <c r="I1963" s="207"/>
      <c r="J1963" s="207"/>
      <c r="K1963" s="207"/>
      <c r="L1963" s="207"/>
      <c r="M1963" s="207"/>
      <c r="N1963" s="208"/>
      <c r="O1963" s="207"/>
      <c r="P1963" s="207"/>
      <c r="Q1963" s="207"/>
      <c r="R1963" s="207"/>
      <c r="S1963" s="207"/>
      <c r="T1963" s="208"/>
      <c r="U1963" s="208"/>
      <c r="V1963" s="207"/>
      <c r="W1963" s="209"/>
      <c r="X1963" s="209"/>
      <c r="Y1963" s="209"/>
      <c r="Z1963" s="209"/>
      <c r="AA1963" s="235"/>
    </row>
    <row r="1964" spans="1:27" ht="38.25">
      <c r="A1964" s="230"/>
      <c r="B1964" s="246" t="s">
        <v>5785</v>
      </c>
      <c r="C1964" s="211"/>
      <c r="D1964" s="211"/>
      <c r="E1964" s="211"/>
      <c r="F1964" s="207"/>
      <c r="G1964" s="207"/>
      <c r="H1964" s="207"/>
      <c r="I1964" s="207"/>
      <c r="J1964" s="207"/>
      <c r="K1964" s="207"/>
      <c r="L1964" s="207"/>
      <c r="M1964" s="207"/>
      <c r="N1964" s="208"/>
      <c r="O1964" s="207"/>
      <c r="P1964" s="207"/>
      <c r="Q1964" s="207"/>
      <c r="R1964" s="207"/>
      <c r="S1964" s="207"/>
      <c r="T1964" s="208"/>
      <c r="U1964" s="208"/>
      <c r="V1964" s="207"/>
      <c r="W1964" s="209"/>
      <c r="X1964" s="209"/>
      <c r="Y1964" s="209"/>
      <c r="Z1964" s="209"/>
      <c r="AA1964" s="235"/>
    </row>
    <row r="1965" spans="1:27" ht="127.5">
      <c r="A1965" s="230">
        <v>43970</v>
      </c>
      <c r="B1965" s="246" t="s">
        <v>5786</v>
      </c>
      <c r="C1965" s="213" t="s">
        <v>5787</v>
      </c>
      <c r="D1965" s="211" t="s">
        <v>5788</v>
      </c>
      <c r="E1965" s="211" t="s">
        <v>5789</v>
      </c>
      <c r="F1965" s="207" t="s">
        <v>5790</v>
      </c>
      <c r="G1965" s="207"/>
      <c r="H1965" s="207"/>
      <c r="I1965" s="207"/>
      <c r="J1965" s="207"/>
      <c r="K1965" s="207"/>
      <c r="L1965" s="207"/>
      <c r="M1965" s="207"/>
      <c r="N1965" s="208"/>
      <c r="O1965" s="207"/>
      <c r="P1965" s="207"/>
      <c r="Q1965" s="207"/>
      <c r="R1965" s="207"/>
      <c r="S1965" s="207"/>
      <c r="T1965" s="208"/>
      <c r="U1965" s="208"/>
      <c r="V1965" s="207"/>
      <c r="W1965" s="209"/>
      <c r="X1965" s="209"/>
      <c r="Y1965" s="209"/>
      <c r="Z1965" s="209"/>
      <c r="AA1965" s="235"/>
    </row>
    <row r="1966" spans="1:27" ht="216.75">
      <c r="A1966" s="230"/>
      <c r="B1966" s="246" t="s">
        <v>5791</v>
      </c>
      <c r="C1966" s="211" t="s">
        <v>5792</v>
      </c>
      <c r="D1966" s="211" t="s">
        <v>5793</v>
      </c>
      <c r="E1966" s="207" t="s">
        <v>5794</v>
      </c>
      <c r="F1966" s="207" t="s">
        <v>4729</v>
      </c>
      <c r="G1966" s="207"/>
      <c r="H1966" s="207"/>
      <c r="I1966" s="207"/>
      <c r="J1966" s="207"/>
      <c r="K1966" s="207"/>
      <c r="L1966" s="207"/>
      <c r="M1966" s="207"/>
      <c r="N1966" s="208"/>
      <c r="O1966" s="207"/>
      <c r="P1966" s="207"/>
      <c r="Q1966" s="207"/>
      <c r="R1966" s="207"/>
      <c r="S1966" s="207"/>
      <c r="T1966" s="208"/>
      <c r="U1966" s="208"/>
      <c r="V1966" s="207"/>
      <c r="W1966" s="209"/>
      <c r="X1966" s="209"/>
      <c r="Y1966" s="209"/>
      <c r="Z1966" s="209"/>
      <c r="AA1966" s="235"/>
    </row>
    <row r="1967" spans="1:27" ht="127.5">
      <c r="A1967" s="230"/>
      <c r="B1967" s="217" t="s">
        <v>5795</v>
      </c>
      <c r="C1967" s="211" t="s">
        <v>5796</v>
      </c>
      <c r="D1967" s="207" t="s">
        <v>5797</v>
      </c>
      <c r="E1967" s="211"/>
      <c r="F1967" s="207"/>
      <c r="G1967" s="207"/>
      <c r="H1967" s="207"/>
      <c r="I1967" s="207"/>
      <c r="J1967" s="207"/>
      <c r="K1967" s="207"/>
      <c r="L1967" s="207"/>
      <c r="M1967" s="207"/>
      <c r="N1967" s="208"/>
      <c r="O1967" s="207"/>
      <c r="P1967" s="207"/>
      <c r="Q1967" s="207"/>
      <c r="R1967" s="207"/>
      <c r="S1967" s="207"/>
      <c r="T1967" s="208"/>
      <c r="U1967" s="208"/>
      <c r="V1967" s="207"/>
      <c r="W1967" s="209"/>
      <c r="X1967" s="209"/>
      <c r="Y1967" s="209"/>
      <c r="Z1967" s="209"/>
      <c r="AA1967" s="235"/>
    </row>
    <row r="1968" spans="1:27" ht="204">
      <c r="A1968" s="230">
        <v>43969</v>
      </c>
      <c r="B1968" s="217" t="s">
        <v>5798</v>
      </c>
      <c r="C1968" s="211" t="s">
        <v>5799</v>
      </c>
      <c r="D1968" s="213" t="s">
        <v>5800</v>
      </c>
      <c r="E1968" s="211" t="s">
        <v>5801</v>
      </c>
      <c r="F1968" s="211"/>
      <c r="G1968" s="207"/>
      <c r="H1968" s="207"/>
      <c r="I1968" s="207"/>
      <c r="J1968" s="207"/>
      <c r="K1968" s="207"/>
      <c r="L1968" s="207"/>
      <c r="M1968" s="207"/>
      <c r="N1968" s="208"/>
      <c r="O1968" s="207"/>
      <c r="P1968" s="207"/>
      <c r="Q1968" s="207"/>
      <c r="R1968" s="207"/>
      <c r="S1968" s="207"/>
      <c r="T1968" s="208"/>
      <c r="U1968" s="208"/>
      <c r="V1968" s="207"/>
      <c r="W1968" s="209"/>
      <c r="X1968" s="209"/>
      <c r="Y1968" s="209"/>
      <c r="Z1968" s="209"/>
      <c r="AA1968" s="235"/>
    </row>
    <row r="1969" spans="1:27" ht="89.25">
      <c r="A1969" s="230">
        <v>43969</v>
      </c>
      <c r="B1969" s="217" t="s">
        <v>5802</v>
      </c>
      <c r="C1969" s="211" t="s">
        <v>5803</v>
      </c>
      <c r="D1969" s="211" t="s">
        <v>5804</v>
      </c>
      <c r="E1969" s="211"/>
      <c r="F1969" s="207"/>
      <c r="G1969" s="207"/>
      <c r="H1969" s="207"/>
      <c r="I1969" s="207"/>
      <c r="J1969" s="207"/>
      <c r="K1969" s="207"/>
      <c r="L1969" s="207"/>
      <c r="M1969" s="207"/>
      <c r="N1969" s="208"/>
      <c r="O1969" s="207"/>
      <c r="P1969" s="207"/>
      <c r="Q1969" s="207"/>
      <c r="R1969" s="207"/>
      <c r="S1969" s="207"/>
      <c r="T1969" s="208"/>
      <c r="U1969" s="208"/>
      <c r="V1969" s="207"/>
      <c r="W1969" s="209"/>
      <c r="X1969" s="209"/>
      <c r="Y1969" s="209"/>
      <c r="Z1969" s="209"/>
      <c r="AA1969" s="235"/>
    </row>
    <row r="1970" spans="1:27" ht="89.25">
      <c r="A1970" s="230">
        <v>43969</v>
      </c>
      <c r="B1970" s="217" t="s">
        <v>5805</v>
      </c>
      <c r="C1970" s="211" t="s">
        <v>5806</v>
      </c>
      <c r="D1970" s="211" t="s">
        <v>5807</v>
      </c>
      <c r="E1970" s="211" t="s">
        <v>5808</v>
      </c>
      <c r="F1970" s="207"/>
      <c r="G1970" s="207"/>
      <c r="H1970" s="207"/>
      <c r="I1970" s="207"/>
      <c r="J1970" s="207"/>
      <c r="K1970" s="207"/>
      <c r="L1970" s="207"/>
      <c r="M1970" s="207"/>
      <c r="N1970" s="208"/>
      <c r="O1970" s="207"/>
      <c r="P1970" s="207"/>
      <c r="Q1970" s="207"/>
      <c r="R1970" s="207"/>
      <c r="S1970" s="207"/>
      <c r="T1970" s="208"/>
      <c r="U1970" s="208"/>
      <c r="V1970" s="207"/>
      <c r="W1970" s="209"/>
      <c r="X1970" s="209"/>
      <c r="Y1970" s="209"/>
      <c r="Z1970" s="209"/>
      <c r="AA1970" s="235"/>
    </row>
    <row r="1971" spans="1:27" ht="229.5">
      <c r="A1971" s="207"/>
      <c r="B1971" s="217" t="s">
        <v>5809</v>
      </c>
      <c r="C1971" s="211" t="s">
        <v>5810</v>
      </c>
      <c r="D1971" s="211" t="s">
        <v>5811</v>
      </c>
      <c r="E1971" s="211" t="s">
        <v>5812</v>
      </c>
      <c r="F1971" s="207"/>
      <c r="G1971" s="207"/>
      <c r="H1971" s="207"/>
      <c r="I1971" s="207"/>
      <c r="J1971" s="207"/>
      <c r="K1971" s="207"/>
      <c r="L1971" s="207"/>
      <c r="M1971" s="207"/>
      <c r="N1971" s="208"/>
      <c r="O1971" s="207"/>
      <c r="P1971" s="207"/>
      <c r="Q1971" s="207"/>
      <c r="R1971" s="207"/>
      <c r="S1971" s="207"/>
      <c r="T1971" s="208"/>
      <c r="U1971" s="208"/>
      <c r="V1971" s="207"/>
      <c r="W1971" s="209"/>
      <c r="X1971" s="209"/>
      <c r="Y1971" s="209"/>
      <c r="Z1971" s="209"/>
      <c r="AA1971" s="235"/>
    </row>
    <row r="1972" spans="1:27" ht="51">
      <c r="A1972" s="207"/>
      <c r="B1972" s="217" t="s">
        <v>5813</v>
      </c>
      <c r="C1972" s="211" t="s">
        <v>5814</v>
      </c>
      <c r="D1972" s="211" t="s">
        <v>5815</v>
      </c>
      <c r="E1972" s="211"/>
      <c r="F1972" s="207"/>
      <c r="G1972" s="207"/>
      <c r="H1972" s="207"/>
      <c r="I1972" s="207"/>
      <c r="J1972" s="207"/>
      <c r="K1972" s="207"/>
      <c r="L1972" s="207"/>
      <c r="M1972" s="207"/>
      <c r="N1972" s="208"/>
      <c r="O1972" s="207"/>
      <c r="P1972" s="207"/>
      <c r="Q1972" s="207"/>
      <c r="R1972" s="207"/>
      <c r="S1972" s="207"/>
      <c r="T1972" s="208"/>
      <c r="U1972" s="208"/>
      <c r="V1972" s="207"/>
      <c r="W1972" s="209"/>
      <c r="X1972" s="209"/>
      <c r="Y1972" s="209"/>
      <c r="Z1972" s="209"/>
      <c r="AA1972" s="235"/>
    </row>
    <row r="1973" spans="1:27" ht="114.75">
      <c r="A1973" s="207"/>
      <c r="B1973" s="217" t="s">
        <v>5816</v>
      </c>
      <c r="C1973" s="211" t="s">
        <v>5817</v>
      </c>
      <c r="D1973" s="211"/>
      <c r="E1973" s="211"/>
      <c r="F1973" s="207"/>
      <c r="G1973" s="207"/>
      <c r="H1973" s="207"/>
      <c r="I1973" s="207"/>
      <c r="J1973" s="207"/>
      <c r="K1973" s="207"/>
      <c r="L1973" s="207"/>
      <c r="M1973" s="207"/>
      <c r="N1973" s="208"/>
      <c r="O1973" s="207"/>
      <c r="P1973" s="207"/>
      <c r="Q1973" s="207"/>
      <c r="R1973" s="207"/>
      <c r="S1973" s="207"/>
      <c r="T1973" s="208"/>
      <c r="U1973" s="208"/>
      <c r="V1973" s="207"/>
      <c r="W1973" s="209"/>
      <c r="X1973" s="209"/>
      <c r="Y1973" s="209"/>
      <c r="Z1973" s="209"/>
      <c r="AA1973" s="235"/>
    </row>
    <row r="1974" spans="1:27" ht="89.25">
      <c r="A1974" s="207" t="s">
        <v>344</v>
      </c>
      <c r="B1974" s="217" t="s">
        <v>5818</v>
      </c>
      <c r="C1974" s="211" t="s">
        <v>5819</v>
      </c>
      <c r="D1974" s="211" t="s">
        <v>344</v>
      </c>
      <c r="E1974" s="211"/>
      <c r="F1974" s="207"/>
      <c r="G1974" s="207"/>
      <c r="H1974" s="207"/>
      <c r="I1974" s="207"/>
      <c r="J1974" s="207"/>
      <c r="K1974" s="207"/>
      <c r="L1974" s="207"/>
      <c r="M1974" s="207"/>
      <c r="N1974" s="208"/>
      <c r="O1974" s="207"/>
      <c r="P1974" s="207"/>
      <c r="Q1974" s="207"/>
      <c r="R1974" s="207"/>
      <c r="S1974" s="207"/>
      <c r="T1974" s="208"/>
      <c r="U1974" s="208"/>
      <c r="V1974" s="207"/>
      <c r="W1974" s="209"/>
      <c r="X1974" s="209"/>
      <c r="Y1974" s="209"/>
      <c r="Z1974" s="209"/>
      <c r="AA1974" s="235"/>
    </row>
    <row r="1975" spans="1:27" ht="165.75">
      <c r="A1975" s="230">
        <v>43968</v>
      </c>
      <c r="B1975" s="217" t="s">
        <v>5820</v>
      </c>
      <c r="C1975" s="207" t="s">
        <v>5821</v>
      </c>
      <c r="D1975" s="211" t="s">
        <v>5822</v>
      </c>
      <c r="E1975" s="211" t="s">
        <v>5823</v>
      </c>
      <c r="F1975" s="207"/>
      <c r="G1975" s="207"/>
      <c r="H1975" s="207"/>
      <c r="I1975" s="207"/>
      <c r="J1975" s="207"/>
      <c r="K1975" s="207"/>
      <c r="L1975" s="207"/>
      <c r="M1975" s="207"/>
      <c r="N1975" s="208"/>
      <c r="O1975" s="207"/>
      <c r="P1975" s="207"/>
      <c r="Q1975" s="207"/>
      <c r="R1975" s="207"/>
      <c r="S1975" s="207"/>
      <c r="T1975" s="208"/>
      <c r="U1975" s="208"/>
      <c r="V1975" s="207"/>
      <c r="W1975" s="209"/>
      <c r="X1975" s="209"/>
      <c r="Y1975" s="209"/>
      <c r="Z1975" s="209"/>
      <c r="AA1975" s="235"/>
    </row>
    <row r="1976" spans="1:27" ht="102">
      <c r="A1976" s="230">
        <v>43967</v>
      </c>
      <c r="B1976" s="217" t="s">
        <v>5824</v>
      </c>
      <c r="C1976" s="207" t="s">
        <v>5825</v>
      </c>
      <c r="D1976" s="211" t="s">
        <v>5826</v>
      </c>
      <c r="E1976" s="211" t="s">
        <v>5827</v>
      </c>
      <c r="F1976" s="207" t="s">
        <v>5828</v>
      </c>
      <c r="G1976" s="207"/>
      <c r="H1976" s="207"/>
      <c r="I1976" s="207"/>
      <c r="J1976" s="207"/>
      <c r="K1976" s="207"/>
      <c r="L1976" s="207"/>
      <c r="M1976" s="207"/>
      <c r="N1976" s="208"/>
      <c r="O1976" s="207"/>
      <c r="P1976" s="207"/>
      <c r="Q1976" s="207"/>
      <c r="R1976" s="207"/>
      <c r="S1976" s="207"/>
      <c r="T1976" s="208"/>
      <c r="U1976" s="208"/>
      <c r="V1976" s="207"/>
      <c r="W1976" s="209"/>
      <c r="X1976" s="209"/>
      <c r="Y1976" s="209"/>
      <c r="Z1976" s="209"/>
      <c r="AA1976" s="235"/>
    </row>
    <row r="1977" spans="1:27" ht="76.5">
      <c r="A1977" s="230"/>
      <c r="B1977" s="217" t="s">
        <v>5829</v>
      </c>
      <c r="C1977" s="207" t="s">
        <v>5830</v>
      </c>
      <c r="D1977" s="211" t="s">
        <v>5831</v>
      </c>
      <c r="E1977" s="211" t="s">
        <v>5832</v>
      </c>
      <c r="F1977" s="207"/>
      <c r="G1977" s="207"/>
      <c r="H1977" s="207"/>
      <c r="I1977" s="207"/>
      <c r="J1977" s="207"/>
      <c r="K1977" s="207"/>
      <c r="L1977" s="207"/>
      <c r="M1977" s="207"/>
      <c r="N1977" s="208"/>
      <c r="O1977" s="207"/>
      <c r="P1977" s="207"/>
      <c r="Q1977" s="207"/>
      <c r="R1977" s="207"/>
      <c r="S1977" s="207"/>
      <c r="T1977" s="208"/>
      <c r="U1977" s="208"/>
      <c r="V1977" s="207"/>
      <c r="W1977" s="209"/>
      <c r="X1977" s="209"/>
      <c r="Y1977" s="209"/>
      <c r="Z1977" s="209"/>
      <c r="AA1977" s="235"/>
    </row>
    <row r="1978" spans="1:27" ht="102">
      <c r="A1978" s="230">
        <v>43966</v>
      </c>
      <c r="B1978" s="213" t="s">
        <v>5833</v>
      </c>
      <c r="C1978" s="207" t="s">
        <v>5834</v>
      </c>
      <c r="D1978" s="211" t="s">
        <v>5835</v>
      </c>
      <c r="E1978" s="211" t="s">
        <v>5836</v>
      </c>
      <c r="F1978" s="207"/>
      <c r="G1978" s="207"/>
      <c r="H1978" s="207"/>
      <c r="I1978" s="207"/>
      <c r="J1978" s="207"/>
      <c r="K1978" s="207"/>
      <c r="L1978" s="207"/>
      <c r="M1978" s="207"/>
      <c r="N1978" s="208"/>
      <c r="O1978" s="207"/>
      <c r="P1978" s="207"/>
      <c r="Q1978" s="207"/>
      <c r="R1978" s="207"/>
      <c r="S1978" s="207"/>
      <c r="T1978" s="208"/>
      <c r="U1978" s="208"/>
      <c r="V1978" s="207"/>
      <c r="W1978" s="209"/>
      <c r="X1978" s="209"/>
      <c r="Y1978" s="209"/>
      <c r="Z1978" s="209"/>
      <c r="AA1978" s="235"/>
    </row>
    <row r="1979" spans="1:27" ht="382.5">
      <c r="A1979" s="230"/>
      <c r="B1979" s="217" t="s">
        <v>5837</v>
      </c>
      <c r="C1979" s="207" t="s">
        <v>5838</v>
      </c>
      <c r="D1979" s="211" t="s">
        <v>5839</v>
      </c>
      <c r="E1979" s="213" t="s">
        <v>5840</v>
      </c>
      <c r="F1979" s="207" t="s">
        <v>5841</v>
      </c>
      <c r="G1979" s="207"/>
      <c r="H1979" s="207"/>
      <c r="I1979" s="207"/>
      <c r="J1979" s="207"/>
      <c r="K1979" s="207"/>
      <c r="L1979" s="207"/>
      <c r="M1979" s="207"/>
      <c r="N1979" s="208"/>
      <c r="O1979" s="207"/>
      <c r="P1979" s="207"/>
      <c r="Q1979" s="207"/>
      <c r="R1979" s="207"/>
      <c r="S1979" s="207"/>
      <c r="T1979" s="208"/>
      <c r="U1979" s="208"/>
      <c r="V1979" s="207"/>
      <c r="W1979" s="209"/>
      <c r="X1979" s="209"/>
      <c r="Y1979" s="209"/>
      <c r="Z1979" s="209"/>
      <c r="AA1979" s="235"/>
    </row>
    <row r="1980" spans="1:27" ht="114.75">
      <c r="A1980" s="230"/>
      <c r="B1980" s="217" t="s">
        <v>5842</v>
      </c>
      <c r="C1980" s="207" t="s">
        <v>5843</v>
      </c>
      <c r="D1980" s="211" t="s">
        <v>5844</v>
      </c>
      <c r="E1980" s="211"/>
      <c r="F1980" s="207"/>
      <c r="G1980" s="207"/>
      <c r="H1980" s="207"/>
      <c r="I1980" s="207"/>
      <c r="J1980" s="207"/>
      <c r="K1980" s="207"/>
      <c r="L1980" s="207"/>
      <c r="M1980" s="207"/>
      <c r="N1980" s="208"/>
      <c r="O1980" s="207"/>
      <c r="P1980" s="207"/>
      <c r="Q1980" s="207"/>
      <c r="R1980" s="207"/>
      <c r="S1980" s="207"/>
      <c r="T1980" s="208"/>
      <c r="U1980" s="208"/>
      <c r="V1980" s="207"/>
      <c r="W1980" s="209"/>
      <c r="X1980" s="209"/>
      <c r="Y1980" s="209"/>
      <c r="Z1980" s="209"/>
      <c r="AA1980" s="235"/>
    </row>
    <row r="1981" spans="1:27" ht="76.5">
      <c r="A1981" s="230"/>
      <c r="B1981" s="217" t="s">
        <v>5845</v>
      </c>
      <c r="C1981" s="207" t="s">
        <v>5846</v>
      </c>
      <c r="D1981" s="211" t="s">
        <v>5847</v>
      </c>
      <c r="E1981" s="211"/>
      <c r="F1981" s="207"/>
      <c r="G1981" s="207"/>
      <c r="H1981" s="207"/>
      <c r="I1981" s="207"/>
      <c r="J1981" s="207"/>
      <c r="K1981" s="207"/>
      <c r="L1981" s="207"/>
      <c r="M1981" s="207"/>
      <c r="N1981" s="208"/>
      <c r="O1981" s="207"/>
      <c r="P1981" s="207"/>
      <c r="Q1981" s="207"/>
      <c r="R1981" s="207"/>
      <c r="S1981" s="207"/>
      <c r="T1981" s="208"/>
      <c r="U1981" s="208"/>
      <c r="V1981" s="207"/>
      <c r="W1981" s="209"/>
      <c r="X1981" s="209"/>
      <c r="Y1981" s="209"/>
      <c r="Z1981" s="209"/>
      <c r="AA1981" s="235"/>
    </row>
    <row r="1982" spans="1:27" ht="38.25">
      <c r="A1982" s="230"/>
      <c r="B1982" s="217" t="s">
        <v>5848</v>
      </c>
      <c r="C1982" s="207" t="s">
        <v>5849</v>
      </c>
      <c r="D1982" s="213" t="s">
        <v>5850</v>
      </c>
      <c r="E1982" s="211"/>
      <c r="F1982" s="207"/>
      <c r="G1982" s="207"/>
      <c r="H1982" s="207"/>
      <c r="I1982" s="207"/>
      <c r="J1982" s="207"/>
      <c r="K1982" s="207"/>
      <c r="L1982" s="207"/>
      <c r="M1982" s="207"/>
      <c r="N1982" s="208"/>
      <c r="O1982" s="207"/>
      <c r="P1982" s="207"/>
      <c r="Q1982" s="207"/>
      <c r="R1982" s="207"/>
      <c r="S1982" s="207"/>
      <c r="T1982" s="208"/>
      <c r="U1982" s="208"/>
      <c r="V1982" s="207"/>
      <c r="W1982" s="209"/>
      <c r="X1982" s="209"/>
      <c r="Y1982" s="209"/>
      <c r="Z1982" s="209"/>
      <c r="AA1982" s="235"/>
    </row>
    <row r="1983" spans="1:27" ht="102">
      <c r="A1983" s="230"/>
      <c r="B1983" s="217" t="s">
        <v>5851</v>
      </c>
      <c r="C1983" s="207" t="s">
        <v>5852</v>
      </c>
      <c r="D1983" s="211" t="s">
        <v>5853</v>
      </c>
      <c r="E1983" s="211"/>
      <c r="F1983" s="207"/>
      <c r="G1983" s="207"/>
      <c r="H1983" s="207"/>
      <c r="I1983" s="207"/>
      <c r="J1983" s="207"/>
      <c r="K1983" s="207"/>
      <c r="L1983" s="207"/>
      <c r="M1983" s="207"/>
      <c r="N1983" s="208"/>
      <c r="O1983" s="207"/>
      <c r="P1983" s="207"/>
      <c r="Q1983" s="207"/>
      <c r="R1983" s="207"/>
      <c r="S1983" s="207"/>
      <c r="T1983" s="208"/>
      <c r="U1983" s="208"/>
      <c r="V1983" s="207"/>
      <c r="W1983" s="209"/>
      <c r="X1983" s="209"/>
      <c r="Y1983" s="209"/>
      <c r="Z1983" s="209"/>
      <c r="AA1983" s="235"/>
    </row>
    <row r="1984" spans="1:27" ht="12.75">
      <c r="A1984" s="230"/>
      <c r="B1984" s="219" t="s">
        <v>5854</v>
      </c>
      <c r="C1984" s="207"/>
      <c r="D1984" s="211"/>
      <c r="E1984" s="211"/>
      <c r="F1984" s="207"/>
      <c r="G1984" s="207"/>
      <c r="H1984" s="207"/>
      <c r="I1984" s="207"/>
      <c r="J1984" s="207"/>
      <c r="K1984" s="207"/>
      <c r="L1984" s="207"/>
      <c r="M1984" s="207"/>
      <c r="N1984" s="208"/>
      <c r="O1984" s="207"/>
      <c r="P1984" s="207"/>
      <c r="Q1984" s="207"/>
      <c r="R1984" s="207"/>
      <c r="S1984" s="207"/>
      <c r="T1984" s="208"/>
      <c r="U1984" s="208"/>
      <c r="V1984" s="207"/>
      <c r="W1984" s="209"/>
      <c r="X1984" s="209"/>
      <c r="Y1984" s="209"/>
      <c r="Z1984" s="209"/>
      <c r="AA1984" s="235"/>
    </row>
    <row r="1985" spans="1:27" ht="89.25">
      <c r="A1985" s="230"/>
      <c r="B1985" s="217" t="s">
        <v>5855</v>
      </c>
      <c r="C1985" s="207" t="s">
        <v>5856</v>
      </c>
      <c r="D1985" s="211" t="s">
        <v>5857</v>
      </c>
      <c r="E1985" s="213" t="s">
        <v>5858</v>
      </c>
      <c r="F1985" s="207" t="s">
        <v>5859</v>
      </c>
      <c r="G1985" s="207" t="s">
        <v>5860</v>
      </c>
      <c r="H1985" s="207"/>
      <c r="I1985" s="207"/>
      <c r="J1985" s="207"/>
      <c r="K1985" s="207"/>
      <c r="L1985" s="207"/>
      <c r="M1985" s="207"/>
      <c r="N1985" s="208"/>
      <c r="O1985" s="207"/>
      <c r="P1985" s="207"/>
      <c r="Q1985" s="207"/>
      <c r="R1985" s="207"/>
      <c r="S1985" s="207"/>
      <c r="T1985" s="208"/>
      <c r="U1985" s="208"/>
      <c r="V1985" s="207"/>
      <c r="W1985" s="209"/>
      <c r="X1985" s="209"/>
      <c r="Y1985" s="209"/>
      <c r="Z1985" s="209"/>
      <c r="AA1985" s="235"/>
    </row>
    <row r="1986" spans="1:27" ht="127.5">
      <c r="A1986" s="230"/>
      <c r="B1986" s="217" t="s">
        <v>5861</v>
      </c>
      <c r="C1986" s="207" t="s">
        <v>5862</v>
      </c>
      <c r="D1986" s="211" t="s">
        <v>5863</v>
      </c>
      <c r="E1986" s="213" t="s">
        <v>5864</v>
      </c>
      <c r="F1986" s="207" t="s">
        <v>5865</v>
      </c>
      <c r="G1986" s="207"/>
      <c r="H1986" s="207"/>
      <c r="I1986" s="207"/>
      <c r="J1986" s="207"/>
      <c r="K1986" s="207"/>
      <c r="L1986" s="207"/>
      <c r="M1986" s="207"/>
      <c r="N1986" s="208"/>
      <c r="O1986" s="207"/>
      <c r="P1986" s="207"/>
      <c r="Q1986" s="207"/>
      <c r="R1986" s="207"/>
      <c r="S1986" s="207"/>
      <c r="T1986" s="208"/>
      <c r="U1986" s="208"/>
      <c r="V1986" s="207"/>
      <c r="W1986" s="209"/>
      <c r="X1986" s="209"/>
      <c r="Y1986" s="209"/>
      <c r="Z1986" s="209"/>
      <c r="AA1986" s="235"/>
    </row>
    <row r="1987" spans="1:27" ht="102">
      <c r="A1987" s="230">
        <v>43965</v>
      </c>
      <c r="B1987" s="220" t="s">
        <v>5866</v>
      </c>
      <c r="C1987" s="207" t="s">
        <v>5867</v>
      </c>
      <c r="D1987" s="211" t="s">
        <v>5868</v>
      </c>
      <c r="E1987" s="207" t="s">
        <v>5869</v>
      </c>
      <c r="F1987" s="207" t="s">
        <v>5870</v>
      </c>
      <c r="G1987" s="207"/>
      <c r="H1987" s="207"/>
      <c r="I1987" s="207"/>
      <c r="J1987" s="207"/>
      <c r="K1987" s="207"/>
      <c r="L1987" s="207"/>
      <c r="M1987" s="207"/>
      <c r="N1987" s="208"/>
      <c r="O1987" s="207"/>
      <c r="P1987" s="207"/>
      <c r="Q1987" s="207"/>
      <c r="R1987" s="207"/>
      <c r="S1987" s="207"/>
      <c r="T1987" s="208"/>
      <c r="U1987" s="208"/>
      <c r="V1987" s="207"/>
      <c r="W1987" s="209"/>
      <c r="X1987" s="209"/>
      <c r="Y1987" s="209"/>
      <c r="Z1987" s="209"/>
      <c r="AA1987" s="235"/>
    </row>
    <row r="1988" spans="1:27" ht="63.75">
      <c r="A1988" s="230"/>
      <c r="B1988" s="207" t="s">
        <v>5871</v>
      </c>
      <c r="C1988" s="207" t="s">
        <v>5872</v>
      </c>
      <c r="D1988" s="211" t="s">
        <v>5873</v>
      </c>
      <c r="E1988" s="207"/>
      <c r="F1988" s="207"/>
      <c r="G1988" s="207"/>
      <c r="H1988" s="207"/>
      <c r="I1988" s="207"/>
      <c r="J1988" s="207"/>
      <c r="K1988" s="207"/>
      <c r="L1988" s="207"/>
      <c r="M1988" s="207"/>
      <c r="N1988" s="208"/>
      <c r="O1988" s="207"/>
      <c r="P1988" s="207"/>
      <c r="Q1988" s="207"/>
      <c r="R1988" s="207"/>
      <c r="S1988" s="207"/>
      <c r="T1988" s="208"/>
      <c r="U1988" s="208"/>
      <c r="V1988" s="207"/>
      <c r="W1988" s="209"/>
      <c r="X1988" s="209"/>
      <c r="Y1988" s="209"/>
      <c r="Z1988" s="209"/>
      <c r="AA1988" s="235"/>
    </row>
    <row r="1989" spans="1:27" ht="38.25">
      <c r="A1989" s="230">
        <v>43964</v>
      </c>
      <c r="B1989" s="213" t="str">
        <f>HYPERLINK("https://bit.ly/2yWemwN","Here is the link to the talk about virtual electives. Come make your voice heard and have your burning questions addressed: https://bit.ly/2yWemwN")</f>
        <v>Here is the link to the talk about virtual electives. Come make your voice heard and have your burning questions addressed: https://bit.ly/2yWemwN</v>
      </c>
      <c r="C1989" s="207" t="s">
        <v>5874</v>
      </c>
      <c r="D1989" s="211"/>
      <c r="E1989" s="207"/>
      <c r="F1989" s="207"/>
      <c r="G1989" s="207"/>
      <c r="H1989" s="207"/>
      <c r="I1989" s="207"/>
      <c r="J1989" s="207"/>
      <c r="K1989" s="207"/>
      <c r="L1989" s="207"/>
      <c r="M1989" s="207"/>
      <c r="N1989" s="208"/>
      <c r="O1989" s="207"/>
      <c r="P1989" s="207"/>
      <c r="Q1989" s="207"/>
      <c r="R1989" s="207"/>
      <c r="S1989" s="207"/>
      <c r="T1989" s="208"/>
      <c r="U1989" s="208"/>
      <c r="V1989" s="207"/>
      <c r="W1989" s="209"/>
      <c r="X1989" s="209"/>
      <c r="Y1989" s="209"/>
      <c r="Z1989" s="209"/>
      <c r="AA1989" s="235"/>
    </row>
    <row r="1990" spans="1:27" ht="51">
      <c r="A1990" s="230">
        <v>43964</v>
      </c>
      <c r="B1990" s="213" t="s">
        <v>5875</v>
      </c>
      <c r="C1990" s="207"/>
      <c r="D1990" s="211"/>
      <c r="E1990" s="207"/>
      <c r="F1990" s="207"/>
      <c r="G1990" s="207"/>
      <c r="H1990" s="207"/>
      <c r="I1990" s="207"/>
      <c r="J1990" s="207"/>
      <c r="K1990" s="207"/>
      <c r="L1990" s="207"/>
      <c r="M1990" s="207"/>
      <c r="N1990" s="208"/>
      <c r="O1990" s="207"/>
      <c r="P1990" s="207"/>
      <c r="Q1990" s="207"/>
      <c r="R1990" s="207"/>
      <c r="S1990" s="207"/>
      <c r="T1990" s="208"/>
      <c r="U1990" s="208"/>
      <c r="V1990" s="207"/>
      <c r="W1990" s="209"/>
      <c r="X1990" s="209"/>
      <c r="Y1990" s="209"/>
      <c r="Z1990" s="209"/>
      <c r="AA1990" s="235"/>
    </row>
    <row r="1991" spans="1:27" ht="102">
      <c r="A1991" s="230">
        <v>43964</v>
      </c>
      <c r="B1991" s="213" t="s">
        <v>5876</v>
      </c>
      <c r="C1991" s="213" t="s">
        <v>5877</v>
      </c>
      <c r="D1991" s="211"/>
      <c r="E1991" s="207"/>
      <c r="F1991" s="207"/>
      <c r="G1991" s="207"/>
      <c r="H1991" s="207"/>
      <c r="I1991" s="207"/>
      <c r="J1991" s="207"/>
      <c r="K1991" s="207"/>
      <c r="L1991" s="207"/>
      <c r="M1991" s="207"/>
      <c r="N1991" s="208"/>
      <c r="O1991" s="207"/>
      <c r="P1991" s="207"/>
      <c r="Q1991" s="207"/>
      <c r="R1991" s="207"/>
      <c r="S1991" s="207"/>
      <c r="T1991" s="208"/>
      <c r="U1991" s="208"/>
      <c r="V1991" s="207"/>
      <c r="W1991" s="209"/>
      <c r="X1991" s="209"/>
      <c r="Y1991" s="209"/>
      <c r="Z1991" s="209"/>
      <c r="AA1991" s="235"/>
    </row>
    <row r="1992" spans="1:27" ht="51">
      <c r="A1992" s="230"/>
      <c r="B1992" s="211" t="s">
        <v>5878</v>
      </c>
      <c r="C1992" s="207" t="s">
        <v>5879</v>
      </c>
      <c r="D1992" s="211"/>
      <c r="E1992" s="207"/>
      <c r="F1992" s="207"/>
      <c r="G1992" s="207"/>
      <c r="H1992" s="207"/>
      <c r="I1992" s="207"/>
      <c r="J1992" s="207"/>
      <c r="K1992" s="207"/>
      <c r="L1992" s="207"/>
      <c r="M1992" s="207"/>
      <c r="N1992" s="208"/>
      <c r="O1992" s="207"/>
      <c r="P1992" s="207"/>
      <c r="Q1992" s="207"/>
      <c r="R1992" s="207"/>
      <c r="S1992" s="207"/>
      <c r="T1992" s="208"/>
      <c r="U1992" s="208"/>
      <c r="V1992" s="207"/>
      <c r="W1992" s="209"/>
      <c r="X1992" s="209"/>
      <c r="Y1992" s="209"/>
      <c r="Z1992" s="209"/>
      <c r="AA1992" s="235"/>
    </row>
    <row r="1993" spans="1:27" ht="178.5">
      <c r="A1993" s="230"/>
      <c r="B1993" s="213" t="s">
        <v>5880</v>
      </c>
      <c r="C1993" s="207" t="s">
        <v>5881</v>
      </c>
      <c r="D1993" s="211" t="s">
        <v>5882</v>
      </c>
      <c r="E1993" s="207" t="s">
        <v>5883</v>
      </c>
      <c r="F1993" s="207" t="s">
        <v>5884</v>
      </c>
      <c r="G1993" s="207" t="s">
        <v>5885</v>
      </c>
      <c r="H1993" s="207"/>
      <c r="I1993" s="207"/>
      <c r="J1993" s="207"/>
      <c r="K1993" s="207"/>
      <c r="L1993" s="207"/>
      <c r="M1993" s="207"/>
      <c r="N1993" s="208"/>
      <c r="O1993" s="207"/>
      <c r="P1993" s="207"/>
      <c r="Q1993" s="207"/>
      <c r="R1993" s="207"/>
      <c r="S1993" s="207"/>
      <c r="T1993" s="208"/>
      <c r="U1993" s="208"/>
      <c r="V1993" s="207"/>
      <c r="W1993" s="209"/>
      <c r="X1993" s="209"/>
      <c r="Y1993" s="209"/>
      <c r="Z1993" s="209"/>
      <c r="AA1993" s="209"/>
    </row>
    <row r="1994" spans="1:27" ht="63.75">
      <c r="A1994" s="230">
        <v>43963</v>
      </c>
      <c r="B1994" s="213" t="s">
        <v>5886</v>
      </c>
      <c r="C1994" s="207" t="s">
        <v>5887</v>
      </c>
      <c r="D1994" s="231"/>
      <c r="E1994" s="207"/>
      <c r="F1994" s="207"/>
      <c r="G1994" s="207"/>
      <c r="H1994" s="207"/>
      <c r="I1994" s="207"/>
      <c r="J1994" s="207"/>
      <c r="K1994" s="207"/>
      <c r="L1994" s="207"/>
      <c r="M1994" s="207"/>
      <c r="N1994" s="208"/>
      <c r="O1994" s="207"/>
      <c r="P1994" s="207"/>
      <c r="Q1994" s="207"/>
      <c r="R1994" s="207"/>
      <c r="S1994" s="207"/>
      <c r="T1994" s="208"/>
      <c r="U1994" s="208"/>
      <c r="V1994" s="207"/>
      <c r="W1994" s="209"/>
      <c r="X1994" s="209"/>
      <c r="Y1994" s="209"/>
      <c r="Z1994" s="209"/>
      <c r="AA1994" s="235"/>
    </row>
    <row r="1995" spans="1:27" ht="51">
      <c r="A1995" s="230"/>
      <c r="B1995" s="237" t="s">
        <v>5888</v>
      </c>
      <c r="C1995" s="248" t="s">
        <v>5889</v>
      </c>
      <c r="D1995" s="208" t="s">
        <v>5890</v>
      </c>
      <c r="E1995" s="207" t="s">
        <v>5891</v>
      </c>
      <c r="F1995" s="207"/>
      <c r="G1995" s="207"/>
      <c r="H1995" s="207"/>
      <c r="I1995" s="207"/>
      <c r="J1995" s="207"/>
      <c r="K1995" s="207"/>
      <c r="L1995" s="207"/>
      <c r="M1995" s="207"/>
      <c r="N1995" s="208"/>
      <c r="O1995" s="207"/>
      <c r="P1995" s="207"/>
      <c r="Q1995" s="207"/>
      <c r="R1995" s="207"/>
      <c r="S1995" s="207"/>
      <c r="T1995" s="208"/>
      <c r="U1995" s="208"/>
      <c r="V1995" s="207"/>
      <c r="W1995" s="209"/>
      <c r="X1995" s="209"/>
      <c r="Y1995" s="209"/>
      <c r="Z1995" s="209"/>
      <c r="AA1995" s="235"/>
    </row>
    <row r="1996" spans="1:27" ht="114.75">
      <c r="A1996" s="230"/>
      <c r="B1996" s="213" t="s">
        <v>5892</v>
      </c>
      <c r="C1996" s="207" t="s">
        <v>5893</v>
      </c>
      <c r="D1996" s="211" t="s">
        <v>5894</v>
      </c>
      <c r="E1996" s="207"/>
      <c r="F1996" s="207"/>
      <c r="G1996" s="207"/>
      <c r="H1996" s="207"/>
      <c r="I1996" s="207"/>
      <c r="J1996" s="207"/>
      <c r="K1996" s="207"/>
      <c r="L1996" s="207"/>
      <c r="M1996" s="207"/>
      <c r="N1996" s="208"/>
      <c r="O1996" s="207"/>
      <c r="P1996" s="207"/>
      <c r="Q1996" s="207"/>
      <c r="R1996" s="207"/>
      <c r="S1996" s="207"/>
      <c r="T1996" s="208"/>
      <c r="U1996" s="208"/>
      <c r="V1996" s="207"/>
      <c r="W1996" s="209"/>
      <c r="X1996" s="209"/>
      <c r="Y1996" s="209"/>
      <c r="Z1996" s="209"/>
      <c r="AA1996" s="235"/>
    </row>
    <row r="1997" spans="1:27" ht="38.25">
      <c r="A1997" s="230"/>
      <c r="B1997" s="211" t="s">
        <v>5895</v>
      </c>
      <c r="C1997" s="207" t="s">
        <v>5896</v>
      </c>
      <c r="D1997" s="211"/>
      <c r="E1997" s="207"/>
      <c r="F1997" s="207"/>
      <c r="G1997" s="207"/>
      <c r="H1997" s="207"/>
      <c r="I1997" s="207"/>
      <c r="J1997" s="207"/>
      <c r="K1997" s="207"/>
      <c r="L1997" s="207"/>
      <c r="M1997" s="207"/>
      <c r="N1997" s="208"/>
      <c r="O1997" s="207"/>
      <c r="P1997" s="207"/>
      <c r="Q1997" s="207"/>
      <c r="R1997" s="207"/>
      <c r="S1997" s="207"/>
      <c r="T1997" s="208"/>
      <c r="U1997" s="208"/>
      <c r="V1997" s="207"/>
      <c r="W1997" s="209"/>
      <c r="X1997" s="209"/>
      <c r="Y1997" s="209"/>
      <c r="Z1997" s="209"/>
      <c r="AA1997" s="235"/>
    </row>
    <row r="1998" spans="1:27" ht="51">
      <c r="A1998" s="230"/>
      <c r="B1998" s="211" t="s">
        <v>5897</v>
      </c>
      <c r="C1998" s="207" t="s">
        <v>5898</v>
      </c>
      <c r="D1998" s="211"/>
      <c r="E1998" s="207"/>
      <c r="F1998" s="207"/>
      <c r="G1998" s="207"/>
      <c r="H1998" s="207"/>
      <c r="I1998" s="207"/>
      <c r="J1998" s="207"/>
      <c r="K1998" s="207"/>
      <c r="L1998" s="207"/>
      <c r="M1998" s="207"/>
      <c r="N1998" s="208"/>
      <c r="O1998" s="207"/>
      <c r="P1998" s="207"/>
      <c r="Q1998" s="207"/>
      <c r="R1998" s="207"/>
      <c r="S1998" s="207"/>
      <c r="T1998" s="208"/>
      <c r="U1998" s="208"/>
      <c r="V1998" s="207"/>
      <c r="W1998" s="209"/>
      <c r="X1998" s="209"/>
      <c r="Y1998" s="209"/>
      <c r="Z1998" s="209"/>
      <c r="AA1998" s="235"/>
    </row>
    <row r="1999" spans="1:27" ht="140.25">
      <c r="A1999" s="230"/>
      <c r="B1999" s="211" t="s">
        <v>5899</v>
      </c>
      <c r="C1999" s="207" t="s">
        <v>5900</v>
      </c>
      <c r="D1999" s="211" t="s">
        <v>5901</v>
      </c>
      <c r="E1999" s="207"/>
      <c r="F1999" s="207"/>
      <c r="G1999" s="207"/>
      <c r="H1999" s="207"/>
      <c r="I1999" s="207"/>
      <c r="J1999" s="207"/>
      <c r="K1999" s="207"/>
      <c r="L1999" s="207"/>
      <c r="M1999" s="207"/>
      <c r="N1999" s="208"/>
      <c r="O1999" s="207"/>
      <c r="P1999" s="207"/>
      <c r="Q1999" s="207"/>
      <c r="R1999" s="207"/>
      <c r="S1999" s="207"/>
      <c r="T1999" s="208"/>
      <c r="U1999" s="208"/>
      <c r="V1999" s="207"/>
      <c r="W1999" s="209"/>
      <c r="X1999" s="209"/>
      <c r="Y1999" s="209"/>
      <c r="Z1999" s="209"/>
      <c r="AA1999" s="235"/>
    </row>
    <row r="2000" spans="1:27" ht="153">
      <c r="A2000" s="230"/>
      <c r="B2000" s="211" t="s">
        <v>5902</v>
      </c>
      <c r="C2000" s="207" t="s">
        <v>5903</v>
      </c>
      <c r="D2000" s="211" t="s">
        <v>5904</v>
      </c>
      <c r="E2000" s="207" t="s">
        <v>5905</v>
      </c>
      <c r="F2000" s="207" t="s">
        <v>5906</v>
      </c>
      <c r="G2000" s="207"/>
      <c r="H2000" s="207"/>
      <c r="I2000" s="207"/>
      <c r="J2000" s="207"/>
      <c r="K2000" s="207"/>
      <c r="L2000" s="207"/>
      <c r="M2000" s="207"/>
      <c r="N2000" s="208"/>
      <c r="O2000" s="207"/>
      <c r="P2000" s="207"/>
      <c r="Q2000" s="207"/>
      <c r="R2000" s="207"/>
      <c r="S2000" s="207"/>
      <c r="T2000" s="208"/>
      <c r="U2000" s="208"/>
      <c r="V2000" s="207"/>
      <c r="W2000" s="209"/>
      <c r="X2000" s="209"/>
      <c r="Y2000" s="209"/>
      <c r="Z2000" s="209"/>
      <c r="AA2000" s="193"/>
    </row>
    <row r="2001" spans="1:27" ht="153">
      <c r="A2001" s="230"/>
      <c r="B2001" s="211" t="s">
        <v>5907</v>
      </c>
      <c r="C2001" s="207" t="s">
        <v>5908</v>
      </c>
      <c r="D2001" s="211" t="s">
        <v>5909</v>
      </c>
      <c r="E2001" s="207" t="s">
        <v>5910</v>
      </c>
      <c r="F2001" s="207" t="s">
        <v>5911</v>
      </c>
      <c r="G2001" s="207" t="s">
        <v>5912</v>
      </c>
      <c r="H2001" s="207" t="s">
        <v>5913</v>
      </c>
      <c r="I2001" s="207"/>
      <c r="J2001" s="207"/>
      <c r="K2001" s="207"/>
      <c r="L2001" s="207"/>
      <c r="M2001" s="207"/>
      <c r="N2001" s="208"/>
      <c r="O2001" s="207"/>
      <c r="P2001" s="207"/>
      <c r="Q2001" s="207"/>
      <c r="R2001" s="207"/>
      <c r="S2001" s="207"/>
      <c r="T2001" s="208"/>
      <c r="U2001" s="208"/>
      <c r="V2001" s="207"/>
      <c r="W2001" s="209"/>
      <c r="X2001" s="209"/>
      <c r="Y2001" s="209"/>
      <c r="Z2001" s="209"/>
      <c r="AA2001" s="193"/>
    </row>
    <row r="2002" spans="1:27" ht="102">
      <c r="A2002" s="230">
        <v>43962</v>
      </c>
      <c r="B2002" s="211" t="s">
        <v>5914</v>
      </c>
      <c r="C2002" s="207" t="s">
        <v>5915</v>
      </c>
      <c r="D2002" s="211" t="s">
        <v>5916</v>
      </c>
      <c r="E2002" s="207" t="s">
        <v>5891</v>
      </c>
      <c r="F2002" s="249" t="s">
        <v>5917</v>
      </c>
      <c r="G2002" s="207"/>
      <c r="H2002" s="207"/>
      <c r="I2002" s="207"/>
      <c r="J2002" s="207"/>
      <c r="K2002" s="207"/>
      <c r="L2002" s="207"/>
      <c r="M2002" s="207"/>
      <c r="N2002" s="208"/>
      <c r="O2002" s="207"/>
      <c r="P2002" s="207"/>
      <c r="Q2002" s="207"/>
      <c r="R2002" s="207"/>
      <c r="S2002" s="207"/>
      <c r="T2002" s="208"/>
      <c r="U2002" s="208"/>
      <c r="V2002" s="207"/>
      <c r="W2002" s="209"/>
      <c r="X2002" s="209"/>
      <c r="Y2002" s="209"/>
      <c r="Z2002" s="209"/>
      <c r="AA2002" s="193"/>
    </row>
    <row r="2003" spans="1:27" ht="178.5">
      <c r="A2003" s="230"/>
      <c r="B2003" s="211" t="s">
        <v>5918</v>
      </c>
      <c r="C2003" s="207" t="s">
        <v>5919</v>
      </c>
      <c r="D2003" s="207"/>
      <c r="E2003" s="207"/>
      <c r="F2003" s="207"/>
      <c r="G2003" s="207"/>
      <c r="H2003" s="207"/>
      <c r="I2003" s="207"/>
      <c r="J2003" s="207"/>
      <c r="K2003" s="207"/>
      <c r="L2003" s="207"/>
      <c r="M2003" s="207"/>
      <c r="N2003" s="208"/>
      <c r="O2003" s="207"/>
      <c r="P2003" s="207"/>
      <c r="Q2003" s="207"/>
      <c r="R2003" s="207"/>
      <c r="S2003" s="207"/>
      <c r="T2003" s="208"/>
      <c r="U2003" s="208"/>
      <c r="V2003" s="207"/>
      <c r="W2003" s="209"/>
      <c r="X2003" s="209"/>
      <c r="Y2003" s="209"/>
      <c r="Z2003" s="209"/>
      <c r="AA2003" s="193"/>
    </row>
    <row r="2004" spans="1:27" ht="178.5">
      <c r="A2004" s="230"/>
      <c r="B2004" s="211" t="s">
        <v>5920</v>
      </c>
      <c r="C2004" s="207" t="s">
        <v>5921</v>
      </c>
      <c r="D2004" s="207" t="s">
        <v>5922</v>
      </c>
      <c r="E2004" s="207" t="s">
        <v>5923</v>
      </c>
      <c r="F2004" s="207" t="s">
        <v>5924</v>
      </c>
      <c r="G2004" s="207" t="s">
        <v>5925</v>
      </c>
      <c r="H2004" s="207"/>
      <c r="I2004" s="207"/>
      <c r="J2004" s="207"/>
      <c r="K2004" s="207"/>
      <c r="L2004" s="207"/>
      <c r="M2004" s="207"/>
      <c r="N2004" s="208"/>
      <c r="O2004" s="207"/>
      <c r="P2004" s="207"/>
      <c r="Q2004" s="207"/>
      <c r="R2004" s="207"/>
      <c r="S2004" s="207"/>
      <c r="T2004" s="208"/>
      <c r="U2004" s="208"/>
      <c r="V2004" s="207"/>
      <c r="W2004" s="209"/>
      <c r="X2004" s="209"/>
      <c r="Y2004" s="209"/>
      <c r="Z2004" s="209"/>
      <c r="AA2004" s="193"/>
    </row>
    <row r="2005" spans="1:27" ht="25.5">
      <c r="A2005" s="230"/>
      <c r="B2005" s="213" t="s">
        <v>5926</v>
      </c>
      <c r="C2005" s="207"/>
      <c r="D2005" s="207"/>
      <c r="E2005" s="207"/>
      <c r="F2005" s="207"/>
      <c r="G2005" s="207"/>
      <c r="H2005" s="207"/>
      <c r="I2005" s="207"/>
      <c r="J2005" s="207"/>
      <c r="K2005" s="207"/>
      <c r="L2005" s="207"/>
      <c r="M2005" s="207"/>
      <c r="N2005" s="208"/>
      <c r="O2005" s="207"/>
      <c r="P2005" s="207"/>
      <c r="Q2005" s="207"/>
      <c r="R2005" s="207"/>
      <c r="S2005" s="207"/>
      <c r="T2005" s="208"/>
      <c r="U2005" s="208"/>
      <c r="V2005" s="207"/>
      <c r="W2005" s="209"/>
      <c r="X2005" s="209"/>
      <c r="Y2005" s="209"/>
      <c r="Z2005" s="209"/>
      <c r="AA2005" s="193"/>
    </row>
    <row r="2006" spans="1:27" ht="102">
      <c r="A2006" s="230"/>
      <c r="B2006" s="211" t="s">
        <v>5927</v>
      </c>
      <c r="C2006" s="207" t="s">
        <v>5928</v>
      </c>
      <c r="D2006" s="207" t="s">
        <v>5929</v>
      </c>
      <c r="E2006" s="207" t="s">
        <v>5930</v>
      </c>
      <c r="F2006" s="207"/>
      <c r="G2006" s="207"/>
      <c r="H2006" s="207"/>
      <c r="I2006" s="207"/>
      <c r="J2006" s="207"/>
      <c r="K2006" s="207"/>
      <c r="L2006" s="207"/>
      <c r="M2006" s="207"/>
      <c r="N2006" s="208"/>
      <c r="O2006" s="207"/>
      <c r="P2006" s="207"/>
      <c r="Q2006" s="207"/>
      <c r="R2006" s="207"/>
      <c r="S2006" s="207"/>
      <c r="T2006" s="208"/>
      <c r="U2006" s="208"/>
      <c r="V2006" s="207"/>
      <c r="W2006" s="209"/>
      <c r="X2006" s="209"/>
      <c r="Y2006" s="209"/>
      <c r="Z2006" s="209"/>
      <c r="AA2006" s="193"/>
    </row>
    <row r="2007" spans="1:27" ht="25.5">
      <c r="A2007" s="230"/>
      <c r="B2007" s="211" t="s">
        <v>5931</v>
      </c>
      <c r="C2007" s="207" t="s">
        <v>5932</v>
      </c>
      <c r="D2007" s="207"/>
      <c r="E2007" s="207"/>
      <c r="F2007" s="207"/>
      <c r="G2007" s="207"/>
      <c r="H2007" s="207"/>
      <c r="I2007" s="207"/>
      <c r="J2007" s="207"/>
      <c r="K2007" s="207"/>
      <c r="L2007" s="207"/>
      <c r="M2007" s="207"/>
      <c r="N2007" s="208"/>
      <c r="O2007" s="207"/>
      <c r="P2007" s="207"/>
      <c r="Q2007" s="207"/>
      <c r="R2007" s="207"/>
      <c r="S2007" s="207"/>
      <c r="T2007" s="208"/>
      <c r="U2007" s="208"/>
      <c r="V2007" s="207"/>
      <c r="W2007" s="209"/>
      <c r="X2007" s="209"/>
      <c r="Y2007" s="209"/>
      <c r="Z2007" s="209"/>
      <c r="AA2007" s="193"/>
    </row>
    <row r="2008" spans="1:27" ht="38.25">
      <c r="A2008" s="230"/>
      <c r="B2008" s="211" t="s">
        <v>5933</v>
      </c>
      <c r="C2008" s="207" t="s">
        <v>5934</v>
      </c>
      <c r="D2008" s="209"/>
      <c r="E2008" s="207"/>
      <c r="F2008" s="207"/>
      <c r="G2008" s="207"/>
      <c r="H2008" s="207"/>
      <c r="I2008" s="207"/>
      <c r="J2008" s="207"/>
      <c r="K2008" s="207"/>
      <c r="L2008" s="207"/>
      <c r="M2008" s="207"/>
      <c r="N2008" s="208"/>
      <c r="O2008" s="207"/>
      <c r="P2008" s="207"/>
      <c r="Q2008" s="207"/>
      <c r="R2008" s="207"/>
      <c r="S2008" s="207"/>
      <c r="T2008" s="208"/>
      <c r="U2008" s="208"/>
      <c r="V2008" s="207"/>
      <c r="W2008" s="209"/>
      <c r="X2008" s="209"/>
      <c r="Y2008" s="209"/>
      <c r="Z2008" s="209"/>
      <c r="AA2008" s="193"/>
    </row>
    <row r="2009" spans="1:27" ht="25.5">
      <c r="A2009" s="230"/>
      <c r="B2009" s="211" t="s">
        <v>5935</v>
      </c>
      <c r="C2009" s="207" t="s">
        <v>5936</v>
      </c>
      <c r="D2009" s="207"/>
      <c r="E2009" s="207"/>
      <c r="F2009" s="207"/>
      <c r="G2009" s="207"/>
      <c r="H2009" s="207"/>
      <c r="I2009" s="207"/>
      <c r="J2009" s="207"/>
      <c r="K2009" s="207"/>
      <c r="L2009" s="207"/>
      <c r="M2009" s="207"/>
      <c r="N2009" s="208"/>
      <c r="O2009" s="207"/>
      <c r="P2009" s="207"/>
      <c r="Q2009" s="207"/>
      <c r="R2009" s="207"/>
      <c r="S2009" s="207"/>
      <c r="T2009" s="208"/>
      <c r="U2009" s="208"/>
      <c r="V2009" s="207"/>
      <c r="W2009" s="209"/>
      <c r="X2009" s="209"/>
      <c r="Y2009" s="209"/>
      <c r="Z2009" s="209"/>
      <c r="AA2009" s="193"/>
    </row>
    <row r="2010" spans="1:27" ht="382.5">
      <c r="A2010" s="230"/>
      <c r="B2010" s="211" t="s">
        <v>5937</v>
      </c>
      <c r="C2010" s="208" t="s">
        <v>5938</v>
      </c>
      <c r="D2010" s="207" t="s">
        <v>5939</v>
      </c>
      <c r="E2010" s="207" t="s">
        <v>5940</v>
      </c>
      <c r="F2010" s="207"/>
      <c r="G2010" s="207"/>
      <c r="H2010" s="207"/>
      <c r="I2010" s="207"/>
      <c r="J2010" s="207"/>
      <c r="K2010" s="207"/>
      <c r="L2010" s="207"/>
      <c r="M2010" s="207"/>
      <c r="N2010" s="208"/>
      <c r="O2010" s="207"/>
      <c r="P2010" s="207"/>
      <c r="Q2010" s="207"/>
      <c r="R2010" s="207"/>
      <c r="S2010" s="207"/>
      <c r="T2010" s="208"/>
      <c r="U2010" s="208"/>
      <c r="V2010" s="207"/>
      <c r="W2010" s="209"/>
      <c r="X2010" s="209"/>
      <c r="Y2010" s="209"/>
      <c r="Z2010" s="209"/>
      <c r="AA2010" s="193"/>
    </row>
    <row r="2011" spans="1:27" ht="89.25">
      <c r="A2011" s="230"/>
      <c r="B2011" s="211" t="s">
        <v>5941</v>
      </c>
      <c r="C2011" s="213" t="s">
        <v>5942</v>
      </c>
      <c r="D2011" s="207" t="s">
        <v>5943</v>
      </c>
      <c r="E2011" s="207" t="s">
        <v>5944</v>
      </c>
      <c r="F2011" s="207" t="s">
        <v>5945</v>
      </c>
      <c r="G2011" s="207"/>
      <c r="H2011" s="207"/>
      <c r="I2011" s="207"/>
      <c r="J2011" s="207"/>
      <c r="K2011" s="207"/>
      <c r="L2011" s="207"/>
      <c r="M2011" s="207"/>
      <c r="N2011" s="208"/>
      <c r="O2011" s="207"/>
      <c r="P2011" s="207"/>
      <c r="Q2011" s="207"/>
      <c r="R2011" s="207"/>
      <c r="S2011" s="207"/>
      <c r="T2011" s="208"/>
      <c r="U2011" s="208"/>
      <c r="V2011" s="207"/>
      <c r="W2011" s="209"/>
      <c r="X2011" s="209"/>
      <c r="Y2011" s="209"/>
      <c r="Z2011" s="209"/>
      <c r="AA2011" s="193"/>
    </row>
    <row r="2012" spans="1:27" ht="127.5">
      <c r="A2012" s="230"/>
      <c r="B2012" s="211" t="s">
        <v>5946</v>
      </c>
      <c r="C2012" s="207" t="s">
        <v>5947</v>
      </c>
      <c r="D2012" s="207" t="s">
        <v>5948</v>
      </c>
      <c r="E2012" s="207" t="s">
        <v>5949</v>
      </c>
      <c r="F2012" s="207"/>
      <c r="G2012" s="207"/>
      <c r="H2012" s="207"/>
      <c r="I2012" s="207"/>
      <c r="J2012" s="207"/>
      <c r="K2012" s="207"/>
      <c r="L2012" s="207"/>
      <c r="M2012" s="207"/>
      <c r="N2012" s="208"/>
      <c r="O2012" s="207"/>
      <c r="P2012" s="207"/>
      <c r="Q2012" s="207"/>
      <c r="R2012" s="207"/>
      <c r="S2012" s="207"/>
      <c r="T2012" s="208"/>
      <c r="U2012" s="208"/>
      <c r="V2012" s="207"/>
      <c r="W2012" s="209"/>
      <c r="X2012" s="209"/>
      <c r="Y2012" s="209"/>
      <c r="Z2012" s="209"/>
      <c r="AA2012" s="193"/>
    </row>
    <row r="2013" spans="1:27" ht="76.5">
      <c r="A2013" s="230"/>
      <c r="B2013" s="211" t="s">
        <v>5950</v>
      </c>
      <c r="C2013" s="207" t="s">
        <v>5951</v>
      </c>
      <c r="D2013" s="207" t="s">
        <v>5952</v>
      </c>
      <c r="E2013" s="207"/>
      <c r="F2013" s="207"/>
      <c r="G2013" s="207"/>
      <c r="H2013" s="207"/>
      <c r="I2013" s="207"/>
      <c r="J2013" s="207"/>
      <c r="K2013" s="207"/>
      <c r="L2013" s="207"/>
      <c r="M2013" s="207"/>
      <c r="N2013" s="208"/>
      <c r="O2013" s="207"/>
      <c r="P2013" s="207"/>
      <c r="Q2013" s="207"/>
      <c r="R2013" s="207"/>
      <c r="S2013" s="207"/>
      <c r="T2013" s="208"/>
      <c r="U2013" s="208"/>
      <c r="V2013" s="207"/>
      <c r="W2013" s="209"/>
      <c r="X2013" s="209"/>
      <c r="Y2013" s="209"/>
      <c r="Z2013" s="209"/>
      <c r="AA2013" s="193"/>
    </row>
    <row r="2014" spans="1:27" ht="63.75">
      <c r="A2014" s="230"/>
      <c r="B2014" s="211" t="s">
        <v>5953</v>
      </c>
      <c r="C2014" s="207" t="s">
        <v>5954</v>
      </c>
      <c r="D2014" s="207" t="s">
        <v>5955</v>
      </c>
      <c r="E2014" s="207" t="s">
        <v>5956</v>
      </c>
      <c r="F2014" s="207" t="s">
        <v>5957</v>
      </c>
      <c r="G2014" s="207" t="s">
        <v>5958</v>
      </c>
      <c r="H2014" s="207" t="s">
        <v>5959</v>
      </c>
      <c r="I2014" s="207"/>
      <c r="J2014" s="207"/>
      <c r="K2014" s="207"/>
      <c r="L2014" s="207"/>
      <c r="M2014" s="207"/>
      <c r="N2014" s="208"/>
      <c r="O2014" s="207"/>
      <c r="P2014" s="207"/>
      <c r="Q2014" s="207"/>
      <c r="R2014" s="207"/>
      <c r="S2014" s="207"/>
      <c r="T2014" s="208"/>
      <c r="U2014" s="208"/>
      <c r="V2014" s="207"/>
      <c r="W2014" s="209"/>
      <c r="X2014" s="209"/>
      <c r="Y2014" s="209"/>
      <c r="Z2014" s="209"/>
      <c r="AA2014" s="193"/>
    </row>
    <row r="2015" spans="1:27" ht="255">
      <c r="A2015" s="230">
        <v>43958</v>
      </c>
      <c r="B2015" s="211" t="s">
        <v>5960</v>
      </c>
      <c r="C2015" s="207" t="s">
        <v>5961</v>
      </c>
      <c r="D2015" s="207" t="s">
        <v>5962</v>
      </c>
      <c r="E2015" s="207" t="s">
        <v>5963</v>
      </c>
      <c r="F2015" s="207" t="s">
        <v>5964</v>
      </c>
      <c r="G2015" s="207" t="s">
        <v>5965</v>
      </c>
      <c r="H2015" s="207" t="s">
        <v>5966</v>
      </c>
      <c r="I2015" s="207" t="s">
        <v>5967</v>
      </c>
      <c r="J2015" s="207" t="s">
        <v>5968</v>
      </c>
      <c r="K2015" s="207"/>
      <c r="L2015" s="207"/>
      <c r="M2015" s="207"/>
      <c r="N2015" s="208"/>
      <c r="O2015" s="207"/>
      <c r="P2015" s="207"/>
      <c r="Q2015" s="207"/>
      <c r="R2015" s="207"/>
      <c r="S2015" s="207"/>
      <c r="T2015" s="208"/>
      <c r="U2015" s="208"/>
      <c r="V2015" s="207"/>
      <c r="W2015" s="209"/>
      <c r="X2015" s="209"/>
      <c r="Y2015" s="209"/>
      <c r="Z2015" s="209"/>
      <c r="AA2015" s="193"/>
    </row>
    <row r="2016" spans="1:27" ht="229.5">
      <c r="A2016" s="230"/>
      <c r="B2016" s="211" t="s">
        <v>5969</v>
      </c>
      <c r="C2016" s="207" t="s">
        <v>5970</v>
      </c>
      <c r="D2016" s="207" t="s">
        <v>5971</v>
      </c>
      <c r="E2016" s="207" t="s">
        <v>5972</v>
      </c>
      <c r="F2016" s="207" t="s">
        <v>5973</v>
      </c>
      <c r="G2016" s="208"/>
      <c r="H2016" s="207"/>
      <c r="I2016" s="207"/>
      <c r="J2016" s="207"/>
      <c r="K2016" s="207"/>
      <c r="L2016" s="207"/>
      <c r="M2016" s="207"/>
      <c r="N2016" s="208"/>
      <c r="O2016" s="207"/>
      <c r="P2016" s="207"/>
      <c r="Q2016" s="207"/>
      <c r="R2016" s="207"/>
      <c r="S2016" s="207"/>
      <c r="T2016" s="208"/>
      <c r="U2016" s="208"/>
      <c r="V2016" s="207"/>
      <c r="W2016" s="209"/>
      <c r="X2016" s="209"/>
      <c r="Y2016" s="209"/>
      <c r="Z2016" s="209"/>
      <c r="AA2016" s="193"/>
    </row>
    <row r="2017" spans="1:27" ht="102">
      <c r="A2017" s="230"/>
      <c r="B2017" s="211" t="s">
        <v>5974</v>
      </c>
      <c r="C2017" s="207" t="s">
        <v>5975</v>
      </c>
      <c r="D2017" s="207"/>
      <c r="E2017" s="207"/>
      <c r="F2017" s="207"/>
      <c r="G2017" s="208"/>
      <c r="H2017" s="207"/>
      <c r="I2017" s="207"/>
      <c r="J2017" s="207"/>
      <c r="K2017" s="207"/>
      <c r="L2017" s="207"/>
      <c r="M2017" s="207"/>
      <c r="N2017" s="208"/>
      <c r="O2017" s="207"/>
      <c r="P2017" s="207"/>
      <c r="Q2017" s="207"/>
      <c r="R2017" s="207"/>
      <c r="S2017" s="207"/>
      <c r="T2017" s="208"/>
      <c r="U2017" s="208"/>
      <c r="V2017" s="207"/>
      <c r="W2017" s="209"/>
      <c r="X2017" s="209"/>
      <c r="Y2017" s="209"/>
      <c r="Z2017" s="209"/>
      <c r="AA2017" s="193"/>
    </row>
    <row r="2018" spans="1:27" ht="63.75">
      <c r="A2018" s="230"/>
      <c r="B2018" s="211" t="s">
        <v>5976</v>
      </c>
      <c r="C2018" s="207" t="s">
        <v>5977</v>
      </c>
      <c r="D2018" s="207" t="s">
        <v>5978</v>
      </c>
      <c r="E2018" s="208"/>
      <c r="F2018" s="207"/>
      <c r="G2018" s="208"/>
      <c r="H2018" s="207"/>
      <c r="I2018" s="207"/>
      <c r="J2018" s="207"/>
      <c r="K2018" s="207"/>
      <c r="L2018" s="207"/>
      <c r="M2018" s="207"/>
      <c r="N2018" s="208"/>
      <c r="O2018" s="207"/>
      <c r="P2018" s="207"/>
      <c r="Q2018" s="207"/>
      <c r="R2018" s="207"/>
      <c r="S2018" s="207"/>
      <c r="T2018" s="208"/>
      <c r="U2018" s="208"/>
      <c r="V2018" s="207"/>
      <c r="W2018" s="209"/>
      <c r="X2018" s="209"/>
      <c r="Y2018" s="209"/>
      <c r="Z2018" s="209"/>
      <c r="AA2018" s="193"/>
    </row>
    <row r="2019" spans="1:27" ht="25.5">
      <c r="A2019" s="230"/>
      <c r="B2019" s="211" t="s">
        <v>5979</v>
      </c>
      <c r="C2019" s="207"/>
      <c r="D2019" s="207"/>
      <c r="E2019" s="208"/>
      <c r="F2019" s="207"/>
      <c r="G2019" s="208"/>
      <c r="H2019" s="207"/>
      <c r="I2019" s="207"/>
      <c r="J2019" s="207"/>
      <c r="K2019" s="207"/>
      <c r="L2019" s="207"/>
      <c r="M2019" s="207"/>
      <c r="N2019" s="208"/>
      <c r="O2019" s="207"/>
      <c r="P2019" s="207"/>
      <c r="Q2019" s="207"/>
      <c r="R2019" s="207"/>
      <c r="S2019" s="207"/>
      <c r="T2019" s="208"/>
      <c r="U2019" s="208"/>
      <c r="V2019" s="207"/>
      <c r="W2019" s="209"/>
      <c r="X2019" s="209"/>
      <c r="Y2019" s="209"/>
      <c r="Z2019" s="209"/>
      <c r="AA2019" s="193"/>
    </row>
    <row r="2020" spans="1:27" ht="267.75">
      <c r="A2020" s="230">
        <v>43956</v>
      </c>
      <c r="B2020" s="211" t="s">
        <v>5980</v>
      </c>
      <c r="C2020" s="207" t="s">
        <v>5981</v>
      </c>
      <c r="D2020" s="207" t="s">
        <v>5982</v>
      </c>
      <c r="E2020" s="208"/>
      <c r="F2020" s="207"/>
      <c r="G2020" s="208"/>
      <c r="H2020" s="207"/>
      <c r="I2020" s="207"/>
      <c r="J2020" s="207"/>
      <c r="K2020" s="207"/>
      <c r="L2020" s="207"/>
      <c r="M2020" s="207"/>
      <c r="N2020" s="208"/>
      <c r="O2020" s="207"/>
      <c r="P2020" s="207"/>
      <c r="Q2020" s="207"/>
      <c r="R2020" s="207"/>
      <c r="S2020" s="207"/>
      <c r="T2020" s="208"/>
      <c r="U2020" s="208"/>
      <c r="V2020" s="207"/>
      <c r="W2020" s="209"/>
      <c r="X2020" s="209"/>
      <c r="Y2020" s="209"/>
      <c r="Z2020" s="209"/>
      <c r="AA2020" s="193"/>
    </row>
    <row r="2021" spans="1:27" ht="89.25">
      <c r="A2021" s="230"/>
      <c r="B2021" s="211" t="s">
        <v>5983</v>
      </c>
      <c r="C2021" s="207" t="s">
        <v>5984</v>
      </c>
      <c r="D2021" s="207" t="s">
        <v>5985</v>
      </c>
      <c r="E2021" s="218" t="s">
        <v>5986</v>
      </c>
      <c r="F2021" s="207" t="s">
        <v>5987</v>
      </c>
      <c r="G2021" s="208"/>
      <c r="H2021" s="207"/>
      <c r="I2021" s="207"/>
      <c r="J2021" s="207"/>
      <c r="K2021" s="207"/>
      <c r="L2021" s="207"/>
      <c r="M2021" s="207"/>
      <c r="N2021" s="208"/>
      <c r="O2021" s="207"/>
      <c r="P2021" s="207"/>
      <c r="Q2021" s="207"/>
      <c r="R2021" s="207"/>
      <c r="S2021" s="207"/>
      <c r="T2021" s="208"/>
      <c r="U2021" s="208"/>
      <c r="V2021" s="207"/>
      <c r="W2021" s="209"/>
      <c r="X2021" s="209"/>
      <c r="Y2021" s="209"/>
      <c r="Z2021" s="209"/>
      <c r="AA2021" s="193"/>
    </row>
    <row r="2022" spans="1:27" ht="127.5">
      <c r="A2022" s="230"/>
      <c r="B2022" s="211" t="s">
        <v>5988</v>
      </c>
      <c r="C2022" s="207" t="s">
        <v>5989</v>
      </c>
      <c r="D2022" s="207" t="s">
        <v>5990</v>
      </c>
      <c r="E2022" s="208" t="s">
        <v>5991</v>
      </c>
      <c r="F2022" s="207" t="s">
        <v>5992</v>
      </c>
      <c r="G2022" s="207" t="s">
        <v>5993</v>
      </c>
      <c r="H2022" s="218" t="s">
        <v>5994</v>
      </c>
      <c r="I2022" s="207"/>
      <c r="J2022" s="207"/>
      <c r="K2022" s="207"/>
      <c r="L2022" s="207"/>
      <c r="M2022" s="207"/>
      <c r="N2022" s="208"/>
      <c r="O2022" s="207"/>
      <c r="P2022" s="207"/>
      <c r="Q2022" s="207"/>
      <c r="R2022" s="207"/>
      <c r="S2022" s="207"/>
      <c r="T2022" s="208"/>
      <c r="U2022" s="208"/>
      <c r="V2022" s="207"/>
      <c r="W2022" s="209"/>
      <c r="X2022" s="209"/>
      <c r="Y2022" s="209"/>
      <c r="Z2022" s="209"/>
      <c r="AA2022" s="193"/>
    </row>
    <row r="2023" spans="1:27" ht="63.75">
      <c r="A2023" s="230">
        <v>43953</v>
      </c>
      <c r="B2023" s="211" t="s">
        <v>5995</v>
      </c>
      <c r="C2023" s="207" t="s">
        <v>5996</v>
      </c>
      <c r="D2023" s="207" t="s">
        <v>5997</v>
      </c>
      <c r="E2023" s="207" t="s">
        <v>5998</v>
      </c>
      <c r="F2023" s="207"/>
      <c r="G2023" s="208"/>
      <c r="H2023" s="207"/>
      <c r="I2023" s="207"/>
      <c r="J2023" s="207"/>
      <c r="K2023" s="207"/>
      <c r="L2023" s="207"/>
      <c r="M2023" s="207"/>
      <c r="N2023" s="208"/>
      <c r="O2023" s="207"/>
      <c r="P2023" s="207"/>
      <c r="Q2023" s="207"/>
      <c r="R2023" s="207"/>
      <c r="S2023" s="207"/>
      <c r="T2023" s="208"/>
      <c r="U2023" s="208"/>
      <c r="V2023" s="207"/>
      <c r="W2023" s="209"/>
      <c r="X2023" s="209"/>
      <c r="Y2023" s="209"/>
      <c r="Z2023" s="209"/>
      <c r="AA2023" s="193"/>
    </row>
    <row r="2024" spans="1:27" ht="38.25">
      <c r="A2024" s="230">
        <v>43955</v>
      </c>
      <c r="B2024" s="211" t="s">
        <v>5999</v>
      </c>
      <c r="C2024" s="207" t="s">
        <v>6000</v>
      </c>
      <c r="D2024" s="207" t="s">
        <v>6001</v>
      </c>
      <c r="E2024" s="208"/>
      <c r="F2024" s="207"/>
      <c r="G2024" s="208"/>
      <c r="H2024" s="207"/>
      <c r="I2024" s="207"/>
      <c r="J2024" s="207"/>
      <c r="K2024" s="207"/>
      <c r="L2024" s="207"/>
      <c r="M2024" s="207"/>
      <c r="N2024" s="208"/>
      <c r="O2024" s="207"/>
      <c r="P2024" s="207"/>
      <c r="Q2024" s="207"/>
      <c r="R2024" s="207"/>
      <c r="S2024" s="207"/>
      <c r="T2024" s="208"/>
      <c r="U2024" s="208"/>
      <c r="V2024" s="207"/>
      <c r="W2024" s="209"/>
      <c r="X2024" s="209"/>
      <c r="Y2024" s="209"/>
      <c r="Z2024" s="209"/>
      <c r="AA2024" s="193"/>
    </row>
    <row r="2025" spans="1:27" ht="51">
      <c r="A2025" s="230">
        <v>43952</v>
      </c>
      <c r="B2025" s="211" t="s">
        <v>6002</v>
      </c>
      <c r="C2025" s="207"/>
      <c r="D2025" s="207"/>
      <c r="E2025" s="208"/>
      <c r="F2025" s="207"/>
      <c r="G2025" s="208"/>
      <c r="H2025" s="207"/>
      <c r="I2025" s="207"/>
      <c r="J2025" s="207"/>
      <c r="K2025" s="207"/>
      <c r="L2025" s="207"/>
      <c r="M2025" s="207"/>
      <c r="N2025" s="208"/>
      <c r="O2025" s="207"/>
      <c r="P2025" s="207"/>
      <c r="Q2025" s="207"/>
      <c r="R2025" s="207"/>
      <c r="S2025" s="207"/>
      <c r="T2025" s="208"/>
      <c r="U2025" s="208"/>
      <c r="V2025" s="207"/>
      <c r="W2025" s="209"/>
      <c r="X2025" s="209"/>
      <c r="Y2025" s="209"/>
      <c r="Z2025" s="209"/>
      <c r="AA2025" s="193"/>
    </row>
    <row r="2026" spans="1:27" ht="409.5">
      <c r="A2026" s="230"/>
      <c r="B2026" s="231" t="s">
        <v>6003</v>
      </c>
      <c r="C2026" s="207" t="s">
        <v>6004</v>
      </c>
      <c r="D2026" s="207" t="s">
        <v>6005</v>
      </c>
      <c r="E2026" s="208" t="s">
        <v>6006</v>
      </c>
      <c r="F2026" s="207" t="s">
        <v>6007</v>
      </c>
      <c r="G2026" s="208" t="s">
        <v>6008</v>
      </c>
      <c r="H2026" s="207" t="s">
        <v>6009</v>
      </c>
      <c r="I2026" s="207" t="s">
        <v>6010</v>
      </c>
      <c r="J2026" s="207" t="s">
        <v>6011</v>
      </c>
      <c r="K2026" s="208" t="s">
        <v>6012</v>
      </c>
      <c r="L2026" s="207" t="s">
        <v>6013</v>
      </c>
      <c r="M2026" s="207" t="s">
        <v>6014</v>
      </c>
      <c r="N2026" s="208" t="s">
        <v>6015</v>
      </c>
      <c r="O2026" s="207" t="s">
        <v>6016</v>
      </c>
      <c r="P2026" s="207" t="s">
        <v>6017</v>
      </c>
      <c r="Q2026" s="207" t="s">
        <v>6018</v>
      </c>
      <c r="R2026" s="207" t="s">
        <v>6019</v>
      </c>
      <c r="S2026" s="207" t="s">
        <v>6020</v>
      </c>
      <c r="T2026" s="208" t="s">
        <v>6021</v>
      </c>
      <c r="U2026" s="208" t="s">
        <v>6022</v>
      </c>
      <c r="V2026" s="207" t="s">
        <v>6023</v>
      </c>
      <c r="W2026" s="207" t="s">
        <v>6024</v>
      </c>
      <c r="X2026" s="209"/>
      <c r="Y2026" s="209"/>
      <c r="Z2026" s="209"/>
      <c r="AA2026" s="193"/>
    </row>
    <row r="2027" spans="1:27" ht="89.25">
      <c r="A2027" s="230"/>
      <c r="B2027" s="211" t="s">
        <v>6025</v>
      </c>
      <c r="C2027" s="207" t="s">
        <v>6026</v>
      </c>
      <c r="D2027" s="207" t="s">
        <v>6027</v>
      </c>
      <c r="E2027" s="207"/>
      <c r="F2027" s="207"/>
      <c r="G2027" s="207"/>
      <c r="H2027" s="207"/>
      <c r="I2027" s="207"/>
      <c r="J2027" s="209"/>
      <c r="K2027" s="209"/>
      <c r="L2027" s="209"/>
      <c r="M2027" s="209"/>
      <c r="N2027" s="209"/>
      <c r="O2027" s="209"/>
      <c r="P2027" s="209"/>
      <c r="Q2027" s="209"/>
      <c r="R2027" s="209"/>
      <c r="S2027" s="209"/>
      <c r="T2027" s="209"/>
      <c r="U2027" s="209"/>
      <c r="V2027" s="209"/>
      <c r="W2027" s="209"/>
      <c r="X2027" s="209"/>
      <c r="Y2027" s="209"/>
      <c r="Z2027" s="209"/>
      <c r="AA2027" s="193"/>
    </row>
    <row r="2028" spans="1:27" ht="344.25">
      <c r="A2028" s="230"/>
      <c r="B2028" s="211" t="s">
        <v>6028</v>
      </c>
      <c r="C2028" s="207" t="s">
        <v>6029</v>
      </c>
      <c r="D2028" s="207" t="s">
        <v>6030</v>
      </c>
      <c r="E2028" s="207" t="s">
        <v>6031</v>
      </c>
      <c r="F2028" s="207" t="s">
        <v>6032</v>
      </c>
      <c r="G2028" s="207"/>
      <c r="H2028" s="207"/>
      <c r="I2028" s="207"/>
      <c r="J2028" s="209"/>
      <c r="K2028" s="209"/>
      <c r="L2028" s="209"/>
      <c r="M2028" s="209"/>
      <c r="N2028" s="209"/>
      <c r="O2028" s="209"/>
      <c r="P2028" s="209"/>
      <c r="Q2028" s="209"/>
      <c r="R2028" s="209"/>
      <c r="S2028" s="209"/>
      <c r="T2028" s="209"/>
      <c r="U2028" s="209"/>
      <c r="V2028" s="209"/>
      <c r="W2028" s="209"/>
      <c r="X2028" s="209"/>
      <c r="Y2028" s="209"/>
      <c r="Z2028" s="209"/>
      <c r="AA2028" s="193"/>
    </row>
    <row r="2029" spans="1:27" ht="178.5">
      <c r="A2029" s="230"/>
      <c r="B2029" s="211" t="s">
        <v>6033</v>
      </c>
      <c r="C2029" s="207" t="s">
        <v>6034</v>
      </c>
      <c r="D2029" s="207" t="s">
        <v>6035</v>
      </c>
      <c r="E2029" s="207" t="s">
        <v>6036</v>
      </c>
      <c r="F2029" s="207"/>
      <c r="G2029" s="207"/>
      <c r="H2029" s="207"/>
      <c r="I2029" s="207"/>
      <c r="J2029" s="209"/>
      <c r="K2029" s="209"/>
      <c r="L2029" s="209"/>
      <c r="M2029" s="209"/>
      <c r="N2029" s="209"/>
      <c r="O2029" s="209"/>
      <c r="P2029" s="209"/>
      <c r="Q2029" s="209"/>
      <c r="R2029" s="209"/>
      <c r="S2029" s="209"/>
      <c r="T2029" s="209"/>
      <c r="U2029" s="209"/>
      <c r="V2029" s="209"/>
      <c r="W2029" s="209"/>
      <c r="X2029" s="209"/>
      <c r="Y2029" s="209"/>
      <c r="Z2029" s="209"/>
      <c r="AA2029" s="193"/>
    </row>
    <row r="2030" spans="1:27" ht="114.75">
      <c r="A2030" s="230"/>
      <c r="B2030" s="211" t="s">
        <v>6037</v>
      </c>
      <c r="C2030" s="207" t="s">
        <v>6038</v>
      </c>
      <c r="D2030" s="207" t="s">
        <v>6039</v>
      </c>
      <c r="E2030" s="207" t="s">
        <v>6040</v>
      </c>
      <c r="F2030" s="207" t="s">
        <v>6041</v>
      </c>
      <c r="G2030" s="207"/>
      <c r="H2030" s="207"/>
      <c r="I2030" s="207"/>
      <c r="J2030" s="209"/>
      <c r="K2030" s="209"/>
      <c r="L2030" s="209"/>
      <c r="M2030" s="209"/>
      <c r="N2030" s="209"/>
      <c r="O2030" s="209"/>
      <c r="P2030" s="209"/>
      <c r="Q2030" s="209"/>
      <c r="R2030" s="209"/>
      <c r="S2030" s="209"/>
      <c r="T2030" s="209"/>
      <c r="U2030" s="209"/>
      <c r="V2030" s="209"/>
      <c r="W2030" s="209"/>
      <c r="X2030" s="209"/>
      <c r="Y2030" s="209"/>
      <c r="Z2030" s="209"/>
      <c r="AA2030" s="193"/>
    </row>
    <row r="2031" spans="1:27" ht="280.5">
      <c r="A2031" s="230"/>
      <c r="B2031" s="211" t="s">
        <v>6042</v>
      </c>
      <c r="C2031" s="207"/>
      <c r="D2031" s="207" t="s">
        <v>6043</v>
      </c>
      <c r="E2031" s="207" t="s">
        <v>6044</v>
      </c>
      <c r="F2031" s="207"/>
      <c r="G2031" s="207"/>
      <c r="H2031" s="207"/>
      <c r="I2031" s="207"/>
      <c r="J2031" s="209"/>
      <c r="K2031" s="209"/>
      <c r="L2031" s="209"/>
      <c r="M2031" s="209"/>
      <c r="N2031" s="209"/>
      <c r="O2031" s="209"/>
      <c r="P2031" s="209"/>
      <c r="Q2031" s="209"/>
      <c r="R2031" s="209"/>
      <c r="S2031" s="209"/>
      <c r="T2031" s="209"/>
      <c r="U2031" s="209"/>
      <c r="V2031" s="209"/>
      <c r="W2031" s="209"/>
      <c r="X2031" s="209"/>
      <c r="Y2031" s="209"/>
      <c r="Z2031" s="209"/>
      <c r="AA2031" s="193"/>
    </row>
    <row r="2032" spans="1:27" ht="395.25">
      <c r="A2032" s="230"/>
      <c r="B2032" s="211" t="s">
        <v>6045</v>
      </c>
      <c r="C2032" s="207" t="s">
        <v>6046</v>
      </c>
      <c r="D2032" s="239" t="s">
        <v>6047</v>
      </c>
      <c r="E2032" s="207" t="s">
        <v>6048</v>
      </c>
      <c r="F2032" s="207" t="s">
        <v>6049</v>
      </c>
      <c r="G2032" s="207"/>
      <c r="H2032" s="207"/>
      <c r="I2032" s="207"/>
      <c r="J2032" s="209"/>
      <c r="K2032" s="209"/>
      <c r="L2032" s="209"/>
      <c r="M2032" s="209"/>
      <c r="N2032" s="209"/>
      <c r="O2032" s="209"/>
      <c r="P2032" s="209"/>
      <c r="Q2032" s="209"/>
      <c r="R2032" s="209"/>
      <c r="S2032" s="209"/>
      <c r="T2032" s="209"/>
      <c r="U2032" s="209"/>
      <c r="V2032" s="209"/>
      <c r="W2032" s="209"/>
      <c r="X2032" s="209"/>
      <c r="Y2032" s="209"/>
      <c r="Z2032" s="209"/>
      <c r="AA2032" s="193"/>
    </row>
    <row r="2033" spans="1:27" ht="76.5">
      <c r="A2033" s="230"/>
      <c r="B2033" s="211" t="s">
        <v>6050</v>
      </c>
      <c r="C2033" s="207" t="s">
        <v>6051</v>
      </c>
      <c r="D2033" s="239"/>
      <c r="E2033" s="207"/>
      <c r="F2033" s="207"/>
      <c r="G2033" s="207"/>
      <c r="H2033" s="207"/>
      <c r="I2033" s="207"/>
      <c r="J2033" s="209"/>
      <c r="K2033" s="209"/>
      <c r="L2033" s="209"/>
      <c r="M2033" s="209"/>
      <c r="N2033" s="209"/>
      <c r="O2033" s="209"/>
      <c r="P2033" s="209"/>
      <c r="Q2033" s="209"/>
      <c r="R2033" s="209"/>
      <c r="S2033" s="209"/>
      <c r="T2033" s="209"/>
      <c r="U2033" s="209"/>
      <c r="V2033" s="209"/>
      <c r="W2033" s="209"/>
      <c r="X2033" s="209"/>
      <c r="Y2033" s="209"/>
      <c r="Z2033" s="209"/>
      <c r="AA2033" s="193"/>
    </row>
    <row r="2034" spans="1:27" ht="191.25">
      <c r="A2034" s="230">
        <v>43950</v>
      </c>
      <c r="B2034" s="211" t="s">
        <v>6052</v>
      </c>
      <c r="C2034" s="207" t="s">
        <v>6053</v>
      </c>
      <c r="D2034" s="239" t="s">
        <v>6054</v>
      </c>
      <c r="E2034" s="207" t="s">
        <v>6055</v>
      </c>
      <c r="F2034" s="207" t="s">
        <v>6056</v>
      </c>
      <c r="G2034" s="207" t="s">
        <v>6057</v>
      </c>
      <c r="H2034" s="207"/>
      <c r="I2034" s="207"/>
      <c r="J2034" s="209"/>
      <c r="K2034" s="209"/>
      <c r="L2034" s="209"/>
      <c r="M2034" s="209"/>
      <c r="N2034" s="209"/>
      <c r="O2034" s="209"/>
      <c r="P2034" s="209"/>
      <c r="Q2034" s="209"/>
      <c r="R2034" s="209"/>
      <c r="S2034" s="209"/>
      <c r="T2034" s="209"/>
      <c r="U2034" s="209"/>
      <c r="V2034" s="209"/>
      <c r="W2034" s="209"/>
      <c r="X2034" s="209"/>
      <c r="Y2034" s="209"/>
      <c r="Z2034" s="209"/>
      <c r="AA2034" s="193"/>
    </row>
    <row r="2035" spans="1:27" ht="255">
      <c r="A2035" s="230"/>
      <c r="B2035" s="213" t="s">
        <v>6058</v>
      </c>
      <c r="C2035" s="207" t="s">
        <v>6059</v>
      </c>
      <c r="D2035" s="239" t="s">
        <v>6060</v>
      </c>
      <c r="E2035" s="249" t="s">
        <v>6061</v>
      </c>
      <c r="F2035" s="207" t="s">
        <v>6062</v>
      </c>
      <c r="G2035" s="207"/>
      <c r="H2035" s="207"/>
      <c r="I2035" s="207"/>
      <c r="J2035" s="209"/>
      <c r="K2035" s="209"/>
      <c r="L2035" s="209"/>
      <c r="M2035" s="209"/>
      <c r="N2035" s="209"/>
      <c r="O2035" s="209"/>
      <c r="P2035" s="209"/>
      <c r="Q2035" s="209"/>
      <c r="R2035" s="209"/>
      <c r="S2035" s="209"/>
      <c r="T2035" s="209"/>
      <c r="U2035" s="209"/>
      <c r="V2035" s="209"/>
      <c r="W2035" s="209"/>
      <c r="X2035" s="209"/>
      <c r="Y2035" s="209"/>
      <c r="Z2035" s="209"/>
      <c r="AA2035" s="193"/>
    </row>
    <row r="2036" spans="1:27" ht="102">
      <c r="A2036" s="230"/>
      <c r="B2036" s="211" t="s">
        <v>6063</v>
      </c>
      <c r="C2036" s="207" t="s">
        <v>6064</v>
      </c>
      <c r="D2036" s="239" t="s">
        <v>6065</v>
      </c>
      <c r="E2036" s="207" t="s">
        <v>6066</v>
      </c>
      <c r="F2036" s="207"/>
      <c r="G2036" s="207"/>
      <c r="H2036" s="207"/>
      <c r="I2036" s="207"/>
      <c r="J2036" s="209"/>
      <c r="K2036" s="209"/>
      <c r="L2036" s="209"/>
      <c r="M2036" s="209"/>
      <c r="N2036" s="209"/>
      <c r="O2036" s="209"/>
      <c r="P2036" s="209"/>
      <c r="Q2036" s="209"/>
      <c r="R2036" s="209"/>
      <c r="S2036" s="209"/>
      <c r="T2036" s="209"/>
      <c r="U2036" s="209"/>
      <c r="V2036" s="209"/>
      <c r="W2036" s="209"/>
      <c r="X2036" s="209"/>
      <c r="Y2036" s="209"/>
      <c r="Z2036" s="209"/>
      <c r="AA2036" s="193"/>
    </row>
    <row r="2037" spans="1:27" ht="89.25">
      <c r="A2037" s="230"/>
      <c r="B2037" s="211" t="s">
        <v>6067</v>
      </c>
      <c r="C2037" s="207" t="s">
        <v>6068</v>
      </c>
      <c r="D2037" s="239" t="s">
        <v>6069</v>
      </c>
      <c r="E2037" s="207"/>
      <c r="F2037" s="207"/>
      <c r="G2037" s="207"/>
      <c r="H2037" s="207"/>
      <c r="I2037" s="207"/>
      <c r="J2037" s="209"/>
      <c r="K2037" s="209"/>
      <c r="L2037" s="209"/>
      <c r="M2037" s="209"/>
      <c r="N2037" s="209"/>
      <c r="O2037" s="209"/>
      <c r="P2037" s="209"/>
      <c r="Q2037" s="209"/>
      <c r="R2037" s="209"/>
      <c r="S2037" s="209"/>
      <c r="T2037" s="209"/>
      <c r="U2037" s="209"/>
      <c r="V2037" s="209"/>
      <c r="W2037" s="209"/>
      <c r="X2037" s="209"/>
      <c r="Y2037" s="209"/>
      <c r="Z2037" s="209"/>
      <c r="AA2037" s="193"/>
    </row>
    <row r="2038" spans="1:27" ht="114.75">
      <c r="A2038" s="230"/>
      <c r="B2038" s="211" t="s">
        <v>6070</v>
      </c>
      <c r="C2038" s="207" t="s">
        <v>6071</v>
      </c>
      <c r="D2038" s="239" t="s">
        <v>6072</v>
      </c>
      <c r="E2038" s="207"/>
      <c r="F2038" s="207"/>
      <c r="G2038" s="207"/>
      <c r="H2038" s="207"/>
      <c r="I2038" s="207"/>
      <c r="J2038" s="209"/>
      <c r="K2038" s="209"/>
      <c r="L2038" s="209"/>
      <c r="M2038" s="209"/>
      <c r="N2038" s="209"/>
      <c r="O2038" s="209"/>
      <c r="P2038" s="209"/>
      <c r="Q2038" s="209"/>
      <c r="R2038" s="209"/>
      <c r="S2038" s="209"/>
      <c r="T2038" s="209"/>
      <c r="U2038" s="209"/>
      <c r="V2038" s="209"/>
      <c r="W2038" s="209"/>
      <c r="X2038" s="209"/>
      <c r="Y2038" s="209"/>
      <c r="Z2038" s="209"/>
      <c r="AA2038" s="193"/>
    </row>
    <row r="2039" spans="1:27" ht="25.5">
      <c r="A2039" s="230"/>
      <c r="B2039" s="211" t="s">
        <v>6073</v>
      </c>
      <c r="C2039" s="249" t="s">
        <v>6074</v>
      </c>
      <c r="D2039" s="239"/>
      <c r="E2039" s="207"/>
      <c r="F2039" s="207"/>
      <c r="G2039" s="207"/>
      <c r="H2039" s="207"/>
      <c r="I2039" s="207"/>
      <c r="J2039" s="209"/>
      <c r="K2039" s="209"/>
      <c r="L2039" s="209"/>
      <c r="M2039" s="209"/>
      <c r="N2039" s="209"/>
      <c r="O2039" s="209"/>
      <c r="P2039" s="209"/>
      <c r="Q2039" s="209"/>
      <c r="R2039" s="209"/>
      <c r="S2039" s="209"/>
      <c r="T2039" s="209"/>
      <c r="U2039" s="209"/>
      <c r="V2039" s="209"/>
      <c r="W2039" s="209"/>
      <c r="X2039" s="209"/>
      <c r="Y2039" s="209"/>
      <c r="Z2039" s="209"/>
      <c r="AA2039" s="193"/>
    </row>
    <row r="2040" spans="1:27" ht="51">
      <c r="A2040" s="230"/>
      <c r="B2040" s="211" t="s">
        <v>6075</v>
      </c>
      <c r="C2040" s="207" t="s">
        <v>6076</v>
      </c>
      <c r="D2040" s="239"/>
      <c r="E2040" s="207"/>
      <c r="F2040" s="207"/>
      <c r="G2040" s="207"/>
      <c r="H2040" s="207"/>
      <c r="I2040" s="207"/>
      <c r="J2040" s="209"/>
      <c r="K2040" s="209"/>
      <c r="L2040" s="209"/>
      <c r="M2040" s="209"/>
      <c r="N2040" s="209"/>
      <c r="O2040" s="209"/>
      <c r="P2040" s="209"/>
      <c r="Q2040" s="209"/>
      <c r="R2040" s="209"/>
      <c r="S2040" s="209"/>
      <c r="T2040" s="209"/>
      <c r="U2040" s="209"/>
      <c r="V2040" s="209"/>
      <c r="W2040" s="209"/>
      <c r="X2040" s="209"/>
      <c r="Y2040" s="209"/>
      <c r="Z2040" s="209"/>
      <c r="AA2040" s="193"/>
    </row>
    <row r="2041" spans="1:27" ht="102">
      <c r="A2041" s="230"/>
      <c r="B2041" s="211" t="s">
        <v>6077</v>
      </c>
      <c r="C2041" s="207" t="s">
        <v>6078</v>
      </c>
      <c r="D2041" s="239" t="s">
        <v>6079</v>
      </c>
      <c r="E2041" s="207" t="s">
        <v>6080</v>
      </c>
      <c r="F2041" s="207" t="s">
        <v>6081</v>
      </c>
      <c r="G2041" s="207" t="s">
        <v>6082</v>
      </c>
      <c r="H2041" s="207" t="s">
        <v>6083</v>
      </c>
      <c r="I2041" s="207"/>
      <c r="J2041" s="209"/>
      <c r="K2041" s="209"/>
      <c r="L2041" s="209"/>
      <c r="M2041" s="209"/>
      <c r="N2041" s="209"/>
      <c r="O2041" s="209"/>
      <c r="P2041" s="209"/>
      <c r="Q2041" s="209"/>
      <c r="R2041" s="209"/>
      <c r="S2041" s="209"/>
      <c r="T2041" s="209"/>
      <c r="U2041" s="209"/>
      <c r="V2041" s="209"/>
      <c r="W2041" s="209"/>
      <c r="X2041" s="209"/>
      <c r="Y2041" s="209"/>
      <c r="Z2041" s="209"/>
      <c r="AA2041" s="193"/>
    </row>
    <row r="2042" spans="1:27" ht="229.5">
      <c r="A2042" s="230"/>
      <c r="B2042" s="211" t="s">
        <v>6084</v>
      </c>
      <c r="C2042" s="207" t="s">
        <v>6085</v>
      </c>
      <c r="D2042" s="250" t="str">
        <f>HYPERLINK("https://ibb.co/j4DFCfX","virtual sub I day 1")</f>
        <v>virtual sub I day 1</v>
      </c>
      <c r="E2042" s="207" t="s">
        <v>6086</v>
      </c>
      <c r="F2042" s="207" t="s">
        <v>6087</v>
      </c>
      <c r="G2042" s="207" t="s">
        <v>6088</v>
      </c>
      <c r="H2042" s="208" t="s">
        <v>6089</v>
      </c>
      <c r="I2042" s="207" t="s">
        <v>6090</v>
      </c>
      <c r="J2042" s="209"/>
      <c r="K2042" s="209"/>
      <c r="L2042" s="209"/>
      <c r="M2042" s="209"/>
      <c r="N2042" s="209"/>
      <c r="O2042" s="209"/>
      <c r="P2042" s="209"/>
      <c r="Q2042" s="209"/>
      <c r="R2042" s="209"/>
      <c r="S2042" s="209"/>
      <c r="T2042" s="209"/>
      <c r="U2042" s="209"/>
      <c r="V2042" s="209"/>
      <c r="W2042" s="209"/>
      <c r="X2042" s="209"/>
      <c r="Y2042" s="209"/>
      <c r="Z2042" s="209"/>
      <c r="AA2042" s="193"/>
    </row>
    <row r="2043" spans="1:27" ht="153">
      <c r="A2043" s="230">
        <v>43945</v>
      </c>
      <c r="B2043" s="211" t="s">
        <v>6091</v>
      </c>
      <c r="C2043" s="207" t="s">
        <v>6092</v>
      </c>
      <c r="D2043" s="207" t="s">
        <v>6093</v>
      </c>
      <c r="E2043" s="207"/>
      <c r="F2043" s="207"/>
      <c r="G2043" s="207"/>
      <c r="H2043" s="207"/>
      <c r="I2043" s="207"/>
      <c r="J2043" s="209"/>
      <c r="K2043" s="209"/>
      <c r="L2043" s="209"/>
      <c r="M2043" s="209"/>
      <c r="N2043" s="209"/>
      <c r="O2043" s="209"/>
      <c r="P2043" s="209"/>
      <c r="Q2043" s="209"/>
      <c r="R2043" s="209"/>
      <c r="S2043" s="209"/>
      <c r="T2043" s="209"/>
      <c r="U2043" s="209"/>
      <c r="V2043" s="209"/>
      <c r="W2043" s="209"/>
      <c r="X2043" s="209"/>
      <c r="Y2043" s="209"/>
      <c r="Z2043" s="209"/>
      <c r="AA2043" s="193"/>
    </row>
    <row r="2044" spans="1:27" ht="140.25">
      <c r="A2044" s="230">
        <v>43944</v>
      </c>
      <c r="B2044" s="211" t="s">
        <v>6094</v>
      </c>
      <c r="C2044" s="207" t="s">
        <v>6095</v>
      </c>
      <c r="D2044" s="207" t="s">
        <v>6096</v>
      </c>
      <c r="E2044" s="207" t="s">
        <v>6097</v>
      </c>
      <c r="F2044" s="207"/>
      <c r="G2044" s="207"/>
      <c r="H2044" s="207"/>
      <c r="I2044" s="207"/>
      <c r="J2044" s="209"/>
      <c r="K2044" s="209"/>
      <c r="L2044" s="209"/>
      <c r="M2044" s="209"/>
      <c r="N2044" s="209"/>
      <c r="O2044" s="209"/>
      <c r="P2044" s="209"/>
      <c r="Q2044" s="209"/>
      <c r="R2044" s="209"/>
      <c r="S2044" s="209"/>
      <c r="T2044" s="209"/>
      <c r="U2044" s="209"/>
      <c r="V2044" s="209"/>
      <c r="W2044" s="209"/>
      <c r="X2044" s="209"/>
      <c r="Y2044" s="209"/>
      <c r="Z2044" s="209"/>
      <c r="AA2044" s="193"/>
    </row>
    <row r="2045" spans="1:27" ht="267.75">
      <c r="A2045" s="230">
        <v>43943</v>
      </c>
      <c r="B2045" s="211" t="s">
        <v>6098</v>
      </c>
      <c r="C2045" s="207" t="s">
        <v>6099</v>
      </c>
      <c r="D2045" s="207" t="s">
        <v>6100</v>
      </c>
      <c r="E2045" s="207"/>
      <c r="F2045" s="207"/>
      <c r="G2045" s="207"/>
      <c r="H2045" s="207"/>
      <c r="I2045" s="207"/>
      <c r="J2045" s="209"/>
      <c r="K2045" s="209"/>
      <c r="L2045" s="209"/>
      <c r="M2045" s="209"/>
      <c r="N2045" s="209"/>
      <c r="O2045" s="209"/>
      <c r="P2045" s="209"/>
      <c r="Q2045" s="209"/>
      <c r="R2045" s="209"/>
      <c r="S2045" s="209"/>
      <c r="T2045" s="209"/>
      <c r="U2045" s="209"/>
      <c r="V2045" s="209"/>
      <c r="W2045" s="209"/>
      <c r="X2045" s="209"/>
      <c r="Y2045" s="209"/>
      <c r="Z2045" s="209"/>
      <c r="AA2045" s="193"/>
    </row>
    <row r="2046" spans="1:27" ht="102">
      <c r="A2046" s="230">
        <v>43941</v>
      </c>
      <c r="B2046" s="211" t="s">
        <v>6101</v>
      </c>
      <c r="C2046" s="207" t="s">
        <v>6102</v>
      </c>
      <c r="D2046" s="207"/>
      <c r="E2046" s="207"/>
      <c r="F2046" s="207"/>
      <c r="G2046" s="207"/>
      <c r="H2046" s="207"/>
      <c r="I2046" s="207"/>
      <c r="J2046" s="209"/>
      <c r="K2046" s="209"/>
      <c r="L2046" s="209"/>
      <c r="M2046" s="209"/>
      <c r="N2046" s="209"/>
      <c r="O2046" s="209"/>
      <c r="P2046" s="209"/>
      <c r="Q2046" s="209"/>
      <c r="R2046" s="209"/>
      <c r="S2046" s="209"/>
      <c r="T2046" s="209"/>
      <c r="U2046" s="209"/>
      <c r="V2046" s="209"/>
      <c r="W2046" s="209"/>
      <c r="X2046" s="209"/>
      <c r="Y2046" s="209"/>
      <c r="Z2046" s="209"/>
      <c r="AA2046" s="193"/>
    </row>
    <row r="2047" spans="1:27" ht="76.5">
      <c r="A2047" s="230"/>
      <c r="B2047" s="211" t="s">
        <v>6103</v>
      </c>
      <c r="C2047" s="207"/>
      <c r="D2047" s="207"/>
      <c r="E2047" s="207"/>
      <c r="F2047" s="207"/>
      <c r="G2047" s="207"/>
      <c r="H2047" s="207"/>
      <c r="I2047" s="207"/>
      <c r="J2047" s="209"/>
      <c r="K2047" s="209"/>
      <c r="L2047" s="209"/>
      <c r="M2047" s="209"/>
      <c r="N2047" s="209"/>
      <c r="O2047" s="209"/>
      <c r="P2047" s="209"/>
      <c r="Q2047" s="209"/>
      <c r="R2047" s="209"/>
      <c r="S2047" s="209"/>
      <c r="T2047" s="209"/>
      <c r="U2047" s="209"/>
      <c r="V2047" s="209"/>
      <c r="W2047" s="209"/>
      <c r="X2047" s="209"/>
      <c r="Y2047" s="209"/>
      <c r="Z2047" s="209"/>
      <c r="AA2047" s="193"/>
    </row>
    <row r="2048" spans="1:27" ht="267.75">
      <c r="A2048" s="230"/>
      <c r="B2048" s="211" t="s">
        <v>6104</v>
      </c>
      <c r="C2048" s="207" t="s">
        <v>6105</v>
      </c>
      <c r="D2048" s="208" t="s">
        <v>6106</v>
      </c>
      <c r="E2048" s="207" t="s">
        <v>6107</v>
      </c>
      <c r="F2048" s="207" t="s">
        <v>6108</v>
      </c>
      <c r="G2048" s="207" t="s">
        <v>6109</v>
      </c>
      <c r="H2048" s="207"/>
      <c r="I2048" s="207"/>
      <c r="J2048" s="209"/>
      <c r="K2048" s="209"/>
      <c r="L2048" s="209"/>
      <c r="M2048" s="209"/>
      <c r="N2048" s="209"/>
      <c r="O2048" s="209"/>
      <c r="P2048" s="209"/>
      <c r="Q2048" s="209"/>
      <c r="R2048" s="209"/>
      <c r="S2048" s="209"/>
      <c r="T2048" s="209"/>
      <c r="U2048" s="209"/>
      <c r="V2048" s="209"/>
      <c r="W2048" s="209"/>
      <c r="X2048" s="209"/>
      <c r="Y2048" s="209"/>
      <c r="Z2048" s="209"/>
      <c r="AA2048" s="193"/>
    </row>
    <row r="2049" spans="1:27" ht="102">
      <c r="A2049" s="230">
        <v>43938</v>
      </c>
      <c r="B2049" s="211" t="s">
        <v>6110</v>
      </c>
      <c r="C2049" s="207" t="s">
        <v>6111</v>
      </c>
      <c r="D2049" s="207"/>
      <c r="E2049" s="207"/>
      <c r="F2049" s="207"/>
      <c r="G2049" s="207"/>
      <c r="H2049" s="207"/>
      <c r="I2049" s="207"/>
      <c r="J2049" s="209"/>
      <c r="K2049" s="209"/>
      <c r="L2049" s="209"/>
      <c r="M2049" s="209"/>
      <c r="N2049" s="209"/>
      <c r="O2049" s="209"/>
      <c r="P2049" s="209"/>
      <c r="Q2049" s="209"/>
      <c r="R2049" s="209"/>
      <c r="S2049" s="209"/>
      <c r="T2049" s="209"/>
      <c r="U2049" s="209"/>
      <c r="V2049" s="209"/>
      <c r="W2049" s="209"/>
      <c r="X2049" s="209"/>
      <c r="Y2049" s="209"/>
      <c r="Z2049" s="209"/>
      <c r="AA2049" s="193"/>
    </row>
    <row r="2050" spans="1:27" ht="140.25">
      <c r="A2050" s="230"/>
      <c r="B2050" s="211" t="s">
        <v>6112</v>
      </c>
      <c r="C2050" s="207" t="s">
        <v>6113</v>
      </c>
      <c r="D2050" s="207"/>
      <c r="E2050" s="207"/>
      <c r="F2050" s="207"/>
      <c r="G2050" s="207"/>
      <c r="H2050" s="207"/>
      <c r="I2050" s="207"/>
      <c r="J2050" s="209"/>
      <c r="K2050" s="209"/>
      <c r="L2050" s="209"/>
      <c r="M2050" s="209"/>
      <c r="N2050" s="209"/>
      <c r="O2050" s="209"/>
      <c r="P2050" s="209"/>
      <c r="Q2050" s="209"/>
      <c r="R2050" s="209"/>
      <c r="S2050" s="209"/>
      <c r="T2050" s="209"/>
      <c r="U2050" s="209"/>
      <c r="V2050" s="209"/>
      <c r="W2050" s="209"/>
      <c r="X2050" s="209"/>
      <c r="Y2050" s="209"/>
      <c r="Z2050" s="209"/>
      <c r="AA2050" s="193"/>
    </row>
    <row r="2051" spans="1:27" ht="140.25">
      <c r="A2051" s="230"/>
      <c r="B2051" s="209"/>
      <c r="C2051" s="207" t="s">
        <v>6114</v>
      </c>
      <c r="D2051" s="207" t="s">
        <v>6115</v>
      </c>
      <c r="E2051" s="207" t="s">
        <v>6116</v>
      </c>
      <c r="F2051" s="207" t="s">
        <v>6117</v>
      </c>
      <c r="G2051" s="207" t="s">
        <v>6118</v>
      </c>
      <c r="H2051" s="207"/>
      <c r="I2051" s="207"/>
      <c r="J2051" s="209"/>
      <c r="K2051" s="209"/>
      <c r="L2051" s="209"/>
      <c r="M2051" s="209"/>
      <c r="N2051" s="209"/>
      <c r="O2051" s="209"/>
      <c r="P2051" s="209"/>
      <c r="Q2051" s="209"/>
      <c r="R2051" s="209"/>
      <c r="S2051" s="209"/>
      <c r="T2051" s="209"/>
      <c r="U2051" s="209"/>
      <c r="V2051" s="209"/>
      <c r="W2051" s="209"/>
      <c r="X2051" s="209"/>
      <c r="Y2051" s="209"/>
      <c r="Z2051" s="209"/>
      <c r="AA2051" s="193"/>
    </row>
    <row r="2052" spans="1:27" ht="178.5">
      <c r="A2052" s="230"/>
      <c r="B2052" s="211" t="s">
        <v>6119</v>
      </c>
      <c r="C2052" s="207" t="s">
        <v>6120</v>
      </c>
      <c r="D2052" s="207"/>
      <c r="E2052" s="207"/>
      <c r="F2052" s="207"/>
      <c r="G2052" s="207"/>
      <c r="H2052" s="207"/>
      <c r="I2052" s="207"/>
      <c r="J2052" s="209"/>
      <c r="K2052" s="209"/>
      <c r="L2052" s="209"/>
      <c r="M2052" s="209"/>
      <c r="N2052" s="209"/>
      <c r="O2052" s="209"/>
      <c r="P2052" s="209"/>
      <c r="Q2052" s="209"/>
      <c r="R2052" s="209"/>
      <c r="S2052" s="209"/>
      <c r="T2052" s="209"/>
      <c r="U2052" s="209"/>
      <c r="V2052" s="209"/>
      <c r="W2052" s="209"/>
      <c r="X2052" s="209"/>
      <c r="Y2052" s="209"/>
      <c r="Z2052" s="209"/>
      <c r="AA2052" s="193"/>
    </row>
    <row r="2053" spans="1:27" ht="178.5">
      <c r="A2053" s="230"/>
      <c r="B2053" s="211" t="s">
        <v>6121</v>
      </c>
      <c r="C2053" s="207" t="s">
        <v>6122</v>
      </c>
      <c r="D2053" s="207" t="s">
        <v>6123</v>
      </c>
      <c r="E2053" s="207" t="s">
        <v>6124</v>
      </c>
      <c r="F2053" s="208" t="s">
        <v>6125</v>
      </c>
      <c r="G2053" s="207"/>
      <c r="H2053" s="207"/>
      <c r="I2053" s="207"/>
      <c r="J2053" s="209"/>
      <c r="K2053" s="209"/>
      <c r="L2053" s="209"/>
      <c r="M2053" s="209"/>
      <c r="N2053" s="209"/>
      <c r="O2053" s="209"/>
      <c r="P2053" s="209"/>
      <c r="Q2053" s="209"/>
      <c r="R2053" s="209"/>
      <c r="S2053" s="209"/>
      <c r="T2053" s="209"/>
      <c r="U2053" s="209"/>
      <c r="V2053" s="209"/>
      <c r="W2053" s="209"/>
      <c r="X2053" s="209"/>
      <c r="Y2053" s="209"/>
      <c r="Z2053" s="209"/>
      <c r="AA2053" s="193"/>
    </row>
    <row r="2054" spans="1:27" ht="204">
      <c r="A2054" s="230"/>
      <c r="B2054" s="211" t="s">
        <v>6126</v>
      </c>
      <c r="C2054" s="207" t="s">
        <v>6127</v>
      </c>
      <c r="D2054" s="207" t="s">
        <v>6128</v>
      </c>
      <c r="E2054" s="207" t="s">
        <v>6129</v>
      </c>
      <c r="F2054" s="207"/>
      <c r="G2054" s="207"/>
      <c r="H2054" s="207"/>
      <c r="I2054" s="207"/>
      <c r="J2054" s="209"/>
      <c r="K2054" s="209"/>
      <c r="L2054" s="209"/>
      <c r="M2054" s="209"/>
      <c r="N2054" s="209"/>
      <c r="O2054" s="209"/>
      <c r="P2054" s="209"/>
      <c r="Q2054" s="209"/>
      <c r="R2054" s="209"/>
      <c r="S2054" s="209"/>
      <c r="T2054" s="209"/>
      <c r="U2054" s="209"/>
      <c r="V2054" s="209"/>
      <c r="W2054" s="209"/>
      <c r="X2054" s="209"/>
      <c r="Y2054" s="209"/>
      <c r="Z2054" s="209"/>
      <c r="AA2054" s="193"/>
    </row>
    <row r="2055" spans="1:27" ht="114.75">
      <c r="A2055" s="230"/>
      <c r="B2055" s="211" t="s">
        <v>6130</v>
      </c>
      <c r="C2055" s="207" t="s">
        <v>6131</v>
      </c>
      <c r="D2055" s="207" t="s">
        <v>6132</v>
      </c>
      <c r="E2055" s="207"/>
      <c r="F2055" s="207"/>
      <c r="G2055" s="207"/>
      <c r="H2055" s="207"/>
      <c r="I2055" s="207"/>
      <c r="J2055" s="209"/>
      <c r="K2055" s="209"/>
      <c r="L2055" s="209"/>
      <c r="M2055" s="209"/>
      <c r="N2055" s="209"/>
      <c r="O2055" s="209"/>
      <c r="P2055" s="209"/>
      <c r="Q2055" s="209"/>
      <c r="R2055" s="209"/>
      <c r="S2055" s="209"/>
      <c r="T2055" s="209"/>
      <c r="U2055" s="209"/>
      <c r="V2055" s="209"/>
      <c r="W2055" s="209"/>
      <c r="X2055" s="209"/>
      <c r="Y2055" s="209"/>
      <c r="Z2055" s="209"/>
      <c r="AA2055" s="193"/>
    </row>
    <row r="2056" spans="1:27" ht="127.5">
      <c r="A2056" s="230"/>
      <c r="B2056" s="207" t="s">
        <v>6133</v>
      </c>
      <c r="C2056" s="207" t="s">
        <v>6134</v>
      </c>
      <c r="D2056" s="207"/>
      <c r="E2056" s="207"/>
      <c r="F2056" s="207"/>
      <c r="G2056" s="207"/>
      <c r="H2056" s="207"/>
      <c r="I2056" s="207"/>
      <c r="J2056" s="209"/>
      <c r="K2056" s="209"/>
      <c r="L2056" s="209"/>
      <c r="M2056" s="209"/>
      <c r="N2056" s="209"/>
      <c r="O2056" s="209"/>
      <c r="P2056" s="209"/>
      <c r="Q2056" s="209"/>
      <c r="R2056" s="209"/>
      <c r="S2056" s="209"/>
      <c r="T2056" s="209"/>
      <c r="U2056" s="209"/>
      <c r="V2056" s="209"/>
      <c r="W2056" s="209"/>
      <c r="X2056" s="209"/>
      <c r="Y2056" s="209"/>
      <c r="Z2056" s="209"/>
      <c r="AA2056" s="193"/>
    </row>
    <row r="2057" spans="1:27" ht="165.75">
      <c r="A2057" s="230"/>
      <c r="B2057" s="211" t="s">
        <v>6135</v>
      </c>
      <c r="C2057" s="207" t="s">
        <v>6136</v>
      </c>
      <c r="D2057" s="207" t="s">
        <v>6137</v>
      </c>
      <c r="E2057" s="207" t="s">
        <v>6138</v>
      </c>
      <c r="F2057" s="207"/>
      <c r="G2057" s="207"/>
      <c r="H2057" s="207"/>
      <c r="I2057" s="207"/>
      <c r="J2057" s="209"/>
      <c r="K2057" s="209"/>
      <c r="L2057" s="209"/>
      <c r="M2057" s="209"/>
      <c r="N2057" s="209"/>
      <c r="O2057" s="209"/>
      <c r="P2057" s="209"/>
      <c r="Q2057" s="209"/>
      <c r="R2057" s="209"/>
      <c r="S2057" s="209"/>
      <c r="T2057" s="209"/>
      <c r="U2057" s="209"/>
      <c r="V2057" s="209"/>
      <c r="W2057" s="209"/>
      <c r="X2057" s="209"/>
      <c r="Y2057" s="209"/>
      <c r="Z2057" s="209"/>
      <c r="AA2057" s="193"/>
    </row>
    <row r="2058" spans="1:27" ht="12.75">
      <c r="A2058" s="230"/>
      <c r="B2058" s="211" t="s">
        <v>6139</v>
      </c>
      <c r="C2058" s="207"/>
      <c r="D2058" s="207"/>
      <c r="E2058" s="207"/>
      <c r="F2058" s="207"/>
      <c r="G2058" s="207"/>
      <c r="H2058" s="207"/>
      <c r="I2058" s="207"/>
      <c r="J2058" s="209"/>
      <c r="K2058" s="209"/>
      <c r="L2058" s="209"/>
      <c r="M2058" s="209"/>
      <c r="N2058" s="209"/>
      <c r="O2058" s="209"/>
      <c r="P2058" s="209"/>
      <c r="Q2058" s="209"/>
      <c r="R2058" s="209"/>
      <c r="S2058" s="209"/>
      <c r="T2058" s="209"/>
      <c r="U2058" s="209"/>
      <c r="V2058" s="209"/>
      <c r="W2058" s="209"/>
      <c r="X2058" s="209"/>
      <c r="Y2058" s="209"/>
      <c r="Z2058" s="209"/>
      <c r="AA2058" s="193"/>
    </row>
    <row r="2059" spans="1:27" ht="114.75">
      <c r="A2059" s="230">
        <v>43937</v>
      </c>
      <c r="B2059" s="211" t="s">
        <v>6140</v>
      </c>
      <c r="C2059" s="207" t="s">
        <v>6141</v>
      </c>
      <c r="D2059" s="207" t="s">
        <v>6142</v>
      </c>
      <c r="E2059" s="207"/>
      <c r="F2059" s="207"/>
      <c r="G2059" s="207"/>
      <c r="H2059" s="207"/>
      <c r="I2059" s="207"/>
      <c r="J2059" s="209"/>
      <c r="K2059" s="209"/>
      <c r="L2059" s="209"/>
      <c r="M2059" s="209"/>
      <c r="N2059" s="209"/>
      <c r="O2059" s="209"/>
      <c r="P2059" s="209"/>
      <c r="Q2059" s="209"/>
      <c r="R2059" s="209"/>
      <c r="S2059" s="209"/>
      <c r="T2059" s="209"/>
      <c r="U2059" s="209"/>
      <c r="V2059" s="209"/>
      <c r="W2059" s="209"/>
      <c r="X2059" s="209"/>
      <c r="Y2059" s="209"/>
      <c r="Z2059" s="209"/>
      <c r="AA2059" s="193"/>
    </row>
    <row r="2060" spans="1:27" ht="89.25">
      <c r="A2060" s="230">
        <v>43936</v>
      </c>
      <c r="B2060" s="213" t="s">
        <v>6143</v>
      </c>
      <c r="C2060" s="211"/>
      <c r="D2060" s="207"/>
      <c r="E2060" s="207"/>
      <c r="F2060" s="207"/>
      <c r="G2060" s="207"/>
      <c r="H2060" s="207"/>
      <c r="I2060" s="207"/>
      <c r="J2060" s="209"/>
      <c r="K2060" s="209"/>
      <c r="L2060" s="209"/>
      <c r="M2060" s="209"/>
      <c r="N2060" s="209"/>
      <c r="O2060" s="209"/>
      <c r="P2060" s="209"/>
      <c r="Q2060" s="209"/>
      <c r="R2060" s="209"/>
      <c r="S2060" s="209"/>
      <c r="T2060" s="209"/>
      <c r="U2060" s="209"/>
      <c r="V2060" s="209"/>
      <c r="W2060" s="209"/>
      <c r="X2060" s="209"/>
      <c r="Y2060" s="209"/>
      <c r="Z2060" s="209"/>
      <c r="AA2060" s="193"/>
    </row>
    <row r="2061" spans="1:27" ht="267.75">
      <c r="A2061" s="230"/>
      <c r="B2061" s="211" t="s">
        <v>6144</v>
      </c>
      <c r="C2061" s="207" t="s">
        <v>6145</v>
      </c>
      <c r="D2061" s="207" t="s">
        <v>6146</v>
      </c>
      <c r="E2061" s="207"/>
      <c r="F2061" s="207"/>
      <c r="G2061" s="207"/>
      <c r="H2061" s="207"/>
      <c r="I2061" s="207"/>
      <c r="J2061" s="209"/>
      <c r="K2061" s="209"/>
      <c r="L2061" s="209"/>
      <c r="M2061" s="209"/>
      <c r="N2061" s="209"/>
      <c r="O2061" s="209"/>
      <c r="P2061" s="209"/>
      <c r="Q2061" s="209"/>
      <c r="R2061" s="209"/>
      <c r="S2061" s="209"/>
      <c r="T2061" s="209"/>
      <c r="U2061" s="209"/>
      <c r="V2061" s="209"/>
      <c r="W2061" s="209"/>
      <c r="X2061" s="209"/>
      <c r="Y2061" s="209"/>
      <c r="Z2061" s="209"/>
      <c r="AA2061" s="193"/>
    </row>
    <row r="2062" spans="1:27" ht="89.25">
      <c r="A2062" s="230"/>
      <c r="B2062" s="211" t="s">
        <v>6147</v>
      </c>
      <c r="C2062" s="211" t="s">
        <v>6148</v>
      </c>
      <c r="D2062" s="207" t="s">
        <v>6149</v>
      </c>
      <c r="E2062" s="207" t="s">
        <v>6150</v>
      </c>
      <c r="F2062" s="207" t="s">
        <v>6151</v>
      </c>
      <c r="G2062" s="207" t="s">
        <v>6152</v>
      </c>
      <c r="H2062" s="207"/>
      <c r="I2062" s="207"/>
      <c r="J2062" s="209"/>
      <c r="K2062" s="209"/>
      <c r="L2062" s="209"/>
      <c r="M2062" s="209"/>
      <c r="N2062" s="209"/>
      <c r="O2062" s="209"/>
      <c r="P2062" s="209"/>
      <c r="Q2062" s="209"/>
      <c r="R2062" s="209"/>
      <c r="S2062" s="209"/>
      <c r="T2062" s="209"/>
      <c r="U2062" s="209"/>
      <c r="V2062" s="209"/>
      <c r="W2062" s="209"/>
      <c r="X2062" s="209"/>
      <c r="Y2062" s="209"/>
      <c r="Z2062" s="209"/>
      <c r="AA2062" s="193"/>
    </row>
    <row r="2063" spans="1:27" ht="153">
      <c r="A2063" s="230"/>
      <c r="B2063" s="211" t="s">
        <v>6153</v>
      </c>
      <c r="C2063" s="211" t="s">
        <v>6154</v>
      </c>
      <c r="D2063" s="207" t="s">
        <v>6155</v>
      </c>
      <c r="E2063" s="207" t="s">
        <v>6156</v>
      </c>
      <c r="F2063" s="207"/>
      <c r="G2063" s="207"/>
      <c r="H2063" s="207"/>
      <c r="I2063" s="207"/>
      <c r="J2063" s="209"/>
      <c r="K2063" s="209"/>
      <c r="L2063" s="209"/>
      <c r="M2063" s="209"/>
      <c r="N2063" s="209"/>
      <c r="O2063" s="209"/>
      <c r="P2063" s="209"/>
      <c r="Q2063" s="209"/>
      <c r="R2063" s="209"/>
      <c r="S2063" s="209"/>
      <c r="T2063" s="209"/>
      <c r="U2063" s="209"/>
      <c r="V2063" s="209"/>
      <c r="W2063" s="209"/>
      <c r="X2063" s="209"/>
      <c r="Y2063" s="209"/>
      <c r="Z2063" s="209"/>
      <c r="AA2063" s="193"/>
    </row>
    <row r="2064" spans="1:27" ht="165.75">
      <c r="A2064" s="230">
        <v>43935</v>
      </c>
      <c r="B2064" s="211" t="s">
        <v>6157</v>
      </c>
      <c r="C2064" s="211" t="s">
        <v>6158</v>
      </c>
      <c r="D2064" s="207" t="s">
        <v>6159</v>
      </c>
      <c r="E2064" s="207"/>
      <c r="F2064" s="207"/>
      <c r="G2064" s="207"/>
      <c r="H2064" s="207"/>
      <c r="I2064" s="207"/>
      <c r="J2064" s="209"/>
      <c r="K2064" s="209"/>
      <c r="L2064" s="209"/>
      <c r="M2064" s="209"/>
      <c r="N2064" s="209"/>
      <c r="O2064" s="209"/>
      <c r="P2064" s="209"/>
      <c r="Q2064" s="209"/>
      <c r="R2064" s="209"/>
      <c r="S2064" s="209"/>
      <c r="T2064" s="209"/>
      <c r="U2064" s="209"/>
      <c r="V2064" s="209"/>
      <c r="W2064" s="209"/>
      <c r="X2064" s="209"/>
      <c r="Y2064" s="209"/>
      <c r="Z2064" s="209"/>
      <c r="AA2064" s="193"/>
    </row>
    <row r="2065" spans="1:27" ht="153">
      <c r="A2065" s="230">
        <v>43934</v>
      </c>
      <c r="B2065" s="211" t="s">
        <v>6160</v>
      </c>
      <c r="C2065" s="211" t="s">
        <v>6161</v>
      </c>
      <c r="D2065" s="207" t="s">
        <v>6162</v>
      </c>
      <c r="E2065" s="207" t="s">
        <v>6163</v>
      </c>
      <c r="F2065" s="207"/>
      <c r="G2065" s="207"/>
      <c r="H2065" s="207"/>
      <c r="I2065" s="207"/>
      <c r="J2065" s="209"/>
      <c r="K2065" s="209"/>
      <c r="L2065" s="209"/>
      <c r="M2065" s="209"/>
      <c r="N2065" s="209"/>
      <c r="O2065" s="209"/>
      <c r="P2065" s="209"/>
      <c r="Q2065" s="209"/>
      <c r="R2065" s="209"/>
      <c r="S2065" s="209"/>
      <c r="T2065" s="209"/>
      <c r="U2065" s="209"/>
      <c r="V2065" s="209"/>
      <c r="W2065" s="209"/>
      <c r="X2065" s="209"/>
      <c r="Y2065" s="209"/>
      <c r="Z2065" s="209"/>
      <c r="AA2065" s="193"/>
    </row>
    <row r="2066" spans="1:27" ht="204">
      <c r="A2066" s="230"/>
      <c r="B2066" s="211" t="s">
        <v>6164</v>
      </c>
      <c r="C2066" s="211" t="s">
        <v>6165</v>
      </c>
      <c r="D2066" s="207" t="s">
        <v>6166</v>
      </c>
      <c r="E2066" s="207" t="s">
        <v>6167</v>
      </c>
      <c r="F2066" s="207"/>
      <c r="G2066" s="207"/>
      <c r="H2066" s="207"/>
      <c r="I2066" s="207"/>
      <c r="J2066" s="209"/>
      <c r="K2066" s="209"/>
      <c r="L2066" s="209"/>
      <c r="M2066" s="209"/>
      <c r="N2066" s="209"/>
      <c r="O2066" s="209"/>
      <c r="P2066" s="209"/>
      <c r="Q2066" s="209"/>
      <c r="R2066" s="209"/>
      <c r="S2066" s="209"/>
      <c r="T2066" s="209"/>
      <c r="U2066" s="209"/>
      <c r="V2066" s="209"/>
      <c r="W2066" s="209"/>
      <c r="X2066" s="209"/>
      <c r="Y2066" s="209"/>
      <c r="Z2066" s="209"/>
      <c r="AA2066" s="193"/>
    </row>
    <row r="2067" spans="1:27" ht="89.25">
      <c r="A2067" s="230">
        <v>43931</v>
      </c>
      <c r="B2067" s="211" t="s">
        <v>6168</v>
      </c>
      <c r="C2067" s="211" t="s">
        <v>6169</v>
      </c>
      <c r="D2067" s="207" t="s">
        <v>6170</v>
      </c>
      <c r="E2067" s="207"/>
      <c r="F2067" s="207"/>
      <c r="G2067" s="207"/>
      <c r="H2067" s="207"/>
      <c r="I2067" s="207"/>
      <c r="J2067" s="209"/>
      <c r="K2067" s="209"/>
      <c r="L2067" s="209"/>
      <c r="M2067" s="209"/>
      <c r="N2067" s="209"/>
      <c r="O2067" s="209"/>
      <c r="P2067" s="209"/>
      <c r="Q2067" s="209"/>
      <c r="R2067" s="209"/>
      <c r="S2067" s="209"/>
      <c r="T2067" s="209"/>
      <c r="U2067" s="209"/>
      <c r="V2067" s="209"/>
      <c r="W2067" s="209"/>
      <c r="X2067" s="209"/>
      <c r="Y2067" s="209"/>
      <c r="Z2067" s="209"/>
      <c r="AA2067" s="193"/>
    </row>
    <row r="2068" spans="1:27" ht="51">
      <c r="A2068" s="230">
        <v>43931</v>
      </c>
      <c r="B2068" s="211" t="s">
        <v>6171</v>
      </c>
      <c r="C2068" s="211" t="s">
        <v>6172</v>
      </c>
      <c r="D2068" s="207" t="s">
        <v>344</v>
      </c>
      <c r="E2068" s="209"/>
      <c r="F2068" s="207"/>
      <c r="G2068" s="207"/>
      <c r="H2068" s="207"/>
      <c r="I2068" s="207"/>
      <c r="J2068" s="209"/>
      <c r="K2068" s="209"/>
      <c r="L2068" s="209"/>
      <c r="M2068" s="209"/>
      <c r="N2068" s="209"/>
      <c r="O2068" s="209"/>
      <c r="P2068" s="209"/>
      <c r="Q2068" s="209"/>
      <c r="R2068" s="209"/>
      <c r="S2068" s="209"/>
      <c r="T2068" s="209"/>
      <c r="U2068" s="209"/>
      <c r="V2068" s="209"/>
      <c r="W2068" s="209"/>
      <c r="X2068" s="209"/>
      <c r="Y2068" s="209"/>
      <c r="Z2068" s="209"/>
      <c r="AA2068" s="193"/>
    </row>
    <row r="2069" spans="1:27" ht="140.25">
      <c r="A2069" s="230">
        <v>43930</v>
      </c>
      <c r="B2069" s="211" t="s">
        <v>6173</v>
      </c>
      <c r="C2069" s="211" t="s">
        <v>6174</v>
      </c>
      <c r="D2069" s="207" t="s">
        <v>6175</v>
      </c>
      <c r="E2069" s="207" t="s">
        <v>6176</v>
      </c>
      <c r="F2069" s="207"/>
      <c r="G2069" s="207"/>
      <c r="H2069" s="207"/>
      <c r="I2069" s="207"/>
      <c r="J2069" s="209"/>
      <c r="K2069" s="209"/>
      <c r="L2069" s="209"/>
      <c r="M2069" s="209"/>
      <c r="N2069" s="209"/>
      <c r="O2069" s="209"/>
      <c r="P2069" s="209"/>
      <c r="Q2069" s="209"/>
      <c r="R2069" s="209"/>
      <c r="S2069" s="209"/>
      <c r="T2069" s="209"/>
      <c r="U2069" s="209"/>
      <c r="V2069" s="209"/>
      <c r="W2069" s="209"/>
      <c r="X2069" s="209"/>
      <c r="Y2069" s="209"/>
      <c r="Z2069" s="209"/>
      <c r="AA2069" s="193"/>
    </row>
    <row r="2070" spans="1:27" ht="89.25">
      <c r="A2070" s="230">
        <v>43930</v>
      </c>
      <c r="B2070" s="211" t="s">
        <v>6177</v>
      </c>
      <c r="C2070" s="211" t="s">
        <v>6178</v>
      </c>
      <c r="D2070" s="207" t="s">
        <v>6179</v>
      </c>
      <c r="E2070" s="207" t="s">
        <v>6180</v>
      </c>
      <c r="F2070" s="207"/>
      <c r="G2070" s="207"/>
      <c r="H2070" s="207"/>
      <c r="I2070" s="207"/>
      <c r="J2070" s="209"/>
      <c r="K2070" s="209"/>
      <c r="L2070" s="209"/>
      <c r="M2070" s="209"/>
      <c r="N2070" s="209"/>
      <c r="O2070" s="209"/>
      <c r="P2070" s="209"/>
      <c r="Q2070" s="209"/>
      <c r="R2070" s="209"/>
      <c r="S2070" s="209"/>
      <c r="T2070" s="209"/>
      <c r="U2070" s="209"/>
      <c r="V2070" s="209"/>
      <c r="W2070" s="209"/>
      <c r="X2070" s="209"/>
      <c r="Y2070" s="209"/>
      <c r="Z2070" s="209"/>
      <c r="AA2070" s="193"/>
    </row>
    <row r="2071" spans="1:27" ht="51">
      <c r="A2071" s="230"/>
      <c r="B2071" s="211" t="s">
        <v>6181</v>
      </c>
      <c r="C2071" s="207"/>
      <c r="D2071" s="207"/>
      <c r="E2071" s="207"/>
      <c r="F2071" s="207"/>
      <c r="G2071" s="207"/>
      <c r="H2071" s="207"/>
      <c r="I2071" s="207"/>
      <c r="J2071" s="209"/>
      <c r="K2071" s="209"/>
      <c r="L2071" s="209"/>
      <c r="M2071" s="209"/>
      <c r="N2071" s="209"/>
      <c r="O2071" s="209"/>
      <c r="P2071" s="209"/>
      <c r="Q2071" s="209"/>
      <c r="R2071" s="209"/>
      <c r="S2071" s="209"/>
      <c r="T2071" s="209"/>
      <c r="U2071" s="209"/>
      <c r="V2071" s="209"/>
      <c r="W2071" s="209"/>
      <c r="X2071" s="209"/>
      <c r="Y2071" s="209"/>
      <c r="Z2071" s="209"/>
      <c r="AA2071" s="193"/>
    </row>
    <row r="2072" spans="1:27" ht="114.75">
      <c r="A2072" s="230">
        <v>43928</v>
      </c>
      <c r="B2072" s="211" t="s">
        <v>6182</v>
      </c>
      <c r="C2072" s="207" t="s">
        <v>6183</v>
      </c>
      <c r="D2072" s="207" t="s">
        <v>6184</v>
      </c>
      <c r="E2072" s="207" t="s">
        <v>6185</v>
      </c>
      <c r="F2072" s="207"/>
      <c r="G2072" s="207"/>
      <c r="H2072" s="207"/>
      <c r="I2072" s="207"/>
      <c r="J2072" s="209"/>
      <c r="K2072" s="209"/>
      <c r="L2072" s="209"/>
      <c r="M2072" s="209"/>
      <c r="N2072" s="209"/>
      <c r="O2072" s="209"/>
      <c r="P2072" s="209"/>
      <c r="Q2072" s="209"/>
      <c r="R2072" s="209"/>
      <c r="S2072" s="209"/>
      <c r="T2072" s="209"/>
      <c r="U2072" s="209"/>
      <c r="V2072" s="209"/>
      <c r="W2072" s="209"/>
      <c r="X2072" s="209"/>
      <c r="Y2072" s="209"/>
      <c r="Z2072" s="209"/>
      <c r="AA2072" s="193"/>
    </row>
    <row r="2073" spans="1:27" ht="63.75">
      <c r="A2073" s="230">
        <v>43928</v>
      </c>
      <c r="B2073" s="211" t="s">
        <v>6186</v>
      </c>
      <c r="C2073" s="249" t="s">
        <v>6187</v>
      </c>
      <c r="D2073" s="207" t="s">
        <v>6188</v>
      </c>
      <c r="E2073" s="207"/>
      <c r="F2073" s="207"/>
      <c r="G2073" s="207"/>
      <c r="H2073" s="207"/>
      <c r="I2073" s="207"/>
      <c r="J2073" s="209"/>
      <c r="K2073" s="209"/>
      <c r="L2073" s="209"/>
      <c r="M2073" s="209"/>
      <c r="N2073" s="209"/>
      <c r="O2073" s="209"/>
      <c r="P2073" s="209"/>
      <c r="Q2073" s="209"/>
      <c r="R2073" s="209"/>
      <c r="S2073" s="209"/>
      <c r="T2073" s="209"/>
      <c r="U2073" s="209"/>
      <c r="V2073" s="209"/>
      <c r="W2073" s="209"/>
      <c r="X2073" s="209"/>
      <c r="Y2073" s="209"/>
      <c r="Z2073" s="209"/>
      <c r="AA2073" s="193"/>
    </row>
    <row r="2074" spans="1:27" ht="38.25">
      <c r="A2074" s="230">
        <v>43927</v>
      </c>
      <c r="B2074" s="211" t="s">
        <v>6189</v>
      </c>
      <c r="C2074" s="207"/>
      <c r="D2074" s="207"/>
      <c r="E2074" s="209"/>
      <c r="F2074" s="207"/>
      <c r="G2074" s="207"/>
      <c r="H2074" s="207"/>
      <c r="I2074" s="207"/>
      <c r="J2074" s="209"/>
      <c r="K2074" s="209"/>
      <c r="L2074" s="209"/>
      <c r="M2074" s="209"/>
      <c r="N2074" s="209"/>
      <c r="O2074" s="209"/>
      <c r="P2074" s="209"/>
      <c r="Q2074" s="209"/>
      <c r="R2074" s="209"/>
      <c r="S2074" s="209"/>
      <c r="T2074" s="209"/>
      <c r="U2074" s="209"/>
      <c r="V2074" s="209"/>
      <c r="W2074" s="209"/>
      <c r="X2074" s="209"/>
      <c r="Y2074" s="209"/>
      <c r="Z2074" s="209"/>
      <c r="AA2074" s="193"/>
    </row>
    <row r="2075" spans="1:27" ht="76.5">
      <c r="A2075" s="230">
        <v>43926</v>
      </c>
      <c r="B2075" s="211" t="s">
        <v>6190</v>
      </c>
      <c r="C2075" s="207" t="s">
        <v>6191</v>
      </c>
      <c r="D2075" s="207" t="s">
        <v>6192</v>
      </c>
      <c r="E2075" s="207"/>
      <c r="F2075" s="207"/>
      <c r="G2075" s="207"/>
      <c r="H2075" s="207"/>
      <c r="I2075" s="207"/>
      <c r="J2075" s="209"/>
      <c r="K2075" s="209"/>
      <c r="L2075" s="209"/>
      <c r="M2075" s="209"/>
      <c r="N2075" s="209"/>
      <c r="O2075" s="209"/>
      <c r="P2075" s="209"/>
      <c r="Q2075" s="209"/>
      <c r="R2075" s="209"/>
      <c r="S2075" s="209"/>
      <c r="T2075" s="209"/>
      <c r="U2075" s="209"/>
      <c r="V2075" s="209"/>
      <c r="W2075" s="209"/>
      <c r="X2075" s="209"/>
      <c r="Y2075" s="209"/>
      <c r="Z2075" s="209"/>
      <c r="AA2075" s="193"/>
    </row>
    <row r="2076" spans="1:27" ht="51">
      <c r="A2076" s="230">
        <v>43925</v>
      </c>
      <c r="B2076" s="211" t="s">
        <v>6193</v>
      </c>
      <c r="C2076" s="207" t="s">
        <v>6194</v>
      </c>
      <c r="D2076" s="207"/>
      <c r="E2076" s="207"/>
      <c r="F2076" s="207"/>
      <c r="G2076" s="207"/>
      <c r="H2076" s="207"/>
      <c r="I2076" s="207"/>
      <c r="J2076" s="209"/>
      <c r="K2076" s="209"/>
      <c r="L2076" s="209"/>
      <c r="M2076" s="209"/>
      <c r="N2076" s="209"/>
      <c r="O2076" s="209"/>
      <c r="P2076" s="209"/>
      <c r="Q2076" s="209"/>
      <c r="R2076" s="209"/>
      <c r="S2076" s="209"/>
      <c r="T2076" s="209"/>
      <c r="U2076" s="209"/>
      <c r="V2076" s="209"/>
      <c r="W2076" s="209"/>
      <c r="X2076" s="209"/>
      <c r="Y2076" s="209"/>
      <c r="Z2076" s="209"/>
      <c r="AA2076" s="193"/>
    </row>
    <row r="2077" spans="1:27" ht="76.5">
      <c r="A2077" s="230">
        <v>43925</v>
      </c>
      <c r="B2077" s="211" t="s">
        <v>6195</v>
      </c>
      <c r="C2077" s="207" t="s">
        <v>6196</v>
      </c>
      <c r="D2077" s="207" t="s">
        <v>6197</v>
      </c>
      <c r="E2077" s="207"/>
      <c r="F2077" s="207"/>
      <c r="G2077" s="207"/>
      <c r="H2077" s="207"/>
      <c r="I2077" s="207"/>
      <c r="J2077" s="209"/>
      <c r="K2077" s="209"/>
      <c r="L2077" s="209"/>
      <c r="M2077" s="209"/>
      <c r="N2077" s="209"/>
      <c r="O2077" s="209"/>
      <c r="P2077" s="209"/>
      <c r="Q2077" s="209"/>
      <c r="R2077" s="209"/>
      <c r="S2077" s="209"/>
      <c r="T2077" s="209"/>
      <c r="U2077" s="209"/>
      <c r="V2077" s="209"/>
      <c r="W2077" s="209"/>
      <c r="X2077" s="209"/>
      <c r="Y2077" s="209"/>
      <c r="Z2077" s="209"/>
      <c r="AA2077" s="193"/>
    </row>
    <row r="2078" spans="1:27" ht="63.75">
      <c r="A2078" s="230">
        <v>43925</v>
      </c>
      <c r="B2078" s="211" t="s">
        <v>6198</v>
      </c>
      <c r="C2078" s="211" t="s">
        <v>6199</v>
      </c>
      <c r="D2078" s="207" t="s">
        <v>6200</v>
      </c>
      <c r="E2078" s="207"/>
      <c r="F2078" s="207"/>
      <c r="G2078" s="207"/>
      <c r="H2078" s="207"/>
      <c r="I2078" s="207"/>
      <c r="J2078" s="209"/>
      <c r="K2078" s="209"/>
      <c r="L2078" s="209"/>
      <c r="M2078" s="209"/>
      <c r="N2078" s="209"/>
      <c r="O2078" s="209"/>
      <c r="P2078" s="209"/>
      <c r="Q2078" s="209"/>
      <c r="R2078" s="209"/>
      <c r="S2078" s="209"/>
      <c r="T2078" s="209"/>
      <c r="U2078" s="209"/>
      <c r="V2078" s="209"/>
      <c r="W2078" s="209"/>
      <c r="X2078" s="209"/>
      <c r="Y2078" s="209"/>
      <c r="Z2078" s="209"/>
      <c r="AA2078" s="193"/>
    </row>
    <row r="2079" spans="1:27" ht="102">
      <c r="A2079" s="230">
        <v>43925</v>
      </c>
      <c r="B2079" s="211" t="s">
        <v>6201</v>
      </c>
      <c r="C2079" s="207" t="s">
        <v>6202</v>
      </c>
      <c r="D2079" s="207" t="s">
        <v>6203</v>
      </c>
      <c r="E2079" s="207"/>
      <c r="F2079" s="207"/>
      <c r="G2079" s="207"/>
      <c r="H2079" s="207"/>
      <c r="I2079" s="207"/>
      <c r="J2079" s="209"/>
      <c r="K2079" s="209"/>
      <c r="L2079" s="209"/>
      <c r="M2079" s="209"/>
      <c r="N2079" s="209"/>
      <c r="O2079" s="209"/>
      <c r="P2079" s="209"/>
      <c r="Q2079" s="209"/>
      <c r="R2079" s="209"/>
      <c r="S2079" s="209"/>
      <c r="T2079" s="209"/>
      <c r="U2079" s="209"/>
      <c r="V2079" s="209"/>
      <c r="W2079" s="209"/>
      <c r="X2079" s="209"/>
      <c r="Y2079" s="209"/>
      <c r="Z2079" s="209"/>
      <c r="AA2079" s="193"/>
    </row>
    <row r="2080" spans="1:27" ht="51">
      <c r="A2080" s="230">
        <v>43924</v>
      </c>
      <c r="B2080" s="211" t="s">
        <v>6204</v>
      </c>
      <c r="C2080" s="207" t="s">
        <v>6205</v>
      </c>
      <c r="D2080" s="207" t="s">
        <v>6206</v>
      </c>
      <c r="E2080" s="207" t="s">
        <v>6207</v>
      </c>
      <c r="F2080" s="207"/>
      <c r="G2080" s="207"/>
      <c r="H2080" s="207"/>
      <c r="I2080" s="207"/>
      <c r="J2080" s="209"/>
      <c r="K2080" s="209"/>
      <c r="L2080" s="209"/>
      <c r="M2080" s="209"/>
      <c r="N2080" s="209"/>
      <c r="O2080" s="209"/>
      <c r="P2080" s="209"/>
      <c r="Q2080" s="209"/>
      <c r="R2080" s="209"/>
      <c r="S2080" s="209"/>
      <c r="T2080" s="209"/>
      <c r="U2080" s="209"/>
      <c r="V2080" s="209"/>
      <c r="W2080" s="209"/>
      <c r="X2080" s="209"/>
      <c r="Y2080" s="209"/>
      <c r="Z2080" s="209"/>
      <c r="AA2080" s="193"/>
    </row>
    <row r="2081" spans="1:27" ht="76.5">
      <c r="A2081" s="230"/>
      <c r="B2081" s="211" t="s">
        <v>6208</v>
      </c>
      <c r="C2081" s="207" t="s">
        <v>6209</v>
      </c>
      <c r="D2081" s="207" t="s">
        <v>6210</v>
      </c>
      <c r="E2081" s="207" t="s">
        <v>6211</v>
      </c>
      <c r="F2081" s="207"/>
      <c r="G2081" s="207"/>
      <c r="H2081" s="207"/>
      <c r="I2081" s="207"/>
      <c r="J2081" s="209"/>
      <c r="K2081" s="209"/>
      <c r="L2081" s="209"/>
      <c r="M2081" s="209"/>
      <c r="N2081" s="209"/>
      <c r="O2081" s="209"/>
      <c r="P2081" s="209"/>
      <c r="Q2081" s="209"/>
      <c r="R2081" s="209"/>
      <c r="S2081" s="209"/>
      <c r="T2081" s="209"/>
      <c r="U2081" s="209"/>
      <c r="V2081" s="209"/>
      <c r="W2081" s="209"/>
      <c r="X2081" s="209"/>
      <c r="Y2081" s="209"/>
      <c r="Z2081" s="209"/>
      <c r="AA2081" s="193"/>
    </row>
    <row r="2082" spans="1:27" ht="191.25">
      <c r="A2082" s="230"/>
      <c r="B2082" s="211" t="s">
        <v>6212</v>
      </c>
      <c r="C2082" s="207" t="s">
        <v>6213</v>
      </c>
      <c r="D2082" s="207" t="s">
        <v>6214</v>
      </c>
      <c r="E2082" s="207"/>
      <c r="F2082" s="207"/>
      <c r="G2082" s="207"/>
      <c r="H2082" s="207"/>
      <c r="I2082" s="207"/>
      <c r="J2082" s="209"/>
      <c r="K2082" s="209"/>
      <c r="L2082" s="209"/>
      <c r="M2082" s="209"/>
      <c r="N2082" s="209"/>
      <c r="O2082" s="209"/>
      <c r="P2082" s="209"/>
      <c r="Q2082" s="209"/>
      <c r="R2082" s="209"/>
      <c r="S2082" s="209"/>
      <c r="T2082" s="209"/>
      <c r="U2082" s="209"/>
      <c r="V2082" s="209"/>
      <c r="W2082" s="209"/>
      <c r="X2082" s="209"/>
      <c r="Y2082" s="209"/>
      <c r="Z2082" s="209"/>
      <c r="AA2082" s="193"/>
    </row>
    <row r="2083" spans="1:27" ht="409.5">
      <c r="A2083" s="230">
        <v>43924</v>
      </c>
      <c r="B2083" s="211" t="s">
        <v>6215</v>
      </c>
      <c r="C2083" s="207" t="s">
        <v>6216</v>
      </c>
      <c r="D2083" s="207" t="s">
        <v>6217</v>
      </c>
      <c r="E2083" s="207" t="s">
        <v>6218</v>
      </c>
      <c r="F2083" s="207" t="s">
        <v>6219</v>
      </c>
      <c r="G2083" s="207" t="s">
        <v>6220</v>
      </c>
      <c r="H2083" s="207"/>
      <c r="I2083" s="207"/>
      <c r="J2083" s="209"/>
      <c r="K2083" s="209"/>
      <c r="L2083" s="209"/>
      <c r="M2083" s="209"/>
      <c r="N2083" s="209"/>
      <c r="O2083" s="209"/>
      <c r="P2083" s="209"/>
      <c r="Q2083" s="209"/>
      <c r="R2083" s="209"/>
      <c r="S2083" s="209"/>
      <c r="T2083" s="209"/>
      <c r="U2083" s="209"/>
      <c r="V2083" s="209"/>
      <c r="W2083" s="209"/>
      <c r="X2083" s="209"/>
      <c r="Y2083" s="209"/>
      <c r="Z2083" s="209"/>
      <c r="AA2083" s="193"/>
    </row>
    <row r="2084" spans="1:27" ht="63.75">
      <c r="A2084" s="230">
        <v>43923</v>
      </c>
      <c r="B2084" s="211" t="s">
        <v>6221</v>
      </c>
      <c r="C2084" s="207" t="s">
        <v>6222</v>
      </c>
      <c r="D2084" s="207" t="s">
        <v>6223</v>
      </c>
      <c r="E2084" s="207"/>
      <c r="F2084" s="207"/>
      <c r="G2084" s="207"/>
      <c r="H2084" s="207"/>
      <c r="I2084" s="207"/>
      <c r="J2084" s="209"/>
      <c r="K2084" s="209"/>
      <c r="L2084" s="209"/>
      <c r="M2084" s="209"/>
      <c r="N2084" s="209"/>
      <c r="O2084" s="209"/>
      <c r="P2084" s="209"/>
      <c r="Q2084" s="209"/>
      <c r="R2084" s="209"/>
      <c r="S2084" s="209"/>
      <c r="T2084" s="209"/>
      <c r="U2084" s="209"/>
      <c r="V2084" s="209"/>
      <c r="W2084" s="209"/>
      <c r="X2084" s="209"/>
      <c r="Y2084" s="209"/>
      <c r="Z2084" s="209"/>
      <c r="AA2084" s="193"/>
    </row>
    <row r="2085" spans="1:27" ht="63.75">
      <c r="A2085" s="230"/>
      <c r="B2085" s="211" t="s">
        <v>6224</v>
      </c>
      <c r="C2085" s="207" t="s">
        <v>6225</v>
      </c>
      <c r="D2085" s="207" t="s">
        <v>6226</v>
      </c>
      <c r="E2085" s="207" t="s">
        <v>6227</v>
      </c>
      <c r="F2085" s="207"/>
      <c r="G2085" s="207"/>
      <c r="H2085" s="207"/>
      <c r="I2085" s="207"/>
      <c r="J2085" s="209"/>
      <c r="K2085" s="209"/>
      <c r="L2085" s="209"/>
      <c r="M2085" s="209"/>
      <c r="N2085" s="209"/>
      <c r="O2085" s="209"/>
      <c r="P2085" s="209"/>
      <c r="Q2085" s="209"/>
      <c r="R2085" s="209"/>
      <c r="S2085" s="209"/>
      <c r="T2085" s="209"/>
      <c r="U2085" s="209"/>
      <c r="V2085" s="209"/>
      <c r="W2085" s="209"/>
      <c r="X2085" s="209"/>
      <c r="Y2085" s="209"/>
      <c r="Z2085" s="209"/>
      <c r="AA2085" s="193"/>
    </row>
    <row r="2086" spans="1:27" ht="25.5">
      <c r="A2086" s="230">
        <v>43922</v>
      </c>
      <c r="B2086" s="211" t="s">
        <v>6228</v>
      </c>
      <c r="C2086" s="207" t="s">
        <v>6229</v>
      </c>
      <c r="D2086" s="207" t="s">
        <v>6230</v>
      </c>
      <c r="E2086" s="207"/>
      <c r="F2086" s="207"/>
      <c r="G2086" s="207"/>
      <c r="H2086" s="207"/>
      <c r="I2086" s="207"/>
      <c r="J2086" s="209"/>
      <c r="K2086" s="209"/>
      <c r="L2086" s="209"/>
      <c r="M2086" s="209"/>
      <c r="N2086" s="209"/>
      <c r="O2086" s="209"/>
      <c r="P2086" s="209"/>
      <c r="Q2086" s="209"/>
      <c r="R2086" s="209"/>
      <c r="S2086" s="209"/>
      <c r="T2086" s="209"/>
      <c r="U2086" s="209"/>
      <c r="V2086" s="209"/>
      <c r="W2086" s="209"/>
      <c r="X2086" s="209"/>
      <c r="Y2086" s="209"/>
      <c r="Z2086" s="209"/>
      <c r="AA2086" s="193"/>
    </row>
    <row r="2087" spans="1:27" ht="140.25">
      <c r="A2087" s="230">
        <v>43921</v>
      </c>
      <c r="B2087" s="211" t="s">
        <v>6231</v>
      </c>
      <c r="C2087" s="213" t="s">
        <v>6232</v>
      </c>
      <c r="D2087" s="207" t="s">
        <v>6233</v>
      </c>
      <c r="E2087" s="207" t="s">
        <v>6234</v>
      </c>
      <c r="F2087" s="207" t="s">
        <v>6235</v>
      </c>
      <c r="G2087" s="207"/>
      <c r="H2087" s="207"/>
      <c r="I2087" s="207"/>
      <c r="J2087" s="209"/>
      <c r="K2087" s="209"/>
      <c r="L2087" s="209"/>
      <c r="M2087" s="209"/>
      <c r="N2087" s="209"/>
      <c r="O2087" s="209"/>
      <c r="P2087" s="209"/>
      <c r="Q2087" s="209"/>
      <c r="R2087" s="209"/>
      <c r="S2087" s="209"/>
      <c r="T2087" s="209"/>
      <c r="U2087" s="209"/>
      <c r="V2087" s="209"/>
      <c r="W2087" s="209"/>
      <c r="X2087" s="209"/>
      <c r="Y2087" s="209"/>
      <c r="Z2087" s="209"/>
      <c r="AA2087" s="193"/>
    </row>
    <row r="2088" spans="1:27" ht="102">
      <c r="A2088" s="230">
        <v>43921</v>
      </c>
      <c r="B2088" s="211" t="s">
        <v>6236</v>
      </c>
      <c r="C2088" s="207" t="s">
        <v>6237</v>
      </c>
      <c r="D2088" s="207" t="s">
        <v>6238</v>
      </c>
      <c r="E2088" s="207"/>
      <c r="F2088" s="207"/>
      <c r="G2088" s="207"/>
      <c r="H2088" s="207"/>
      <c r="I2088" s="207"/>
      <c r="J2088" s="209"/>
      <c r="K2088" s="209"/>
      <c r="L2088" s="209"/>
      <c r="M2088" s="209"/>
      <c r="N2088" s="209"/>
      <c r="O2088" s="209"/>
      <c r="P2088" s="209"/>
      <c r="Q2088" s="209"/>
      <c r="R2088" s="209"/>
      <c r="S2088" s="209"/>
      <c r="T2088" s="209"/>
      <c r="U2088" s="209"/>
      <c r="V2088" s="209"/>
      <c r="W2088" s="209"/>
      <c r="X2088" s="209"/>
      <c r="Y2088" s="209"/>
      <c r="Z2088" s="209"/>
      <c r="AA2088" s="193"/>
    </row>
    <row r="2089" spans="1:27" ht="127.5">
      <c r="A2089" s="230">
        <v>43919</v>
      </c>
      <c r="B2089" s="211" t="s">
        <v>6239</v>
      </c>
      <c r="C2089" s="207" t="s">
        <v>6240</v>
      </c>
      <c r="D2089" s="211" t="s">
        <v>6241</v>
      </c>
      <c r="E2089" s="207" t="s">
        <v>6242</v>
      </c>
      <c r="F2089" s="207" t="s">
        <v>6243</v>
      </c>
      <c r="G2089" s="207" t="s">
        <v>6244</v>
      </c>
      <c r="H2089" s="207" t="s">
        <v>6245</v>
      </c>
      <c r="I2089" s="207"/>
      <c r="J2089" s="209"/>
      <c r="K2089" s="209"/>
      <c r="L2089" s="209"/>
      <c r="M2089" s="209"/>
      <c r="N2089" s="209"/>
      <c r="O2089" s="209"/>
      <c r="P2089" s="209"/>
      <c r="Q2089" s="209"/>
      <c r="R2089" s="209"/>
      <c r="S2089" s="209"/>
      <c r="T2089" s="209"/>
      <c r="U2089" s="209"/>
      <c r="V2089" s="209"/>
      <c r="W2089" s="209"/>
      <c r="X2089" s="209"/>
      <c r="Y2089" s="209"/>
      <c r="Z2089" s="209"/>
      <c r="AA2089" s="193"/>
    </row>
    <row r="2090" spans="1:27" ht="63.75">
      <c r="A2090" s="230">
        <v>43919</v>
      </c>
      <c r="B2090" s="211" t="s">
        <v>6246</v>
      </c>
      <c r="C2090" s="207" t="s">
        <v>6247</v>
      </c>
      <c r="D2090" s="207" t="s">
        <v>344</v>
      </c>
      <c r="E2090" s="207"/>
      <c r="F2090" s="207"/>
      <c r="G2090" s="207"/>
      <c r="H2090" s="207"/>
      <c r="I2090" s="207"/>
      <c r="J2090" s="209"/>
      <c r="K2090" s="209"/>
      <c r="L2090" s="209"/>
      <c r="M2090" s="209"/>
      <c r="N2090" s="209"/>
      <c r="O2090" s="209"/>
      <c r="P2090" s="209"/>
      <c r="Q2090" s="209"/>
      <c r="R2090" s="209"/>
      <c r="S2090" s="209"/>
      <c r="T2090" s="209"/>
      <c r="U2090" s="209"/>
      <c r="V2090" s="209"/>
      <c r="W2090" s="209"/>
      <c r="X2090" s="209"/>
      <c r="Y2090" s="209"/>
      <c r="Z2090" s="209"/>
      <c r="AA2090" s="193"/>
    </row>
    <row r="2091" spans="1:27" ht="242.25">
      <c r="A2091" s="230"/>
      <c r="B2091" s="211" t="s">
        <v>6248</v>
      </c>
      <c r="C2091" s="207" t="s">
        <v>6249</v>
      </c>
      <c r="D2091" s="207"/>
      <c r="E2091" s="207" t="s">
        <v>6250</v>
      </c>
      <c r="F2091" s="207"/>
      <c r="G2091" s="207"/>
      <c r="H2091" s="207"/>
      <c r="I2091" s="207"/>
      <c r="J2091" s="209"/>
      <c r="K2091" s="209"/>
      <c r="L2091" s="209"/>
      <c r="M2091" s="209"/>
      <c r="N2091" s="209"/>
      <c r="O2091" s="209"/>
      <c r="P2091" s="209"/>
      <c r="Q2091" s="209"/>
      <c r="R2091" s="209"/>
      <c r="S2091" s="209"/>
      <c r="T2091" s="209"/>
      <c r="U2091" s="209"/>
      <c r="V2091" s="209"/>
      <c r="W2091" s="209"/>
      <c r="X2091" s="209"/>
      <c r="Y2091" s="209"/>
      <c r="Z2091" s="209"/>
      <c r="AA2091" s="193"/>
    </row>
    <row r="2092" spans="1:27" ht="76.5">
      <c r="A2092" s="230"/>
      <c r="B2092" s="211" t="s">
        <v>6251</v>
      </c>
      <c r="C2092" s="207" t="s">
        <v>6252</v>
      </c>
      <c r="D2092" s="207" t="s">
        <v>6253</v>
      </c>
      <c r="E2092" s="208"/>
      <c r="F2092" s="207"/>
      <c r="G2092" s="207"/>
      <c r="H2092" s="207"/>
      <c r="I2092" s="207"/>
      <c r="J2092" s="209"/>
      <c r="K2092" s="209"/>
      <c r="L2092" s="209"/>
      <c r="M2092" s="209"/>
      <c r="N2092" s="209"/>
      <c r="O2092" s="209"/>
      <c r="P2092" s="209"/>
      <c r="Q2092" s="209"/>
      <c r="R2092" s="209"/>
      <c r="S2092" s="209"/>
      <c r="T2092" s="209"/>
      <c r="U2092" s="209"/>
      <c r="V2092" s="209"/>
      <c r="W2092" s="209"/>
      <c r="X2092" s="209"/>
      <c r="Y2092" s="209"/>
      <c r="Z2092" s="209"/>
      <c r="AA2092" s="193"/>
    </row>
    <row r="2093" spans="1:27" ht="165.75">
      <c r="A2093" s="230">
        <v>43916</v>
      </c>
      <c r="B2093" s="211" t="s">
        <v>6254</v>
      </c>
      <c r="C2093" s="207" t="s">
        <v>6255</v>
      </c>
      <c r="D2093" s="207" t="s">
        <v>6256</v>
      </c>
      <c r="E2093" s="207" t="s">
        <v>6257</v>
      </c>
      <c r="F2093" s="207" t="s">
        <v>6258</v>
      </c>
      <c r="G2093" s="207"/>
      <c r="H2093" s="207"/>
      <c r="I2093" s="207"/>
      <c r="J2093" s="209"/>
      <c r="K2093" s="209"/>
      <c r="L2093" s="209"/>
      <c r="M2093" s="209"/>
      <c r="N2093" s="209"/>
      <c r="O2093" s="209"/>
      <c r="P2093" s="209"/>
      <c r="Q2093" s="209"/>
      <c r="R2093" s="209"/>
      <c r="S2093" s="209"/>
      <c r="T2093" s="209"/>
      <c r="U2093" s="209"/>
      <c r="V2093" s="209"/>
      <c r="W2093" s="209"/>
      <c r="X2093" s="209"/>
      <c r="Y2093" s="209"/>
      <c r="Z2093" s="209"/>
      <c r="AA2093" s="193"/>
    </row>
    <row r="2094" spans="1:27" ht="127.5">
      <c r="A2094" s="230">
        <v>43915</v>
      </c>
      <c r="B2094" s="211" t="s">
        <v>6259</v>
      </c>
      <c r="C2094" s="207" t="s">
        <v>6260</v>
      </c>
      <c r="D2094" s="207"/>
      <c r="E2094" s="207"/>
      <c r="F2094" s="207"/>
      <c r="G2094" s="207"/>
      <c r="H2094" s="207"/>
      <c r="I2094" s="207"/>
      <c r="J2094" s="209"/>
      <c r="K2094" s="209"/>
      <c r="L2094" s="209"/>
      <c r="M2094" s="209"/>
      <c r="N2094" s="209"/>
      <c r="O2094" s="209"/>
      <c r="P2094" s="209"/>
      <c r="Q2094" s="209"/>
      <c r="R2094" s="209"/>
      <c r="S2094" s="209"/>
      <c r="T2094" s="209"/>
      <c r="U2094" s="209"/>
      <c r="V2094" s="209"/>
      <c r="W2094" s="209"/>
      <c r="X2094" s="209"/>
      <c r="Y2094" s="209"/>
      <c r="Z2094" s="209"/>
      <c r="AA2094" s="193"/>
    </row>
    <row r="2095" spans="1:27" ht="63.75">
      <c r="A2095" s="209"/>
      <c r="B2095" s="211" t="s">
        <v>344</v>
      </c>
      <c r="C2095" s="207" t="s">
        <v>6261</v>
      </c>
      <c r="D2095" s="207" t="s">
        <v>6262</v>
      </c>
      <c r="E2095" s="207" t="s">
        <v>6263</v>
      </c>
      <c r="F2095" s="207"/>
      <c r="G2095" s="207"/>
      <c r="H2095" s="207"/>
      <c r="I2095" s="207"/>
      <c r="J2095" s="209"/>
      <c r="K2095" s="209"/>
      <c r="L2095" s="209"/>
      <c r="M2095" s="209"/>
      <c r="N2095" s="209"/>
      <c r="O2095" s="209"/>
      <c r="P2095" s="209"/>
      <c r="Q2095" s="209"/>
      <c r="R2095" s="209"/>
      <c r="S2095" s="209"/>
      <c r="T2095" s="209"/>
      <c r="U2095" s="209"/>
      <c r="V2095" s="209"/>
      <c r="W2095" s="209"/>
      <c r="X2095" s="209"/>
      <c r="Y2095" s="209"/>
      <c r="Z2095" s="209"/>
      <c r="AA2095" s="193"/>
    </row>
    <row r="2096" spans="1:27" ht="153">
      <c r="A2096" s="230">
        <v>43915</v>
      </c>
      <c r="B2096" s="211" t="s">
        <v>6264</v>
      </c>
      <c r="C2096" s="207" t="s">
        <v>6265</v>
      </c>
      <c r="D2096" s="207" t="s">
        <v>6266</v>
      </c>
      <c r="E2096" s="207"/>
      <c r="F2096" s="207" t="s">
        <v>6267</v>
      </c>
      <c r="G2096" s="207"/>
      <c r="H2096" s="207"/>
      <c r="I2096" s="207"/>
      <c r="J2096" s="209"/>
      <c r="K2096" s="209"/>
      <c r="L2096" s="209"/>
      <c r="M2096" s="209"/>
      <c r="N2096" s="209"/>
      <c r="O2096" s="209"/>
      <c r="P2096" s="209"/>
      <c r="Q2096" s="209"/>
      <c r="R2096" s="209"/>
      <c r="S2096" s="209"/>
      <c r="T2096" s="209"/>
      <c r="U2096" s="209"/>
      <c r="V2096" s="209"/>
      <c r="W2096" s="209"/>
      <c r="X2096" s="209"/>
      <c r="Y2096" s="209"/>
      <c r="Z2096" s="209"/>
      <c r="AA2096" s="193"/>
    </row>
    <row r="2097" spans="1:27" ht="76.5">
      <c r="A2097" s="230"/>
      <c r="B2097" s="211" t="s">
        <v>6268</v>
      </c>
      <c r="C2097" s="207" t="s">
        <v>6269</v>
      </c>
      <c r="D2097" s="207" t="s">
        <v>6270</v>
      </c>
      <c r="E2097" s="207" t="s">
        <v>6271</v>
      </c>
      <c r="F2097" s="207"/>
      <c r="G2097" s="207"/>
      <c r="H2097" s="207"/>
      <c r="I2097" s="207"/>
      <c r="J2097" s="209"/>
      <c r="K2097" s="209"/>
      <c r="L2097" s="209"/>
      <c r="M2097" s="209"/>
      <c r="N2097" s="209"/>
      <c r="O2097" s="209"/>
      <c r="P2097" s="209"/>
      <c r="Q2097" s="209"/>
      <c r="R2097" s="209"/>
      <c r="S2097" s="209"/>
      <c r="T2097" s="209"/>
      <c r="U2097" s="209"/>
      <c r="V2097" s="209"/>
      <c r="W2097" s="209"/>
      <c r="X2097" s="209"/>
      <c r="Y2097" s="209"/>
      <c r="Z2097" s="209"/>
      <c r="AA2097" s="193"/>
    </row>
    <row r="2098" spans="1:27" ht="89.25">
      <c r="A2098" s="230">
        <v>43913</v>
      </c>
      <c r="B2098" s="211" t="s">
        <v>6272</v>
      </c>
      <c r="C2098" s="207" t="s">
        <v>6273</v>
      </c>
      <c r="D2098" s="207" t="s">
        <v>6274</v>
      </c>
      <c r="E2098" s="207"/>
      <c r="F2098" s="207"/>
      <c r="G2098" s="207"/>
      <c r="H2098" s="207"/>
      <c r="I2098" s="207"/>
      <c r="J2098" s="209"/>
      <c r="K2098" s="209"/>
      <c r="L2098" s="209"/>
      <c r="M2098" s="209"/>
      <c r="N2098" s="209"/>
      <c r="O2098" s="209"/>
      <c r="P2098" s="209"/>
      <c r="Q2098" s="209"/>
      <c r="R2098" s="209"/>
      <c r="S2098" s="209"/>
      <c r="T2098" s="209"/>
      <c r="U2098" s="209"/>
      <c r="V2098" s="209"/>
      <c r="W2098" s="209"/>
      <c r="X2098" s="209"/>
      <c r="Y2098" s="209"/>
      <c r="Z2098" s="209"/>
      <c r="AA2098" s="193"/>
    </row>
    <row r="2099" spans="1:27" ht="153">
      <c r="A2099" s="230">
        <v>43913</v>
      </c>
      <c r="B2099" s="211" t="s">
        <v>6275</v>
      </c>
      <c r="C2099" s="207" t="s">
        <v>6276</v>
      </c>
      <c r="D2099" s="207" t="s">
        <v>6277</v>
      </c>
      <c r="E2099" s="207" t="s">
        <v>6278</v>
      </c>
      <c r="F2099" s="207"/>
      <c r="G2099" s="207"/>
      <c r="H2099" s="207"/>
      <c r="I2099" s="207"/>
      <c r="J2099" s="209"/>
      <c r="K2099" s="209"/>
      <c r="L2099" s="209"/>
      <c r="M2099" s="209"/>
      <c r="N2099" s="209"/>
      <c r="O2099" s="209"/>
      <c r="P2099" s="209"/>
      <c r="Q2099" s="209"/>
      <c r="R2099" s="209"/>
      <c r="S2099" s="209"/>
      <c r="T2099" s="209"/>
      <c r="U2099" s="209"/>
      <c r="V2099" s="209"/>
      <c r="W2099" s="209"/>
      <c r="X2099" s="209"/>
      <c r="Y2099" s="209"/>
      <c r="Z2099" s="209"/>
      <c r="AA2099" s="193"/>
    </row>
    <row r="2100" spans="1:27" ht="25.5">
      <c r="A2100" s="230">
        <v>43912</v>
      </c>
      <c r="B2100" s="211" t="s">
        <v>6279</v>
      </c>
      <c r="C2100" s="207" t="s">
        <v>6280</v>
      </c>
      <c r="D2100" s="207"/>
      <c r="E2100" s="207"/>
      <c r="F2100" s="207"/>
      <c r="G2100" s="207"/>
      <c r="H2100" s="207"/>
      <c r="I2100" s="207"/>
      <c r="J2100" s="209"/>
      <c r="K2100" s="209"/>
      <c r="L2100" s="209"/>
      <c r="M2100" s="209"/>
      <c r="N2100" s="209"/>
      <c r="O2100" s="209"/>
      <c r="P2100" s="209"/>
      <c r="Q2100" s="209"/>
      <c r="R2100" s="209"/>
      <c r="S2100" s="209"/>
      <c r="T2100" s="209"/>
      <c r="U2100" s="209"/>
      <c r="V2100" s="209"/>
      <c r="W2100" s="209"/>
      <c r="X2100" s="209"/>
      <c r="Y2100" s="209"/>
      <c r="Z2100" s="209"/>
      <c r="AA2100" s="193"/>
    </row>
    <row r="2101" spans="1:27" ht="153">
      <c r="A2101" s="230"/>
      <c r="B2101" s="211" t="s">
        <v>6281</v>
      </c>
      <c r="C2101" s="207" t="s">
        <v>6282</v>
      </c>
      <c r="D2101" s="207" t="s">
        <v>6283</v>
      </c>
      <c r="E2101" s="207" t="s">
        <v>6284</v>
      </c>
      <c r="F2101" s="207" t="s">
        <v>6285</v>
      </c>
      <c r="G2101" s="207" t="s">
        <v>6286</v>
      </c>
      <c r="H2101" s="207"/>
      <c r="I2101" s="207"/>
      <c r="J2101" s="209"/>
      <c r="K2101" s="209"/>
      <c r="L2101" s="209"/>
      <c r="M2101" s="209"/>
      <c r="N2101" s="209"/>
      <c r="O2101" s="209"/>
      <c r="P2101" s="209"/>
      <c r="Q2101" s="209"/>
      <c r="R2101" s="209"/>
      <c r="S2101" s="209"/>
      <c r="T2101" s="209"/>
      <c r="U2101" s="209"/>
      <c r="V2101" s="209"/>
      <c r="W2101" s="209"/>
      <c r="X2101" s="209"/>
      <c r="Y2101" s="209"/>
      <c r="Z2101" s="209"/>
      <c r="AA2101" s="193"/>
    </row>
    <row r="2102" spans="1:27" ht="25.5">
      <c r="A2102" s="230"/>
      <c r="B2102" s="211" t="s">
        <v>6287</v>
      </c>
      <c r="C2102" s="207" t="s">
        <v>6288</v>
      </c>
      <c r="D2102" s="207" t="s">
        <v>6289</v>
      </c>
      <c r="E2102" s="207"/>
      <c r="F2102" s="207"/>
      <c r="G2102" s="207"/>
      <c r="H2102" s="207"/>
      <c r="I2102" s="207"/>
      <c r="J2102" s="209"/>
      <c r="K2102" s="209"/>
      <c r="L2102" s="209"/>
      <c r="M2102" s="209"/>
      <c r="N2102" s="209"/>
      <c r="O2102" s="209"/>
      <c r="P2102" s="209"/>
      <c r="Q2102" s="209"/>
      <c r="R2102" s="209"/>
      <c r="S2102" s="209"/>
      <c r="T2102" s="209"/>
      <c r="U2102" s="209"/>
      <c r="V2102" s="209"/>
      <c r="W2102" s="209"/>
      <c r="X2102" s="209"/>
      <c r="Y2102" s="209"/>
      <c r="Z2102" s="209"/>
      <c r="AA2102" s="193"/>
    </row>
    <row r="2103" spans="1:27" ht="140.25">
      <c r="A2103" s="230">
        <v>43910</v>
      </c>
      <c r="B2103" s="211" t="s">
        <v>6290</v>
      </c>
      <c r="C2103" s="207" t="s">
        <v>6291</v>
      </c>
      <c r="D2103" s="207" t="s">
        <v>6292</v>
      </c>
      <c r="E2103" s="207" t="s">
        <v>6293</v>
      </c>
      <c r="F2103" s="213" t="s">
        <v>6294</v>
      </c>
      <c r="G2103" s="207" t="s">
        <v>6295</v>
      </c>
      <c r="H2103" s="207"/>
      <c r="I2103" s="207"/>
      <c r="J2103" s="209"/>
      <c r="K2103" s="209"/>
      <c r="L2103" s="209"/>
      <c r="M2103" s="209"/>
      <c r="N2103" s="209"/>
      <c r="O2103" s="209"/>
      <c r="P2103" s="209"/>
      <c r="Q2103" s="209"/>
      <c r="R2103" s="209"/>
      <c r="S2103" s="209"/>
      <c r="T2103" s="209"/>
      <c r="U2103" s="209"/>
      <c r="V2103" s="209"/>
      <c r="W2103" s="209"/>
      <c r="X2103" s="209"/>
      <c r="Y2103" s="209"/>
      <c r="Z2103" s="209"/>
      <c r="AA2103" s="193"/>
    </row>
    <row r="2104" spans="1:27" ht="51">
      <c r="A2104" s="230">
        <v>43908</v>
      </c>
      <c r="B2104" s="211" t="s">
        <v>6296</v>
      </c>
      <c r="C2104" s="207" t="s">
        <v>6297</v>
      </c>
      <c r="D2104" s="207" t="s">
        <v>6298</v>
      </c>
      <c r="E2104" s="207"/>
      <c r="F2104" s="207" t="s">
        <v>6299</v>
      </c>
      <c r="G2104" s="207"/>
      <c r="H2104" s="207"/>
      <c r="I2104" s="207"/>
      <c r="J2104" s="209"/>
      <c r="K2104" s="209"/>
      <c r="L2104" s="209"/>
      <c r="M2104" s="209"/>
      <c r="N2104" s="209"/>
      <c r="O2104" s="209"/>
      <c r="P2104" s="209"/>
      <c r="Q2104" s="209"/>
      <c r="R2104" s="209"/>
      <c r="S2104" s="209"/>
      <c r="T2104" s="209"/>
      <c r="U2104" s="209"/>
      <c r="V2104" s="209"/>
      <c r="W2104" s="209"/>
      <c r="X2104" s="209"/>
      <c r="Y2104" s="209"/>
      <c r="Z2104" s="209"/>
      <c r="AA2104" s="193"/>
    </row>
    <row r="2105" spans="1:27" ht="25.5">
      <c r="A2105" s="230">
        <v>43907</v>
      </c>
      <c r="B2105" s="211" t="s">
        <v>6300</v>
      </c>
      <c r="C2105" s="207" t="s">
        <v>6301</v>
      </c>
      <c r="D2105" s="207" t="s">
        <v>6302</v>
      </c>
      <c r="E2105" s="207" t="s">
        <v>6303</v>
      </c>
      <c r="F2105" s="207"/>
      <c r="G2105" s="207"/>
      <c r="H2105" s="207"/>
      <c r="I2105" s="207"/>
      <c r="J2105" s="209"/>
      <c r="K2105" s="209"/>
      <c r="L2105" s="209"/>
      <c r="M2105" s="209"/>
      <c r="N2105" s="209"/>
      <c r="O2105" s="209"/>
      <c r="P2105" s="209"/>
      <c r="Q2105" s="209"/>
      <c r="R2105" s="209"/>
      <c r="S2105" s="209"/>
      <c r="T2105" s="209"/>
      <c r="U2105" s="209"/>
      <c r="V2105" s="209"/>
      <c r="W2105" s="209"/>
      <c r="X2105" s="209"/>
      <c r="Y2105" s="209"/>
      <c r="Z2105" s="209"/>
      <c r="AA2105" s="193"/>
    </row>
    <row r="2106" spans="1:27" ht="114.75">
      <c r="A2106" s="230">
        <v>43906</v>
      </c>
      <c r="B2106" s="211" t="s">
        <v>6304</v>
      </c>
      <c r="C2106" s="207" t="s">
        <v>6305</v>
      </c>
      <c r="D2106" s="207" t="s">
        <v>6306</v>
      </c>
      <c r="E2106" s="207"/>
      <c r="F2106" s="207" t="s">
        <v>6307</v>
      </c>
      <c r="G2106" s="207" t="s">
        <v>6308</v>
      </c>
      <c r="H2106" s="207" t="s">
        <v>6309</v>
      </c>
      <c r="I2106" s="207" t="s">
        <v>6310</v>
      </c>
      <c r="J2106" s="207" t="s">
        <v>6311</v>
      </c>
      <c r="K2106" s="207" t="s">
        <v>6312</v>
      </c>
      <c r="L2106" s="209"/>
      <c r="M2106" s="209"/>
      <c r="N2106" s="209"/>
      <c r="O2106" s="209"/>
      <c r="P2106" s="209"/>
      <c r="Q2106" s="209"/>
      <c r="R2106" s="209"/>
      <c r="S2106" s="209"/>
      <c r="T2106" s="209"/>
      <c r="U2106" s="209"/>
      <c r="V2106" s="209"/>
      <c r="W2106" s="209"/>
      <c r="X2106" s="209"/>
      <c r="Y2106" s="209"/>
      <c r="Z2106" s="209"/>
      <c r="AA2106" s="193"/>
    </row>
    <row r="2107" spans="1:27" ht="204">
      <c r="A2107" s="230">
        <v>43906</v>
      </c>
      <c r="B2107" s="211" t="s">
        <v>6313</v>
      </c>
      <c r="C2107" s="207" t="s">
        <v>6314</v>
      </c>
      <c r="D2107" s="207" t="s">
        <v>6315</v>
      </c>
      <c r="E2107" s="207" t="s">
        <v>6316</v>
      </c>
      <c r="F2107" s="207"/>
      <c r="G2107" s="207"/>
      <c r="H2107" s="207"/>
      <c r="I2107" s="207"/>
      <c r="J2107" s="209"/>
      <c r="K2107" s="209"/>
      <c r="L2107" s="209"/>
      <c r="M2107" s="209"/>
      <c r="N2107" s="209"/>
      <c r="O2107" s="209"/>
      <c r="P2107" s="209"/>
      <c r="Q2107" s="209"/>
      <c r="R2107" s="209"/>
      <c r="S2107" s="209"/>
      <c r="T2107" s="209"/>
      <c r="U2107" s="209"/>
      <c r="V2107" s="209"/>
      <c r="W2107" s="209"/>
      <c r="X2107" s="209"/>
      <c r="Y2107" s="209"/>
      <c r="Z2107" s="209"/>
      <c r="AA2107" s="193"/>
    </row>
    <row r="2108" spans="1:27" ht="114.75">
      <c r="A2108" s="230">
        <v>43906</v>
      </c>
      <c r="B2108" s="211" t="s">
        <v>6317</v>
      </c>
      <c r="C2108" s="207" t="s">
        <v>6318</v>
      </c>
      <c r="D2108" s="207" t="s">
        <v>6319</v>
      </c>
      <c r="E2108" s="207"/>
      <c r="F2108" s="207" t="s">
        <v>6320</v>
      </c>
      <c r="G2108" s="207" t="s">
        <v>6321</v>
      </c>
      <c r="H2108" s="207" t="s">
        <v>6322</v>
      </c>
      <c r="I2108" s="207"/>
      <c r="J2108" s="209"/>
      <c r="K2108" s="209"/>
      <c r="L2108" s="209"/>
      <c r="M2108" s="209"/>
      <c r="N2108" s="209"/>
      <c r="O2108" s="209"/>
      <c r="P2108" s="209"/>
      <c r="Q2108" s="209"/>
      <c r="R2108" s="209"/>
      <c r="S2108" s="209"/>
      <c r="T2108" s="209"/>
      <c r="U2108" s="209"/>
      <c r="V2108" s="209"/>
      <c r="W2108" s="209"/>
      <c r="X2108" s="207"/>
      <c r="Y2108" s="209"/>
      <c r="Z2108" s="209"/>
      <c r="AA2108" s="193"/>
    </row>
    <row r="2109" spans="1:27" ht="114.75">
      <c r="A2109" s="230">
        <v>43905</v>
      </c>
      <c r="B2109" s="213" t="s">
        <v>6323</v>
      </c>
      <c r="C2109" s="207" t="s">
        <v>6324</v>
      </c>
      <c r="D2109" s="249" t="s">
        <v>6325</v>
      </c>
      <c r="E2109" s="207" t="s">
        <v>6326</v>
      </c>
      <c r="F2109" s="207"/>
      <c r="G2109" s="207"/>
      <c r="H2109" s="207"/>
      <c r="I2109" s="207"/>
      <c r="J2109" s="209"/>
      <c r="K2109" s="209"/>
      <c r="L2109" s="209"/>
      <c r="M2109" s="209"/>
      <c r="N2109" s="209"/>
      <c r="O2109" s="209"/>
      <c r="P2109" s="209"/>
      <c r="Q2109" s="209"/>
      <c r="R2109" s="209"/>
      <c r="S2109" s="209"/>
      <c r="T2109" s="209"/>
      <c r="U2109" s="209"/>
      <c r="V2109" s="209"/>
      <c r="W2109" s="209"/>
      <c r="X2109" s="207"/>
      <c r="Y2109" s="209"/>
      <c r="Z2109" s="209"/>
      <c r="AA2109" s="193"/>
    </row>
    <row r="2110" spans="1:27" ht="12.75">
      <c r="A2110" s="230"/>
      <c r="B2110" s="207" t="s">
        <v>6327</v>
      </c>
      <c r="C2110" s="207"/>
      <c r="D2110" s="218"/>
      <c r="E2110" s="207"/>
      <c r="F2110" s="207"/>
      <c r="G2110" s="207"/>
      <c r="H2110" s="207"/>
      <c r="I2110" s="207"/>
      <c r="J2110" s="209"/>
      <c r="K2110" s="209"/>
      <c r="L2110" s="209"/>
      <c r="M2110" s="209"/>
      <c r="N2110" s="209"/>
      <c r="O2110" s="209"/>
      <c r="P2110" s="209"/>
      <c r="Q2110" s="209"/>
      <c r="R2110" s="209"/>
      <c r="S2110" s="209"/>
      <c r="T2110" s="209"/>
      <c r="U2110" s="209"/>
      <c r="V2110" s="209"/>
      <c r="W2110" s="209"/>
      <c r="X2110" s="209"/>
      <c r="Y2110" s="209"/>
      <c r="Z2110" s="209"/>
      <c r="AA2110" s="193"/>
    </row>
    <row r="2111" spans="1:27" ht="89.25">
      <c r="A2111" s="230">
        <v>43903</v>
      </c>
      <c r="B2111" s="207" t="s">
        <v>6328</v>
      </c>
      <c r="C2111" s="207" t="s">
        <v>6329</v>
      </c>
      <c r="D2111" s="218" t="s">
        <v>6330</v>
      </c>
      <c r="E2111" s="207" t="s">
        <v>6331</v>
      </c>
      <c r="F2111" s="207"/>
      <c r="G2111" s="207"/>
      <c r="H2111" s="207"/>
      <c r="I2111" s="207"/>
      <c r="J2111" s="209"/>
      <c r="K2111" s="209"/>
      <c r="L2111" s="209"/>
      <c r="M2111" s="209"/>
      <c r="N2111" s="209"/>
      <c r="O2111" s="209"/>
      <c r="P2111" s="209"/>
      <c r="Q2111" s="209"/>
      <c r="R2111" s="209"/>
      <c r="S2111" s="209"/>
      <c r="T2111" s="209"/>
      <c r="U2111" s="209"/>
      <c r="V2111" s="209"/>
      <c r="W2111" s="209"/>
      <c r="X2111" s="209"/>
      <c r="Y2111" s="209"/>
      <c r="Z2111" s="209"/>
      <c r="AA2111" s="193"/>
    </row>
    <row r="2112" spans="1:27" ht="25.5">
      <c r="A2112" s="230">
        <v>43903</v>
      </c>
      <c r="B2112" s="207" t="s">
        <v>6332</v>
      </c>
      <c r="C2112" s="207" t="s">
        <v>6333</v>
      </c>
      <c r="D2112" s="208"/>
      <c r="E2112" s="207"/>
      <c r="F2112" s="207"/>
      <c r="G2112" s="207"/>
      <c r="H2112" s="207"/>
      <c r="I2112" s="207"/>
      <c r="J2112" s="209"/>
      <c r="K2112" s="209"/>
      <c r="L2112" s="209"/>
      <c r="M2112" s="209"/>
      <c r="N2112" s="209"/>
      <c r="O2112" s="209"/>
      <c r="P2112" s="209"/>
      <c r="Q2112" s="209"/>
      <c r="R2112" s="209"/>
      <c r="S2112" s="209"/>
      <c r="T2112" s="209"/>
      <c r="U2112" s="209"/>
      <c r="V2112" s="209"/>
      <c r="W2112" s="209"/>
      <c r="X2112" s="209"/>
      <c r="Y2112" s="209"/>
      <c r="Z2112" s="209"/>
      <c r="AA2112" s="193"/>
    </row>
    <row r="2113" spans="1:27" ht="51">
      <c r="A2113" s="230">
        <v>43902</v>
      </c>
      <c r="B2113" s="207" t="s">
        <v>6334</v>
      </c>
      <c r="C2113" s="207" t="s">
        <v>6335</v>
      </c>
      <c r="D2113" s="208" t="s">
        <v>6336</v>
      </c>
      <c r="E2113" s="207" t="s">
        <v>6337</v>
      </c>
      <c r="F2113" s="207"/>
      <c r="G2113" s="207"/>
      <c r="H2113" s="207"/>
      <c r="I2113" s="207"/>
      <c r="J2113" s="209"/>
      <c r="K2113" s="209"/>
      <c r="L2113" s="209"/>
      <c r="M2113" s="209"/>
      <c r="N2113" s="209"/>
      <c r="O2113" s="209"/>
      <c r="P2113" s="209"/>
      <c r="Q2113" s="209"/>
      <c r="R2113" s="209"/>
      <c r="S2113" s="209"/>
      <c r="T2113" s="209"/>
      <c r="U2113" s="209"/>
      <c r="V2113" s="209"/>
      <c r="W2113" s="209"/>
      <c r="X2113" s="209"/>
      <c r="Y2113" s="209"/>
      <c r="Z2113" s="209"/>
      <c r="AA2113" s="193"/>
    </row>
    <row r="2114" spans="1:27" ht="63.75">
      <c r="A2114" s="230">
        <v>43900</v>
      </c>
      <c r="B2114" s="207" t="s">
        <v>6338</v>
      </c>
      <c r="C2114" s="207" t="s">
        <v>6339</v>
      </c>
      <c r="D2114" s="208"/>
      <c r="E2114" s="207"/>
      <c r="F2114" s="207"/>
      <c r="G2114" s="207"/>
      <c r="H2114" s="207"/>
      <c r="I2114" s="207"/>
      <c r="J2114" s="209"/>
      <c r="K2114" s="209"/>
      <c r="L2114" s="209"/>
      <c r="M2114" s="209"/>
      <c r="N2114" s="209"/>
      <c r="O2114" s="209"/>
      <c r="P2114" s="209"/>
      <c r="Q2114" s="209"/>
      <c r="R2114" s="209"/>
      <c r="S2114" s="209"/>
      <c r="T2114" s="209"/>
      <c r="U2114" s="209"/>
      <c r="V2114" s="209"/>
      <c r="W2114" s="209"/>
      <c r="X2114" s="209"/>
      <c r="Y2114" s="209"/>
      <c r="Z2114" s="209"/>
      <c r="AA2114" s="193"/>
    </row>
    <row r="2115" spans="1:27" ht="127.5">
      <c r="A2115" s="230">
        <v>43900</v>
      </c>
      <c r="B2115" s="207" t="s">
        <v>6340</v>
      </c>
      <c r="C2115" s="207" t="s">
        <v>6341</v>
      </c>
      <c r="D2115" s="208"/>
      <c r="E2115" s="207" t="s">
        <v>6342</v>
      </c>
      <c r="F2115" s="207"/>
      <c r="G2115" s="207"/>
      <c r="H2115" s="207"/>
      <c r="I2115" s="207"/>
      <c r="J2115" s="209"/>
      <c r="K2115" s="209"/>
      <c r="L2115" s="209"/>
      <c r="M2115" s="209"/>
      <c r="N2115" s="209"/>
      <c r="O2115" s="209"/>
      <c r="P2115" s="209"/>
      <c r="Q2115" s="209"/>
      <c r="R2115" s="209"/>
      <c r="S2115" s="209"/>
      <c r="T2115" s="209"/>
      <c r="U2115" s="209"/>
      <c r="V2115" s="209"/>
      <c r="W2115" s="209"/>
      <c r="X2115" s="209"/>
      <c r="Y2115" s="209"/>
      <c r="Z2115" s="209"/>
      <c r="AA2115" s="193"/>
    </row>
    <row r="2116" spans="1:27" ht="38.25">
      <c r="A2116" s="230">
        <v>43900</v>
      </c>
      <c r="B2116" s="207" t="s">
        <v>6343</v>
      </c>
      <c r="C2116" s="207" t="s">
        <v>6344</v>
      </c>
      <c r="D2116" s="218" t="s">
        <v>6345</v>
      </c>
      <c r="E2116" s="207"/>
      <c r="F2116" s="207"/>
      <c r="G2116" s="207"/>
      <c r="H2116" s="207"/>
      <c r="I2116" s="207"/>
      <c r="J2116" s="209"/>
      <c r="K2116" s="209"/>
      <c r="L2116" s="209"/>
      <c r="M2116" s="209"/>
      <c r="N2116" s="209"/>
      <c r="O2116" s="209"/>
      <c r="P2116" s="209"/>
      <c r="Q2116" s="209"/>
      <c r="R2116" s="209"/>
      <c r="S2116" s="209"/>
      <c r="T2116" s="209"/>
      <c r="U2116" s="209"/>
      <c r="V2116" s="209"/>
      <c r="W2116" s="209"/>
      <c r="X2116" s="209"/>
      <c r="Y2116" s="209"/>
      <c r="Z2116" s="209"/>
      <c r="AA2116" s="193"/>
    </row>
    <row r="2117" spans="1:27" ht="76.5">
      <c r="A2117" s="230"/>
      <c r="B2117" s="207" t="s">
        <v>6346</v>
      </c>
      <c r="C2117" s="207" t="s">
        <v>6347</v>
      </c>
      <c r="D2117" s="218" t="s">
        <v>6348</v>
      </c>
      <c r="E2117" s="207" t="s">
        <v>6349</v>
      </c>
      <c r="F2117" s="207"/>
      <c r="G2117" s="207"/>
      <c r="H2117" s="207"/>
      <c r="I2117" s="207"/>
      <c r="J2117" s="209"/>
      <c r="K2117" s="209"/>
      <c r="L2117" s="209"/>
      <c r="M2117" s="209"/>
      <c r="N2117" s="209"/>
      <c r="O2117" s="209"/>
      <c r="P2117" s="209"/>
      <c r="Q2117" s="209"/>
      <c r="R2117" s="209"/>
      <c r="S2117" s="209"/>
      <c r="T2117" s="209"/>
      <c r="U2117" s="209"/>
      <c r="V2117" s="209"/>
      <c r="W2117" s="209"/>
      <c r="X2117" s="209"/>
      <c r="Y2117" s="209"/>
      <c r="Z2117" s="209"/>
      <c r="AA2117" s="193"/>
    </row>
    <row r="2118" spans="1:27" ht="25.5">
      <c r="A2118" s="230">
        <v>43899</v>
      </c>
      <c r="B2118" s="207" t="s">
        <v>6350</v>
      </c>
      <c r="C2118" s="207" t="s">
        <v>6351</v>
      </c>
      <c r="D2118" s="208"/>
      <c r="E2118" s="207"/>
      <c r="F2118" s="207"/>
      <c r="G2118" s="207"/>
      <c r="H2118" s="207"/>
      <c r="I2118" s="207"/>
      <c r="J2118" s="209"/>
      <c r="K2118" s="209"/>
      <c r="L2118" s="209"/>
      <c r="M2118" s="209"/>
      <c r="N2118" s="209"/>
      <c r="O2118" s="209"/>
      <c r="P2118" s="209"/>
      <c r="Q2118" s="209"/>
      <c r="R2118" s="209"/>
      <c r="S2118" s="209"/>
      <c r="T2118" s="209"/>
      <c r="U2118" s="209"/>
      <c r="V2118" s="209"/>
      <c r="W2118" s="209"/>
      <c r="X2118" s="209"/>
      <c r="Y2118" s="209"/>
      <c r="Z2118" s="209"/>
      <c r="AA2118" s="193"/>
    </row>
    <row r="2119" spans="1:27" ht="114.75">
      <c r="A2119" s="230">
        <v>43899</v>
      </c>
      <c r="B2119" s="207" t="s">
        <v>6352</v>
      </c>
      <c r="C2119" s="207" t="s">
        <v>6353</v>
      </c>
      <c r="D2119" s="208"/>
      <c r="E2119" s="207" t="s">
        <v>6354</v>
      </c>
      <c r="F2119" s="207"/>
      <c r="G2119" s="207"/>
      <c r="H2119" s="207"/>
      <c r="I2119" s="207"/>
      <c r="J2119" s="209"/>
      <c r="K2119" s="209"/>
      <c r="L2119" s="209"/>
      <c r="M2119" s="209"/>
      <c r="N2119" s="209"/>
      <c r="O2119" s="209"/>
      <c r="P2119" s="209"/>
      <c r="Q2119" s="209"/>
      <c r="R2119" s="209"/>
      <c r="S2119" s="209"/>
      <c r="T2119" s="209"/>
      <c r="U2119" s="209"/>
      <c r="V2119" s="209"/>
      <c r="W2119" s="209"/>
      <c r="X2119" s="209"/>
      <c r="Y2119" s="209"/>
      <c r="Z2119" s="209"/>
      <c r="AA2119" s="193"/>
    </row>
    <row r="2120" spans="1:27" ht="51">
      <c r="A2120" s="230">
        <v>43899</v>
      </c>
      <c r="B2120" s="207" t="s">
        <v>6355</v>
      </c>
      <c r="C2120" s="249" t="s">
        <v>6356</v>
      </c>
      <c r="D2120" s="208"/>
      <c r="E2120" s="207"/>
      <c r="F2120" s="207"/>
      <c r="G2120" s="207"/>
      <c r="H2120" s="207"/>
      <c r="I2120" s="207"/>
      <c r="J2120" s="209"/>
      <c r="K2120" s="209"/>
      <c r="L2120" s="209"/>
      <c r="M2120" s="209"/>
      <c r="N2120" s="209"/>
      <c r="O2120" s="209"/>
      <c r="P2120" s="209"/>
      <c r="Q2120" s="209"/>
      <c r="R2120" s="209"/>
      <c r="S2120" s="209"/>
      <c r="T2120" s="209"/>
      <c r="U2120" s="209"/>
      <c r="V2120" s="209"/>
      <c r="W2120" s="209"/>
      <c r="X2120" s="209"/>
      <c r="Y2120" s="209"/>
      <c r="Z2120" s="209"/>
      <c r="AA2120" s="193"/>
    </row>
    <row r="2121" spans="1:27" ht="51">
      <c r="A2121" s="230">
        <v>43895</v>
      </c>
      <c r="B2121" s="207" t="s">
        <v>6357</v>
      </c>
      <c r="C2121" s="207"/>
      <c r="D2121" s="208"/>
      <c r="E2121" s="207"/>
      <c r="F2121" s="207"/>
      <c r="G2121" s="207"/>
      <c r="H2121" s="207"/>
      <c r="I2121" s="207"/>
      <c r="J2121" s="209"/>
      <c r="K2121" s="209"/>
      <c r="L2121" s="209"/>
      <c r="M2121" s="209"/>
      <c r="N2121" s="209"/>
      <c r="O2121" s="209"/>
      <c r="P2121" s="209"/>
      <c r="Q2121" s="209"/>
      <c r="R2121" s="209"/>
      <c r="S2121" s="209"/>
      <c r="T2121" s="209"/>
      <c r="U2121" s="209"/>
      <c r="V2121" s="209"/>
      <c r="W2121" s="209"/>
      <c r="X2121" s="209"/>
      <c r="Y2121" s="209"/>
      <c r="Z2121" s="209"/>
      <c r="AA2121" s="193"/>
    </row>
    <row r="2122" spans="1:27" ht="51">
      <c r="A2122" s="230">
        <v>43894</v>
      </c>
      <c r="B2122" s="207" t="s">
        <v>6358</v>
      </c>
      <c r="C2122" s="207" t="s">
        <v>6359</v>
      </c>
      <c r="D2122" s="208"/>
      <c r="E2122" s="207"/>
      <c r="F2122" s="207"/>
      <c r="G2122" s="207"/>
      <c r="H2122" s="207"/>
      <c r="I2122" s="207"/>
      <c r="J2122" s="209"/>
      <c r="K2122" s="209"/>
      <c r="L2122" s="209"/>
      <c r="M2122" s="209"/>
      <c r="N2122" s="209"/>
      <c r="O2122" s="209"/>
      <c r="P2122" s="209"/>
      <c r="Q2122" s="209"/>
      <c r="R2122" s="209"/>
      <c r="S2122" s="209"/>
      <c r="T2122" s="209"/>
      <c r="U2122" s="209"/>
      <c r="V2122" s="209"/>
      <c r="W2122" s="209"/>
      <c r="X2122" s="209"/>
      <c r="Y2122" s="209"/>
      <c r="Z2122" s="209"/>
      <c r="AA2122" s="193"/>
    </row>
    <row r="2123" spans="1:27" ht="25.5">
      <c r="A2123" s="230">
        <v>43892</v>
      </c>
      <c r="B2123" s="207" t="s">
        <v>6360</v>
      </c>
      <c r="C2123" s="207"/>
      <c r="D2123" s="208"/>
      <c r="E2123" s="207"/>
      <c r="F2123" s="207"/>
      <c r="G2123" s="207"/>
      <c r="H2123" s="207"/>
      <c r="I2123" s="207"/>
      <c r="J2123" s="209"/>
      <c r="K2123" s="209"/>
      <c r="L2123" s="209"/>
      <c r="M2123" s="209"/>
      <c r="N2123" s="209"/>
      <c r="O2123" s="209"/>
      <c r="P2123" s="209"/>
      <c r="Q2123" s="209"/>
      <c r="R2123" s="209"/>
      <c r="S2123" s="209"/>
      <c r="T2123" s="209"/>
      <c r="U2123" s="209"/>
      <c r="V2123" s="209"/>
      <c r="W2123" s="209"/>
      <c r="X2123" s="209"/>
      <c r="Y2123" s="209"/>
      <c r="Z2123" s="209"/>
      <c r="AA2123" s="193"/>
    </row>
    <row r="2124" spans="1:27" ht="76.5">
      <c r="A2124" s="230">
        <v>43891</v>
      </c>
      <c r="B2124" s="207" t="s">
        <v>6361</v>
      </c>
      <c r="C2124" s="207" t="s">
        <v>6362</v>
      </c>
      <c r="D2124" s="207" t="s">
        <v>6363</v>
      </c>
      <c r="E2124" s="207" t="s">
        <v>6364</v>
      </c>
      <c r="F2124" s="207"/>
      <c r="G2124" s="207"/>
      <c r="H2124" s="207"/>
      <c r="I2124" s="207"/>
      <c r="J2124" s="209"/>
      <c r="K2124" s="209"/>
      <c r="L2124" s="209"/>
      <c r="M2124" s="209"/>
      <c r="N2124" s="209"/>
      <c r="O2124" s="209"/>
      <c r="P2124" s="209"/>
      <c r="Q2124" s="209"/>
      <c r="R2124" s="209"/>
      <c r="S2124" s="209"/>
      <c r="T2124" s="209"/>
      <c r="U2124" s="209"/>
      <c r="V2124" s="209"/>
      <c r="W2124" s="209"/>
      <c r="X2124" s="209"/>
      <c r="Y2124" s="209"/>
      <c r="Z2124" s="209"/>
      <c r="AA2124" s="193"/>
    </row>
    <row r="2125" spans="1:27" ht="51">
      <c r="A2125" s="230">
        <v>43891</v>
      </c>
      <c r="B2125" s="207" t="s">
        <v>6365</v>
      </c>
      <c r="C2125" s="207" t="s">
        <v>6366</v>
      </c>
      <c r="D2125" s="208"/>
      <c r="E2125" s="207"/>
      <c r="F2125" s="207"/>
      <c r="G2125" s="207"/>
      <c r="H2125" s="207"/>
      <c r="I2125" s="207"/>
      <c r="J2125" s="209"/>
      <c r="K2125" s="209"/>
      <c r="L2125" s="209"/>
      <c r="M2125" s="209"/>
      <c r="N2125" s="209"/>
      <c r="O2125" s="209"/>
      <c r="P2125" s="209"/>
      <c r="Q2125" s="209"/>
      <c r="R2125" s="209"/>
      <c r="S2125" s="209"/>
      <c r="T2125" s="209"/>
      <c r="U2125" s="209"/>
      <c r="V2125" s="209"/>
      <c r="W2125" s="209"/>
      <c r="X2125" s="209"/>
      <c r="Y2125" s="209"/>
      <c r="Z2125" s="209"/>
      <c r="AA2125" s="193"/>
    </row>
    <row r="2126" spans="1:27" ht="102">
      <c r="A2126" s="230">
        <v>43888</v>
      </c>
      <c r="B2126" s="207" t="s">
        <v>6367</v>
      </c>
      <c r="C2126" s="207" t="s">
        <v>6368</v>
      </c>
      <c r="D2126" s="208"/>
      <c r="E2126" s="207"/>
      <c r="F2126" s="207"/>
      <c r="G2126" s="207"/>
      <c r="H2126" s="207"/>
      <c r="I2126" s="207"/>
      <c r="J2126" s="209"/>
      <c r="K2126" s="209"/>
      <c r="L2126" s="209"/>
      <c r="M2126" s="209"/>
      <c r="N2126" s="209"/>
      <c r="O2126" s="209"/>
      <c r="P2126" s="209"/>
      <c r="Q2126" s="209"/>
      <c r="R2126" s="209"/>
      <c r="S2126" s="209"/>
      <c r="T2126" s="209"/>
      <c r="U2126" s="209"/>
      <c r="V2126" s="209"/>
      <c r="W2126" s="209"/>
      <c r="X2126" s="209"/>
      <c r="Y2126" s="209"/>
      <c r="Z2126" s="209"/>
      <c r="AA2126" s="193"/>
    </row>
    <row r="2127" spans="1:27" ht="63.75">
      <c r="A2127" s="230"/>
      <c r="B2127" s="207" t="s">
        <v>6369</v>
      </c>
      <c r="C2127" s="207" t="s">
        <v>6370</v>
      </c>
      <c r="D2127" s="208"/>
      <c r="E2127" s="207"/>
      <c r="F2127" s="207"/>
      <c r="G2127" s="207"/>
      <c r="H2127" s="207"/>
      <c r="I2127" s="207"/>
      <c r="J2127" s="209"/>
      <c r="K2127" s="209"/>
      <c r="L2127" s="209"/>
      <c r="M2127" s="209"/>
      <c r="N2127" s="209"/>
      <c r="O2127" s="209"/>
      <c r="P2127" s="209"/>
      <c r="Q2127" s="209"/>
      <c r="R2127" s="209"/>
      <c r="S2127" s="209"/>
      <c r="T2127" s="209"/>
      <c r="U2127" s="209"/>
      <c r="V2127" s="209"/>
      <c r="W2127" s="209"/>
      <c r="X2127" s="209"/>
      <c r="Y2127" s="209"/>
      <c r="Z2127" s="209"/>
      <c r="AA2127" s="193"/>
    </row>
    <row r="2128" spans="1:27" ht="89.25">
      <c r="A2128" s="230">
        <v>43888</v>
      </c>
      <c r="B2128" s="207" t="s">
        <v>6371</v>
      </c>
      <c r="C2128" s="207" t="s">
        <v>6372</v>
      </c>
      <c r="D2128" s="208"/>
      <c r="E2128" s="207"/>
      <c r="F2128" s="207"/>
      <c r="G2128" s="207"/>
      <c r="H2128" s="207"/>
      <c r="I2128" s="207"/>
      <c r="J2128" s="209"/>
      <c r="K2128" s="209"/>
      <c r="L2128" s="209"/>
      <c r="M2128" s="209"/>
      <c r="N2128" s="209"/>
      <c r="O2128" s="209"/>
      <c r="P2128" s="209"/>
      <c r="Q2128" s="209"/>
      <c r="R2128" s="209"/>
      <c r="S2128" s="209"/>
      <c r="T2128" s="209"/>
      <c r="U2128" s="209"/>
      <c r="V2128" s="209"/>
      <c r="W2128" s="209"/>
      <c r="X2128" s="209"/>
      <c r="Y2128" s="209"/>
      <c r="Z2128" s="209"/>
      <c r="AA2128" s="193"/>
    </row>
    <row r="2129" spans="1:27" ht="76.5">
      <c r="A2129" s="230"/>
      <c r="B2129" s="207" t="s">
        <v>6373</v>
      </c>
      <c r="C2129" s="207" t="s">
        <v>6374</v>
      </c>
      <c r="D2129" s="207" t="s">
        <v>6375</v>
      </c>
      <c r="E2129" s="207" t="s">
        <v>6376</v>
      </c>
      <c r="F2129" s="207"/>
      <c r="G2129" s="207"/>
      <c r="H2129" s="207"/>
      <c r="I2129" s="207"/>
      <c r="J2129" s="209"/>
      <c r="K2129" s="209"/>
      <c r="L2129" s="209"/>
      <c r="M2129" s="209"/>
      <c r="N2129" s="209"/>
      <c r="O2129" s="209"/>
      <c r="P2129" s="209"/>
      <c r="Q2129" s="209"/>
      <c r="R2129" s="209"/>
      <c r="S2129" s="209"/>
      <c r="T2129" s="209"/>
      <c r="U2129" s="209"/>
      <c r="V2129" s="209"/>
      <c r="W2129" s="209"/>
      <c r="X2129" s="209"/>
      <c r="Y2129" s="209"/>
      <c r="Z2129" s="209"/>
      <c r="AA2129" s="193"/>
    </row>
    <row r="2130" spans="1:27" ht="102">
      <c r="A2130" s="230"/>
      <c r="B2130" s="207" t="s">
        <v>6377</v>
      </c>
      <c r="C2130" s="207" t="s">
        <v>6378</v>
      </c>
      <c r="D2130" s="207" t="s">
        <v>6379</v>
      </c>
      <c r="E2130" s="207"/>
      <c r="F2130" s="207"/>
      <c r="G2130" s="207"/>
      <c r="H2130" s="207"/>
      <c r="I2130" s="207"/>
      <c r="J2130" s="209"/>
      <c r="K2130" s="209"/>
      <c r="L2130" s="209"/>
      <c r="M2130" s="209"/>
      <c r="N2130" s="209"/>
      <c r="O2130" s="209"/>
      <c r="P2130" s="209"/>
      <c r="Q2130" s="209"/>
      <c r="R2130" s="209"/>
      <c r="S2130" s="209"/>
      <c r="T2130" s="209"/>
      <c r="U2130" s="209"/>
      <c r="V2130" s="209"/>
      <c r="W2130" s="209"/>
      <c r="X2130" s="209"/>
      <c r="Y2130" s="209"/>
      <c r="Z2130" s="209"/>
      <c r="AA2130" s="193"/>
    </row>
    <row r="2131" spans="1:27" ht="89.25">
      <c r="A2131" s="230">
        <v>43884</v>
      </c>
      <c r="B2131" s="207" t="s">
        <v>6380</v>
      </c>
      <c r="C2131" s="207" t="s">
        <v>6381</v>
      </c>
      <c r="D2131" s="207"/>
      <c r="E2131" s="207"/>
      <c r="F2131" s="207"/>
      <c r="G2131" s="207"/>
      <c r="H2131" s="207"/>
      <c r="I2131" s="207"/>
      <c r="J2131" s="209"/>
      <c r="K2131" s="209"/>
      <c r="L2131" s="209"/>
      <c r="M2131" s="209"/>
      <c r="N2131" s="209"/>
      <c r="O2131" s="209"/>
      <c r="P2131" s="209"/>
      <c r="Q2131" s="209"/>
      <c r="R2131" s="209"/>
      <c r="S2131" s="209"/>
      <c r="T2131" s="209"/>
      <c r="U2131" s="209"/>
      <c r="V2131" s="209"/>
      <c r="W2131" s="209"/>
      <c r="X2131" s="209"/>
      <c r="Y2131" s="209"/>
      <c r="Z2131" s="209"/>
      <c r="AA2131" s="193"/>
    </row>
    <row r="2132" spans="1:27" ht="38.25">
      <c r="A2132" s="230">
        <v>43881</v>
      </c>
      <c r="B2132" s="207" t="s">
        <v>6382</v>
      </c>
      <c r="C2132" s="207" t="s">
        <v>6383</v>
      </c>
      <c r="D2132" s="207"/>
      <c r="E2132" s="207"/>
      <c r="F2132" s="207"/>
      <c r="G2132" s="207"/>
      <c r="H2132" s="207"/>
      <c r="I2132" s="207"/>
      <c r="J2132" s="209"/>
      <c r="K2132" s="209"/>
      <c r="L2132" s="209"/>
      <c r="M2132" s="209"/>
      <c r="N2132" s="209"/>
      <c r="O2132" s="209"/>
      <c r="P2132" s="209"/>
      <c r="Q2132" s="209"/>
      <c r="R2132" s="209"/>
      <c r="S2132" s="209"/>
      <c r="T2132" s="209"/>
      <c r="U2132" s="209"/>
      <c r="V2132" s="209"/>
      <c r="W2132" s="209"/>
      <c r="X2132" s="209"/>
      <c r="Y2132" s="209"/>
      <c r="Z2132" s="209"/>
      <c r="AA2132" s="193"/>
    </row>
    <row r="2133" spans="1:27" ht="38.25">
      <c r="A2133" s="230"/>
      <c r="B2133" s="207" t="s">
        <v>6384</v>
      </c>
      <c r="C2133" s="207" t="s">
        <v>6385</v>
      </c>
      <c r="D2133" s="207" t="s">
        <v>6386</v>
      </c>
      <c r="E2133" s="207"/>
      <c r="F2133" s="207"/>
      <c r="G2133" s="207"/>
      <c r="H2133" s="207"/>
      <c r="I2133" s="207"/>
      <c r="J2133" s="209"/>
      <c r="K2133" s="209"/>
      <c r="L2133" s="209"/>
      <c r="M2133" s="209"/>
      <c r="N2133" s="209"/>
      <c r="O2133" s="209"/>
      <c r="P2133" s="209"/>
      <c r="Q2133" s="209"/>
      <c r="R2133" s="209"/>
      <c r="S2133" s="209"/>
      <c r="T2133" s="209"/>
      <c r="U2133" s="209"/>
      <c r="V2133" s="209"/>
      <c r="W2133" s="209"/>
      <c r="X2133" s="209"/>
      <c r="Y2133" s="209"/>
      <c r="Z2133" s="209"/>
      <c r="AA2133" s="193"/>
    </row>
    <row r="2134" spans="1:27" ht="25.5">
      <c r="A2134" s="230"/>
      <c r="B2134" s="207" t="s">
        <v>6387</v>
      </c>
      <c r="C2134" s="207" t="s">
        <v>6388</v>
      </c>
      <c r="D2134" s="207"/>
      <c r="E2134" s="207"/>
      <c r="F2134" s="207"/>
      <c r="G2134" s="207"/>
      <c r="H2134" s="207"/>
      <c r="I2134" s="207"/>
      <c r="J2134" s="209"/>
      <c r="K2134" s="209"/>
      <c r="L2134" s="209"/>
      <c r="M2134" s="209"/>
      <c r="N2134" s="209"/>
      <c r="O2134" s="209"/>
      <c r="P2134" s="209"/>
      <c r="Q2134" s="209"/>
      <c r="R2134" s="209"/>
      <c r="S2134" s="209"/>
      <c r="T2134" s="209"/>
      <c r="U2134" s="209"/>
      <c r="V2134" s="209"/>
      <c r="W2134" s="209"/>
      <c r="X2134" s="209"/>
      <c r="Y2134" s="209"/>
      <c r="Z2134" s="209"/>
      <c r="AA2134" s="193"/>
    </row>
    <row r="2135" spans="1:27" ht="25.5">
      <c r="A2135" s="230">
        <v>43876</v>
      </c>
      <c r="B2135" s="207" t="s">
        <v>6389</v>
      </c>
      <c r="C2135" s="207"/>
      <c r="D2135" s="207"/>
      <c r="E2135" s="207"/>
      <c r="F2135" s="207"/>
      <c r="G2135" s="207"/>
      <c r="H2135" s="207"/>
      <c r="I2135" s="207"/>
      <c r="J2135" s="209"/>
      <c r="K2135" s="209"/>
      <c r="L2135" s="209"/>
      <c r="M2135" s="209"/>
      <c r="N2135" s="209"/>
      <c r="O2135" s="209"/>
      <c r="P2135" s="209"/>
      <c r="Q2135" s="209"/>
      <c r="R2135" s="209"/>
      <c r="S2135" s="209"/>
      <c r="T2135" s="209"/>
      <c r="U2135" s="209"/>
      <c r="V2135" s="209"/>
      <c r="W2135" s="209"/>
      <c r="X2135" s="209"/>
      <c r="Y2135" s="209"/>
      <c r="Z2135" s="209"/>
      <c r="AA2135" s="193"/>
    </row>
    <row r="2136" spans="1:27" ht="25.5">
      <c r="A2136" s="230">
        <v>43875</v>
      </c>
      <c r="B2136" s="207" t="s">
        <v>6390</v>
      </c>
      <c r="C2136" s="207" t="s">
        <v>6391</v>
      </c>
      <c r="D2136" s="207"/>
      <c r="E2136" s="207"/>
      <c r="F2136" s="207"/>
      <c r="G2136" s="207"/>
      <c r="H2136" s="207"/>
      <c r="I2136" s="207"/>
      <c r="J2136" s="209"/>
      <c r="K2136" s="209"/>
      <c r="L2136" s="209"/>
      <c r="M2136" s="209"/>
      <c r="N2136" s="209"/>
      <c r="O2136" s="209"/>
      <c r="P2136" s="209"/>
      <c r="Q2136" s="209"/>
      <c r="R2136" s="209"/>
      <c r="S2136" s="209"/>
      <c r="T2136" s="209"/>
      <c r="U2136" s="209"/>
      <c r="V2136" s="209"/>
      <c r="W2136" s="209"/>
      <c r="X2136" s="209"/>
      <c r="Y2136" s="209"/>
      <c r="Z2136" s="209"/>
      <c r="AA2136" s="193"/>
    </row>
    <row r="2137" spans="1:27" ht="25.5">
      <c r="A2137" s="230"/>
      <c r="B2137" s="207" t="s">
        <v>6392</v>
      </c>
      <c r="C2137" s="207" t="s">
        <v>6393</v>
      </c>
      <c r="D2137" s="207"/>
      <c r="E2137" s="207"/>
      <c r="F2137" s="207"/>
      <c r="G2137" s="207"/>
      <c r="H2137" s="207"/>
      <c r="I2137" s="207"/>
      <c r="J2137" s="209"/>
      <c r="K2137" s="209"/>
      <c r="L2137" s="209"/>
      <c r="M2137" s="209"/>
      <c r="N2137" s="209"/>
      <c r="O2137" s="209"/>
      <c r="P2137" s="209"/>
      <c r="Q2137" s="209"/>
      <c r="R2137" s="209"/>
      <c r="S2137" s="209"/>
      <c r="T2137" s="209"/>
      <c r="U2137" s="209"/>
      <c r="V2137" s="209"/>
      <c r="W2137" s="209"/>
      <c r="X2137" s="209"/>
      <c r="Y2137" s="209"/>
      <c r="Z2137" s="209"/>
      <c r="AA2137" s="193"/>
    </row>
    <row r="2138" spans="1:27" ht="51">
      <c r="A2138" s="230">
        <v>43873</v>
      </c>
      <c r="B2138" s="207" t="s">
        <v>6394</v>
      </c>
      <c r="C2138" s="207" t="s">
        <v>6395</v>
      </c>
      <c r="D2138" s="207" t="s">
        <v>6396</v>
      </c>
      <c r="E2138" s="207"/>
      <c r="F2138" s="207"/>
      <c r="G2138" s="207"/>
      <c r="H2138" s="207"/>
      <c r="I2138" s="207"/>
      <c r="J2138" s="209"/>
      <c r="K2138" s="209"/>
      <c r="L2138" s="209"/>
      <c r="M2138" s="209"/>
      <c r="N2138" s="209"/>
      <c r="O2138" s="209"/>
      <c r="P2138" s="209"/>
      <c r="Q2138" s="209"/>
      <c r="R2138" s="209"/>
      <c r="S2138" s="209"/>
      <c r="T2138" s="209"/>
      <c r="U2138" s="209"/>
      <c r="V2138" s="209"/>
      <c r="W2138" s="209"/>
      <c r="X2138" s="209"/>
      <c r="Y2138" s="209"/>
      <c r="Z2138" s="209"/>
      <c r="AA2138" s="193"/>
    </row>
    <row r="2139" spans="1:27" ht="51">
      <c r="A2139" s="230">
        <v>43873</v>
      </c>
      <c r="B2139" s="207" t="s">
        <v>6397</v>
      </c>
      <c r="C2139" s="207" t="s">
        <v>6398</v>
      </c>
      <c r="D2139" s="207" t="s">
        <v>6399</v>
      </c>
      <c r="E2139" s="207"/>
      <c r="F2139" s="207"/>
      <c r="G2139" s="207"/>
      <c r="H2139" s="207"/>
      <c r="I2139" s="207"/>
      <c r="J2139" s="209"/>
      <c r="K2139" s="209"/>
      <c r="L2139" s="209"/>
      <c r="M2139" s="209"/>
      <c r="N2139" s="209"/>
      <c r="O2139" s="209"/>
      <c r="P2139" s="209"/>
      <c r="Q2139" s="209"/>
      <c r="R2139" s="209"/>
      <c r="S2139" s="209"/>
      <c r="T2139" s="209"/>
      <c r="U2139" s="209"/>
      <c r="V2139" s="209"/>
      <c r="W2139" s="209"/>
      <c r="X2139" s="209"/>
      <c r="Y2139" s="209"/>
      <c r="Z2139" s="209"/>
      <c r="AA2139" s="193"/>
    </row>
    <row r="2140" spans="1:27" ht="38.25">
      <c r="A2140" s="230">
        <v>43873</v>
      </c>
      <c r="B2140" s="207" t="s">
        <v>6400</v>
      </c>
      <c r="C2140" s="207" t="s">
        <v>6401</v>
      </c>
      <c r="D2140" s="207" t="s">
        <v>6402</v>
      </c>
      <c r="E2140" s="207"/>
      <c r="F2140" s="207"/>
      <c r="G2140" s="207"/>
      <c r="H2140" s="207"/>
      <c r="I2140" s="207"/>
      <c r="J2140" s="209"/>
      <c r="K2140" s="209"/>
      <c r="L2140" s="209"/>
      <c r="M2140" s="209"/>
      <c r="N2140" s="209"/>
      <c r="O2140" s="209"/>
      <c r="P2140" s="209"/>
      <c r="Q2140" s="209"/>
      <c r="R2140" s="209"/>
      <c r="S2140" s="209"/>
      <c r="T2140" s="209"/>
      <c r="U2140" s="209"/>
      <c r="V2140" s="209"/>
      <c r="W2140" s="209"/>
      <c r="X2140" s="209"/>
      <c r="Y2140" s="209"/>
      <c r="Z2140" s="209"/>
      <c r="AA2140" s="193"/>
    </row>
    <row r="2141" spans="1:27" ht="51">
      <c r="A2141" s="230">
        <v>43871</v>
      </c>
      <c r="B2141" s="207" t="s">
        <v>6403</v>
      </c>
      <c r="C2141" s="207" t="s">
        <v>6404</v>
      </c>
      <c r="D2141" s="207" t="s">
        <v>6405</v>
      </c>
      <c r="E2141" s="207"/>
      <c r="F2141" s="207"/>
      <c r="G2141" s="207"/>
      <c r="H2141" s="207"/>
      <c r="I2141" s="207"/>
      <c r="J2141" s="209"/>
      <c r="K2141" s="209"/>
      <c r="L2141" s="209"/>
      <c r="M2141" s="209"/>
      <c r="N2141" s="209"/>
      <c r="O2141" s="209"/>
      <c r="P2141" s="209"/>
      <c r="Q2141" s="209"/>
      <c r="R2141" s="209"/>
      <c r="S2141" s="209"/>
      <c r="T2141" s="209"/>
      <c r="U2141" s="209"/>
      <c r="V2141" s="209"/>
      <c r="W2141" s="209"/>
      <c r="X2141" s="209"/>
      <c r="Y2141" s="209"/>
      <c r="Z2141" s="209"/>
      <c r="AA2141" s="193"/>
    </row>
    <row r="2142" spans="1:27" ht="63.75">
      <c r="A2142" s="230">
        <v>43868</v>
      </c>
      <c r="B2142" s="207" t="s">
        <v>6406</v>
      </c>
      <c r="C2142" s="207" t="s">
        <v>6407</v>
      </c>
      <c r="D2142" s="207"/>
      <c r="E2142" s="207"/>
      <c r="F2142" s="207"/>
      <c r="G2142" s="207"/>
      <c r="H2142" s="207"/>
      <c r="I2142" s="207"/>
      <c r="J2142" s="209"/>
      <c r="K2142" s="209"/>
      <c r="L2142" s="209"/>
      <c r="M2142" s="209"/>
      <c r="N2142" s="209"/>
      <c r="O2142" s="209"/>
      <c r="P2142" s="209"/>
      <c r="Q2142" s="209"/>
      <c r="R2142" s="209"/>
      <c r="S2142" s="209"/>
      <c r="T2142" s="209"/>
      <c r="U2142" s="209"/>
      <c r="V2142" s="209"/>
      <c r="W2142" s="209"/>
      <c r="X2142" s="209"/>
      <c r="Y2142" s="209"/>
      <c r="Z2142" s="209"/>
      <c r="AA2142" s="193"/>
    </row>
    <row r="2143" spans="1:27" ht="51">
      <c r="A2143" s="207"/>
      <c r="B2143" s="207" t="s">
        <v>6408</v>
      </c>
      <c r="C2143" s="207" t="s">
        <v>6409</v>
      </c>
      <c r="D2143" s="207"/>
      <c r="E2143" s="207"/>
      <c r="F2143" s="207"/>
      <c r="G2143" s="207"/>
      <c r="H2143" s="207"/>
      <c r="I2143" s="207"/>
      <c r="J2143" s="209"/>
      <c r="K2143" s="209"/>
      <c r="L2143" s="209"/>
      <c r="M2143" s="209"/>
      <c r="N2143" s="209"/>
      <c r="O2143" s="209"/>
      <c r="P2143" s="209"/>
      <c r="Q2143" s="209"/>
      <c r="R2143" s="209"/>
      <c r="S2143" s="209"/>
      <c r="T2143" s="209"/>
      <c r="U2143" s="209"/>
      <c r="V2143" s="209"/>
      <c r="W2143" s="209"/>
      <c r="X2143" s="209"/>
      <c r="Y2143" s="209"/>
      <c r="Z2143" s="209"/>
      <c r="AA2143" s="193"/>
    </row>
    <row r="2144" spans="1:27" ht="25.5">
      <c r="A2144" s="207"/>
      <c r="B2144" s="207" t="s">
        <v>6410</v>
      </c>
      <c r="C2144" s="207" t="s">
        <v>6411</v>
      </c>
      <c r="D2144" s="207"/>
      <c r="E2144" s="207"/>
      <c r="F2144" s="207"/>
      <c r="G2144" s="207"/>
      <c r="H2144" s="207"/>
      <c r="I2144" s="207"/>
      <c r="J2144" s="209"/>
      <c r="K2144" s="209"/>
      <c r="L2144" s="209"/>
      <c r="M2144" s="209"/>
      <c r="N2144" s="209"/>
      <c r="O2144" s="209"/>
      <c r="P2144" s="209"/>
      <c r="Q2144" s="209"/>
      <c r="R2144" s="209"/>
      <c r="S2144" s="209"/>
      <c r="T2144" s="209"/>
      <c r="U2144" s="209"/>
      <c r="V2144" s="209"/>
      <c r="W2144" s="209"/>
      <c r="X2144" s="209"/>
      <c r="Y2144" s="209"/>
      <c r="Z2144" s="209"/>
      <c r="AA2144" s="193"/>
    </row>
    <row r="2145" spans="1:27" ht="12.75">
      <c r="A2145" s="251">
        <v>43863</v>
      </c>
      <c r="B2145" s="204" t="s">
        <v>6412</v>
      </c>
      <c r="C2145" s="204"/>
      <c r="D2145" s="204"/>
      <c r="E2145" s="204"/>
      <c r="F2145" s="204"/>
      <c r="G2145" s="204"/>
      <c r="H2145" s="204"/>
      <c r="I2145" s="204"/>
      <c r="J2145" s="252"/>
      <c r="K2145" s="252"/>
      <c r="L2145" s="252"/>
      <c r="M2145" s="252"/>
      <c r="N2145" s="252"/>
      <c r="O2145" s="252"/>
      <c r="P2145" s="252"/>
      <c r="Q2145" s="252"/>
      <c r="R2145" s="252"/>
      <c r="S2145" s="252"/>
      <c r="T2145" s="252"/>
      <c r="U2145" s="252"/>
      <c r="V2145" s="252"/>
      <c r="W2145" s="252"/>
      <c r="X2145" s="252"/>
      <c r="Y2145" s="252"/>
      <c r="Z2145" s="252"/>
      <c r="AA2145" s="252"/>
    </row>
    <row r="2146" spans="1:27" ht="12.75">
      <c r="A2146" s="191"/>
      <c r="B2146" s="191" t="s">
        <v>6413</v>
      </c>
      <c r="C2146" s="191" t="s">
        <v>6414</v>
      </c>
      <c r="D2146" s="191"/>
      <c r="E2146" s="191"/>
      <c r="F2146" s="191"/>
      <c r="G2146" s="191"/>
      <c r="H2146" s="191"/>
      <c r="I2146" s="191"/>
      <c r="J2146" s="193"/>
      <c r="K2146" s="193"/>
      <c r="L2146" s="193"/>
      <c r="M2146" s="193"/>
      <c r="N2146" s="193"/>
      <c r="O2146" s="193"/>
      <c r="P2146" s="193"/>
      <c r="Q2146" s="193"/>
      <c r="R2146" s="193"/>
      <c r="S2146" s="193"/>
      <c r="T2146" s="193"/>
      <c r="U2146" s="193"/>
      <c r="V2146" s="193"/>
      <c r="W2146" s="193"/>
      <c r="X2146" s="193"/>
      <c r="Y2146" s="193"/>
      <c r="Z2146" s="193"/>
      <c r="AA2146" s="193"/>
    </row>
    <row r="2147" spans="1:27" ht="114.75">
      <c r="A2147" s="191"/>
      <c r="B2147" s="191"/>
      <c r="C2147" s="191" t="s">
        <v>6415</v>
      </c>
      <c r="D2147" s="191" t="s">
        <v>6416</v>
      </c>
      <c r="E2147" s="191"/>
      <c r="F2147" s="191"/>
      <c r="G2147" s="191"/>
      <c r="H2147" s="191"/>
      <c r="I2147" s="191"/>
      <c r="J2147" s="193"/>
      <c r="K2147" s="193"/>
      <c r="L2147" s="193"/>
      <c r="M2147" s="193"/>
      <c r="N2147" s="193"/>
      <c r="O2147" s="193"/>
      <c r="P2147" s="193"/>
      <c r="Q2147" s="193"/>
      <c r="R2147" s="193"/>
      <c r="S2147" s="193"/>
      <c r="T2147" s="193"/>
      <c r="U2147" s="193"/>
      <c r="V2147" s="193"/>
      <c r="W2147" s="193"/>
      <c r="X2147" s="193"/>
      <c r="Y2147" s="193"/>
      <c r="Z2147" s="193"/>
      <c r="AA2147" s="193"/>
    </row>
    <row r="2148" spans="1:27" ht="51">
      <c r="A2148" s="191"/>
      <c r="B2148" s="191" t="s">
        <v>6417</v>
      </c>
      <c r="C2148" s="191" t="s">
        <v>6418</v>
      </c>
      <c r="D2148" s="191" t="s">
        <v>6419</v>
      </c>
      <c r="E2148" s="191"/>
      <c r="F2148" s="191"/>
      <c r="G2148" s="191"/>
      <c r="H2148" s="191"/>
      <c r="I2148" s="191"/>
      <c r="J2148" s="193"/>
      <c r="K2148" s="193"/>
      <c r="L2148" s="193"/>
      <c r="M2148" s="193"/>
      <c r="N2148" s="193"/>
      <c r="O2148" s="193"/>
      <c r="P2148" s="193"/>
      <c r="Q2148" s="193"/>
      <c r="R2148" s="193"/>
      <c r="S2148" s="193"/>
      <c r="T2148" s="193"/>
      <c r="U2148" s="193"/>
      <c r="V2148" s="193"/>
      <c r="W2148" s="193"/>
      <c r="X2148" s="193"/>
      <c r="Y2148" s="193"/>
      <c r="Z2148" s="193"/>
      <c r="AA2148" s="193"/>
    </row>
    <row r="2149" spans="1:27" ht="76.5">
      <c r="A2149" s="191"/>
      <c r="B2149" s="191" t="s">
        <v>6420</v>
      </c>
      <c r="C2149" s="191" t="s">
        <v>6421</v>
      </c>
      <c r="D2149" s="191"/>
      <c r="E2149" s="191"/>
      <c r="F2149" s="191"/>
      <c r="G2149" s="191"/>
      <c r="H2149" s="191"/>
      <c r="I2149" s="191"/>
      <c r="J2149" s="193"/>
      <c r="K2149" s="193"/>
      <c r="L2149" s="193"/>
      <c r="M2149" s="193"/>
      <c r="N2149" s="193"/>
      <c r="O2149" s="193"/>
      <c r="P2149" s="193"/>
      <c r="Q2149" s="193"/>
      <c r="R2149" s="193"/>
      <c r="S2149" s="193"/>
      <c r="T2149" s="193"/>
      <c r="U2149" s="193"/>
      <c r="V2149" s="193"/>
      <c r="W2149" s="193"/>
      <c r="X2149" s="193"/>
      <c r="Y2149" s="193"/>
      <c r="Z2149" s="193"/>
      <c r="AA2149" s="193"/>
    </row>
    <row r="2150" spans="1:27" ht="102">
      <c r="A2150" s="191"/>
      <c r="B2150" s="191" t="s">
        <v>6422</v>
      </c>
      <c r="C2150" s="191" t="s">
        <v>6423</v>
      </c>
      <c r="D2150" s="191"/>
      <c r="E2150" s="191"/>
      <c r="F2150" s="191"/>
      <c r="G2150" s="191"/>
      <c r="H2150" s="191"/>
      <c r="I2150" s="191"/>
      <c r="J2150" s="193"/>
      <c r="K2150" s="193"/>
      <c r="L2150" s="193"/>
      <c r="M2150" s="193"/>
      <c r="N2150" s="193"/>
      <c r="O2150" s="193"/>
      <c r="P2150" s="193"/>
      <c r="Q2150" s="193"/>
      <c r="R2150" s="193"/>
      <c r="S2150" s="193"/>
      <c r="T2150" s="193"/>
      <c r="U2150" s="193"/>
      <c r="V2150" s="193"/>
      <c r="W2150" s="193"/>
      <c r="X2150" s="193"/>
      <c r="Y2150" s="193"/>
      <c r="Z2150" s="193"/>
      <c r="AA2150" s="193"/>
    </row>
    <row r="2151" spans="1:27" ht="114.75">
      <c r="A2151" s="191"/>
      <c r="B2151" s="191" t="s">
        <v>6424</v>
      </c>
      <c r="C2151" s="191" t="s">
        <v>6425</v>
      </c>
      <c r="D2151" s="191"/>
      <c r="E2151" s="191"/>
      <c r="F2151" s="191"/>
      <c r="G2151" s="191"/>
      <c r="H2151" s="191"/>
      <c r="I2151" s="191"/>
      <c r="J2151" s="193"/>
      <c r="K2151" s="193"/>
      <c r="L2151" s="193"/>
      <c r="M2151" s="193"/>
      <c r="N2151" s="193"/>
      <c r="O2151" s="193"/>
      <c r="P2151" s="193"/>
      <c r="Q2151" s="193"/>
      <c r="R2151" s="193"/>
      <c r="S2151" s="193"/>
      <c r="T2151" s="193"/>
      <c r="U2151" s="193"/>
      <c r="V2151" s="193"/>
      <c r="W2151" s="193"/>
      <c r="X2151" s="193"/>
      <c r="Y2151" s="193"/>
      <c r="Z2151" s="193"/>
      <c r="AA2151" s="193"/>
    </row>
    <row r="2152" spans="1:27" ht="102">
      <c r="A2152" s="191"/>
      <c r="B2152" s="191" t="s">
        <v>6426</v>
      </c>
      <c r="C2152" s="191" t="s">
        <v>6427</v>
      </c>
      <c r="D2152" s="191" t="s">
        <v>6428</v>
      </c>
      <c r="E2152" s="191"/>
      <c r="F2152" s="191"/>
      <c r="G2152" s="191"/>
      <c r="H2152" s="191"/>
      <c r="I2152" s="191"/>
      <c r="J2152" s="193"/>
      <c r="K2152" s="193"/>
      <c r="L2152" s="193"/>
      <c r="M2152" s="193"/>
      <c r="N2152" s="193"/>
      <c r="O2152" s="193"/>
      <c r="P2152" s="193"/>
      <c r="Q2152" s="193"/>
      <c r="R2152" s="193"/>
      <c r="S2152" s="193"/>
      <c r="T2152" s="193"/>
      <c r="U2152" s="193"/>
      <c r="V2152" s="193"/>
      <c r="W2152" s="193"/>
      <c r="X2152" s="193"/>
      <c r="Y2152" s="193"/>
      <c r="Z2152" s="193"/>
      <c r="AA2152" s="193"/>
    </row>
    <row r="2153" spans="1:27" ht="38.25">
      <c r="A2153" s="191"/>
      <c r="B2153" s="191" t="s">
        <v>6429</v>
      </c>
      <c r="C2153" s="191" t="s">
        <v>6430</v>
      </c>
      <c r="D2153" s="191" t="s">
        <v>6431</v>
      </c>
      <c r="E2153" s="191"/>
      <c r="F2153" s="191"/>
      <c r="G2153" s="191"/>
      <c r="H2153" s="191"/>
      <c r="I2153" s="191"/>
      <c r="J2153" s="193"/>
      <c r="K2153" s="193"/>
      <c r="L2153" s="193"/>
      <c r="M2153" s="193"/>
      <c r="N2153" s="193"/>
      <c r="O2153" s="193"/>
      <c r="P2153" s="193"/>
      <c r="Q2153" s="193"/>
      <c r="R2153" s="193"/>
      <c r="S2153" s="193"/>
      <c r="T2153" s="193"/>
      <c r="U2153" s="193"/>
      <c r="V2153" s="193"/>
      <c r="W2153" s="193"/>
      <c r="X2153" s="193"/>
      <c r="Y2153" s="193"/>
      <c r="Z2153" s="193"/>
      <c r="AA2153" s="193"/>
    </row>
    <row r="2154" spans="1:27" ht="63.75">
      <c r="A2154" s="191"/>
      <c r="B2154" s="191" t="s">
        <v>6432</v>
      </c>
      <c r="C2154" s="191" t="s">
        <v>6433</v>
      </c>
      <c r="D2154" s="191" t="s">
        <v>6434</v>
      </c>
      <c r="E2154" s="191" t="s">
        <v>6435</v>
      </c>
      <c r="F2154" s="191"/>
      <c r="G2154" s="191"/>
      <c r="H2154" s="191"/>
      <c r="I2154" s="191"/>
      <c r="J2154" s="193"/>
      <c r="K2154" s="193"/>
      <c r="L2154" s="193"/>
      <c r="M2154" s="193"/>
      <c r="N2154" s="193"/>
      <c r="O2154" s="193"/>
      <c r="P2154" s="193"/>
      <c r="Q2154" s="193"/>
      <c r="R2154" s="193"/>
      <c r="S2154" s="193"/>
      <c r="T2154" s="193"/>
      <c r="U2154" s="193"/>
      <c r="V2154" s="193"/>
      <c r="W2154" s="193"/>
      <c r="X2154" s="193"/>
      <c r="Y2154" s="193"/>
      <c r="Z2154" s="193"/>
      <c r="AA2154" s="193"/>
    </row>
    <row r="2155" spans="1:27" ht="242.25">
      <c r="A2155" s="191"/>
      <c r="B2155" s="191" t="s">
        <v>6436</v>
      </c>
      <c r="C2155" s="191" t="s">
        <v>6437</v>
      </c>
      <c r="D2155" s="191" t="s">
        <v>6438</v>
      </c>
      <c r="E2155" s="191" t="s">
        <v>6439</v>
      </c>
      <c r="F2155" s="191"/>
      <c r="G2155" s="191"/>
      <c r="H2155" s="191"/>
      <c r="I2155" s="191"/>
      <c r="J2155" s="193"/>
      <c r="K2155" s="193"/>
      <c r="L2155" s="193"/>
      <c r="M2155" s="193"/>
      <c r="N2155" s="193"/>
      <c r="O2155" s="193"/>
      <c r="P2155" s="193"/>
      <c r="Q2155" s="193"/>
      <c r="R2155" s="193"/>
      <c r="S2155" s="193"/>
      <c r="T2155" s="193"/>
      <c r="U2155" s="193"/>
      <c r="V2155" s="193"/>
      <c r="W2155" s="193"/>
      <c r="X2155" s="193"/>
      <c r="Y2155" s="193"/>
      <c r="Z2155" s="193"/>
      <c r="AA2155" s="193"/>
    </row>
    <row r="2156" spans="1:27" ht="102">
      <c r="A2156" s="191"/>
      <c r="B2156" s="191" t="s">
        <v>6440</v>
      </c>
      <c r="C2156" s="191" t="s">
        <v>6441</v>
      </c>
      <c r="D2156" s="191" t="s">
        <v>6442</v>
      </c>
      <c r="E2156" s="191" t="s">
        <v>6443</v>
      </c>
      <c r="F2156" s="191" t="s">
        <v>6444</v>
      </c>
      <c r="G2156" s="191"/>
      <c r="H2156" s="191"/>
      <c r="I2156" s="191"/>
      <c r="J2156" s="193"/>
      <c r="K2156" s="193"/>
      <c r="L2156" s="193"/>
      <c r="M2156" s="193"/>
      <c r="N2156" s="193"/>
      <c r="O2156" s="193"/>
      <c r="P2156" s="193"/>
      <c r="Q2156" s="193"/>
      <c r="R2156" s="193"/>
      <c r="S2156" s="193"/>
      <c r="T2156" s="193"/>
      <c r="U2156" s="193"/>
      <c r="V2156" s="193"/>
      <c r="W2156" s="193"/>
      <c r="X2156" s="193"/>
      <c r="Y2156" s="193"/>
      <c r="Z2156" s="193"/>
      <c r="AA2156" s="193"/>
    </row>
    <row r="2157" spans="1:27" ht="25.5">
      <c r="A2157" s="191"/>
      <c r="B2157" s="191" t="s">
        <v>6445</v>
      </c>
      <c r="C2157" s="191" t="s">
        <v>6446</v>
      </c>
      <c r="D2157" s="191" t="s">
        <v>6447</v>
      </c>
      <c r="E2157" s="191"/>
      <c r="F2157" s="191"/>
      <c r="G2157" s="191"/>
      <c r="H2157" s="191"/>
      <c r="I2157" s="191"/>
      <c r="J2157" s="193"/>
      <c r="K2157" s="193"/>
      <c r="L2157" s="193"/>
      <c r="M2157" s="193"/>
      <c r="N2157" s="193"/>
      <c r="O2157" s="193"/>
      <c r="P2157" s="193"/>
      <c r="Q2157" s="193"/>
      <c r="R2157" s="193"/>
      <c r="S2157" s="193"/>
      <c r="T2157" s="193"/>
      <c r="U2157" s="193"/>
      <c r="V2157" s="193"/>
      <c r="W2157" s="193"/>
      <c r="X2157" s="193"/>
      <c r="Y2157" s="193"/>
      <c r="Z2157" s="193"/>
      <c r="AA2157" s="193"/>
    </row>
    <row r="2158" spans="1:27" ht="76.5">
      <c r="A2158" s="191"/>
      <c r="B2158" s="191" t="s">
        <v>6448</v>
      </c>
      <c r="C2158" s="191" t="s">
        <v>6449</v>
      </c>
      <c r="D2158" s="191"/>
      <c r="E2158" s="191"/>
      <c r="F2158" s="191"/>
      <c r="G2158" s="191"/>
      <c r="H2158" s="191"/>
      <c r="I2158" s="191"/>
      <c r="J2158" s="193"/>
      <c r="K2158" s="193"/>
      <c r="L2158" s="193"/>
      <c r="M2158" s="193"/>
      <c r="N2158" s="193"/>
      <c r="O2158" s="193"/>
      <c r="P2158" s="193"/>
      <c r="Q2158" s="193"/>
      <c r="R2158" s="193"/>
      <c r="S2158" s="193"/>
      <c r="T2158" s="193"/>
      <c r="U2158" s="193"/>
      <c r="V2158" s="193"/>
      <c r="W2158" s="193"/>
      <c r="X2158" s="193"/>
      <c r="Y2158" s="193"/>
      <c r="Z2158" s="193"/>
      <c r="AA2158" s="193"/>
    </row>
    <row r="2159" spans="1:27" ht="25.5">
      <c r="A2159" s="191"/>
      <c r="B2159" s="191" t="s">
        <v>6450</v>
      </c>
      <c r="C2159" s="191" t="s">
        <v>6451</v>
      </c>
      <c r="D2159" s="191"/>
      <c r="E2159" s="191"/>
      <c r="F2159" s="191"/>
      <c r="G2159" s="191"/>
      <c r="H2159" s="191"/>
      <c r="I2159" s="191"/>
      <c r="J2159" s="193"/>
      <c r="K2159" s="193"/>
      <c r="L2159" s="193"/>
      <c r="M2159" s="193"/>
      <c r="N2159" s="193"/>
      <c r="O2159" s="193"/>
      <c r="P2159" s="193"/>
      <c r="Q2159" s="193"/>
      <c r="R2159" s="193"/>
      <c r="S2159" s="193"/>
      <c r="T2159" s="193"/>
      <c r="U2159" s="193"/>
      <c r="V2159" s="193"/>
      <c r="W2159" s="193"/>
      <c r="X2159" s="193"/>
      <c r="Y2159" s="193"/>
      <c r="Z2159" s="193"/>
      <c r="AA2159" s="193"/>
    </row>
    <row r="2160" spans="1:27" ht="127.5">
      <c r="A2160" s="191"/>
      <c r="B2160" s="191" t="s">
        <v>6452</v>
      </c>
      <c r="C2160" s="191" t="s">
        <v>6453</v>
      </c>
      <c r="D2160" s="191" t="s">
        <v>6454</v>
      </c>
      <c r="E2160" s="191" t="s">
        <v>6455</v>
      </c>
      <c r="F2160" s="191"/>
      <c r="G2160" s="191"/>
      <c r="H2160" s="191"/>
      <c r="I2160" s="191"/>
      <c r="J2160" s="193"/>
      <c r="K2160" s="193"/>
      <c r="L2160" s="193"/>
      <c r="M2160" s="193"/>
      <c r="N2160" s="193"/>
      <c r="O2160" s="193"/>
      <c r="P2160" s="193"/>
      <c r="Q2160" s="193"/>
      <c r="R2160" s="193"/>
      <c r="S2160" s="193"/>
      <c r="T2160" s="193"/>
      <c r="U2160" s="193"/>
      <c r="V2160" s="193"/>
      <c r="W2160" s="193"/>
      <c r="X2160" s="193"/>
      <c r="Y2160" s="193"/>
      <c r="Z2160" s="193"/>
      <c r="AA2160" s="193"/>
    </row>
    <row r="2161" spans="1:27" ht="63.75">
      <c r="A2161" s="191"/>
      <c r="B2161" s="191" t="s">
        <v>6456</v>
      </c>
      <c r="C2161" s="191" t="s">
        <v>6457</v>
      </c>
      <c r="D2161" s="191" t="s">
        <v>6458</v>
      </c>
      <c r="E2161" s="191"/>
      <c r="F2161" s="191"/>
      <c r="G2161" s="191"/>
      <c r="H2161" s="191"/>
      <c r="I2161" s="191"/>
      <c r="J2161" s="193"/>
      <c r="K2161" s="193"/>
      <c r="L2161" s="193"/>
      <c r="M2161" s="193"/>
      <c r="N2161" s="193"/>
      <c r="O2161" s="193"/>
      <c r="P2161" s="193"/>
      <c r="Q2161" s="193"/>
      <c r="R2161" s="193"/>
      <c r="S2161" s="193"/>
      <c r="T2161" s="193"/>
      <c r="U2161" s="193"/>
      <c r="V2161" s="193"/>
      <c r="W2161" s="193"/>
      <c r="X2161" s="193"/>
      <c r="Y2161" s="193"/>
      <c r="Z2161" s="193"/>
      <c r="AA2161" s="193"/>
    </row>
    <row r="2162" spans="1:27" ht="89.25">
      <c r="A2162" s="191"/>
      <c r="B2162" s="191" t="s">
        <v>6459</v>
      </c>
      <c r="C2162" s="191"/>
      <c r="D2162" s="191"/>
      <c r="E2162" s="191"/>
      <c r="F2162" s="191"/>
      <c r="G2162" s="191"/>
      <c r="H2162" s="191"/>
      <c r="I2162" s="191"/>
      <c r="J2162" s="193"/>
      <c r="K2162" s="193"/>
      <c r="L2162" s="193"/>
      <c r="M2162" s="193"/>
      <c r="N2162" s="193"/>
      <c r="O2162" s="193"/>
      <c r="P2162" s="193"/>
      <c r="Q2162" s="193"/>
      <c r="R2162" s="193"/>
      <c r="S2162" s="193"/>
      <c r="T2162" s="193"/>
      <c r="U2162" s="193"/>
      <c r="V2162" s="193"/>
      <c r="W2162" s="193"/>
      <c r="X2162" s="193"/>
      <c r="Y2162" s="193"/>
      <c r="Z2162" s="193"/>
      <c r="AA2162" s="193"/>
    </row>
    <row r="2163" spans="1:27" ht="12.75">
      <c r="A2163" s="191"/>
      <c r="B2163" s="191" t="s">
        <v>6460</v>
      </c>
      <c r="C2163" s="191"/>
      <c r="D2163" s="191"/>
      <c r="E2163" s="191"/>
      <c r="F2163" s="191"/>
      <c r="G2163" s="191"/>
      <c r="H2163" s="191"/>
      <c r="I2163" s="191"/>
      <c r="J2163" s="193"/>
      <c r="K2163" s="193"/>
      <c r="L2163" s="193"/>
      <c r="M2163" s="193"/>
      <c r="N2163" s="193"/>
      <c r="O2163" s="193"/>
      <c r="P2163" s="193"/>
      <c r="Q2163" s="193"/>
      <c r="R2163" s="193"/>
      <c r="S2163" s="193"/>
      <c r="T2163" s="193"/>
      <c r="U2163" s="193"/>
      <c r="V2163" s="193"/>
      <c r="W2163" s="193"/>
      <c r="X2163" s="193"/>
      <c r="Y2163" s="193"/>
      <c r="Z2163" s="193"/>
      <c r="AA2163" s="193"/>
    </row>
    <row r="2164" spans="1:27" ht="102">
      <c r="A2164" s="191"/>
      <c r="B2164" s="191" t="s">
        <v>6461</v>
      </c>
      <c r="C2164" s="191" t="s">
        <v>6462</v>
      </c>
      <c r="D2164" s="191"/>
      <c r="E2164" s="191"/>
      <c r="F2164" s="191"/>
      <c r="G2164" s="191"/>
      <c r="H2164" s="191"/>
      <c r="I2164" s="191"/>
      <c r="J2164" s="193"/>
      <c r="K2164" s="193"/>
      <c r="L2164" s="193"/>
      <c r="M2164" s="193"/>
      <c r="N2164" s="193"/>
      <c r="O2164" s="193"/>
      <c r="P2164" s="193"/>
      <c r="Q2164" s="193"/>
      <c r="R2164" s="193"/>
      <c r="S2164" s="193"/>
      <c r="T2164" s="193"/>
      <c r="U2164" s="193"/>
      <c r="V2164" s="193"/>
      <c r="W2164" s="193"/>
      <c r="X2164" s="193"/>
      <c r="Y2164" s="193"/>
      <c r="Z2164" s="193"/>
      <c r="AA2164" s="193"/>
    </row>
    <row r="2165" spans="1:27" ht="38.25">
      <c r="A2165" s="191"/>
      <c r="B2165" s="191" t="s">
        <v>6463</v>
      </c>
      <c r="C2165" s="191" t="s">
        <v>6464</v>
      </c>
      <c r="D2165" s="191" t="s">
        <v>6465</v>
      </c>
      <c r="E2165" s="191" t="s">
        <v>6466</v>
      </c>
      <c r="F2165" s="191"/>
      <c r="G2165" s="191"/>
      <c r="H2165" s="191"/>
      <c r="I2165" s="191"/>
      <c r="J2165" s="193"/>
      <c r="K2165" s="193"/>
      <c r="L2165" s="193"/>
      <c r="M2165" s="193"/>
      <c r="N2165" s="193"/>
      <c r="O2165" s="193"/>
      <c r="P2165" s="193"/>
      <c r="Q2165" s="193"/>
      <c r="R2165" s="193"/>
      <c r="S2165" s="193"/>
      <c r="T2165" s="193"/>
      <c r="U2165" s="193"/>
      <c r="V2165" s="193"/>
      <c r="W2165" s="193"/>
      <c r="X2165" s="193"/>
      <c r="Y2165" s="193"/>
      <c r="Z2165" s="193"/>
      <c r="AA2165" s="193"/>
    </row>
    <row r="2166" spans="1:27" ht="51">
      <c r="A2166" s="191"/>
      <c r="B2166" s="191" t="s">
        <v>6467</v>
      </c>
      <c r="C2166" s="191" t="s">
        <v>6468</v>
      </c>
      <c r="D2166" s="191" t="s">
        <v>6469</v>
      </c>
      <c r="E2166" s="191"/>
      <c r="F2166" s="191"/>
      <c r="G2166" s="191"/>
      <c r="H2166" s="191"/>
      <c r="I2166" s="191"/>
      <c r="J2166" s="193"/>
      <c r="K2166" s="193"/>
      <c r="L2166" s="193"/>
      <c r="M2166" s="193"/>
      <c r="N2166" s="193"/>
      <c r="O2166" s="193"/>
      <c r="P2166" s="193"/>
      <c r="Q2166" s="193"/>
      <c r="R2166" s="193"/>
      <c r="S2166" s="193"/>
      <c r="T2166" s="193"/>
      <c r="U2166" s="193"/>
      <c r="V2166" s="193"/>
      <c r="W2166" s="193"/>
      <c r="X2166" s="193"/>
      <c r="Y2166" s="193"/>
      <c r="Z2166" s="193"/>
      <c r="AA2166" s="193"/>
    </row>
    <row r="2167" spans="1:27" ht="114.75">
      <c r="A2167" s="191"/>
      <c r="B2167" s="191" t="s">
        <v>6470</v>
      </c>
      <c r="C2167" s="193"/>
      <c r="D2167" s="191"/>
      <c r="E2167" s="191"/>
      <c r="F2167" s="191"/>
      <c r="G2167" s="191"/>
      <c r="H2167" s="191"/>
      <c r="I2167" s="191"/>
      <c r="J2167" s="193"/>
      <c r="K2167" s="193"/>
      <c r="L2167" s="193"/>
      <c r="M2167" s="193"/>
      <c r="N2167" s="193"/>
      <c r="O2167" s="193"/>
      <c r="P2167" s="193"/>
      <c r="Q2167" s="193"/>
      <c r="R2167" s="193"/>
      <c r="S2167" s="193"/>
      <c r="T2167" s="193"/>
      <c r="U2167" s="193"/>
      <c r="V2167" s="193"/>
      <c r="W2167" s="193"/>
      <c r="X2167" s="193"/>
      <c r="Y2167" s="193"/>
      <c r="Z2167" s="193"/>
      <c r="AA2167" s="193"/>
    </row>
    <row r="2168" spans="1:27" ht="102">
      <c r="A2168" s="191"/>
      <c r="B2168" s="191" t="s">
        <v>6471</v>
      </c>
      <c r="C2168" s="191" t="s">
        <v>6472</v>
      </c>
      <c r="D2168" s="191" t="s">
        <v>6473</v>
      </c>
      <c r="E2168" s="191" t="s">
        <v>6474</v>
      </c>
      <c r="F2168" s="191"/>
      <c r="G2168" s="191"/>
      <c r="H2168" s="191"/>
      <c r="I2168" s="191"/>
      <c r="J2168" s="193"/>
      <c r="K2168" s="193"/>
      <c r="L2168" s="193"/>
      <c r="M2168" s="193"/>
      <c r="N2168" s="193"/>
      <c r="O2168" s="193"/>
      <c r="P2168" s="193"/>
      <c r="Q2168" s="193"/>
      <c r="R2168" s="193"/>
      <c r="S2168" s="193"/>
      <c r="T2168" s="193"/>
      <c r="U2168" s="193"/>
      <c r="V2168" s="193"/>
      <c r="W2168" s="193"/>
      <c r="X2168" s="193"/>
      <c r="Y2168" s="193"/>
      <c r="Z2168" s="193"/>
      <c r="AA2168" s="193"/>
    </row>
    <row r="2169" spans="1:27" ht="89.25">
      <c r="A2169" s="191"/>
      <c r="B2169" s="191" t="s">
        <v>6475</v>
      </c>
      <c r="C2169" s="191" t="s">
        <v>6476</v>
      </c>
      <c r="D2169" s="191" t="s">
        <v>6477</v>
      </c>
      <c r="E2169" s="191" t="s">
        <v>6478</v>
      </c>
      <c r="F2169" s="191" t="s">
        <v>6479</v>
      </c>
      <c r="G2169" s="191"/>
      <c r="H2169" s="191"/>
      <c r="I2169" s="191"/>
      <c r="J2169" s="193"/>
      <c r="K2169" s="193"/>
      <c r="L2169" s="193"/>
      <c r="M2169" s="193"/>
      <c r="N2169" s="193"/>
      <c r="O2169" s="193"/>
      <c r="P2169" s="193"/>
      <c r="Q2169" s="193"/>
      <c r="R2169" s="193"/>
      <c r="S2169" s="193"/>
      <c r="T2169" s="193"/>
      <c r="U2169" s="193"/>
      <c r="V2169" s="193"/>
      <c r="W2169" s="193"/>
      <c r="X2169" s="193"/>
      <c r="Y2169" s="193"/>
      <c r="Z2169" s="193"/>
      <c r="AA2169" s="193"/>
    </row>
    <row r="2170" spans="1:27" ht="63.75">
      <c r="A2170" s="191"/>
      <c r="B2170" s="191" t="s">
        <v>6480</v>
      </c>
      <c r="C2170" s="191" t="s">
        <v>6481</v>
      </c>
      <c r="D2170" s="191"/>
      <c r="E2170" s="191"/>
      <c r="F2170" s="191"/>
      <c r="G2170" s="191"/>
      <c r="H2170" s="191"/>
      <c r="I2170" s="191"/>
      <c r="J2170" s="193"/>
      <c r="K2170" s="193"/>
      <c r="L2170" s="193"/>
      <c r="M2170" s="193"/>
      <c r="N2170" s="193"/>
      <c r="O2170" s="193"/>
      <c r="P2170" s="193"/>
      <c r="Q2170" s="193"/>
      <c r="R2170" s="193"/>
      <c r="S2170" s="193"/>
      <c r="T2170" s="193"/>
      <c r="U2170" s="193"/>
      <c r="V2170" s="193"/>
      <c r="W2170" s="193"/>
      <c r="X2170" s="193"/>
      <c r="Y2170" s="193"/>
      <c r="Z2170" s="193"/>
      <c r="AA2170" s="193"/>
    </row>
    <row r="2171" spans="1:27" ht="12.75">
      <c r="A2171" s="191"/>
      <c r="B2171" s="191" t="s">
        <v>6482</v>
      </c>
      <c r="C2171" s="191" t="s">
        <v>6483</v>
      </c>
      <c r="D2171" s="191"/>
      <c r="E2171" s="191"/>
      <c r="F2171" s="191"/>
      <c r="G2171" s="191"/>
      <c r="H2171" s="191"/>
      <c r="I2171" s="191"/>
      <c r="J2171" s="193"/>
      <c r="K2171" s="193"/>
      <c r="L2171" s="193"/>
      <c r="M2171" s="193"/>
      <c r="N2171" s="193"/>
      <c r="O2171" s="193"/>
      <c r="P2171" s="193"/>
      <c r="Q2171" s="193"/>
      <c r="R2171" s="193"/>
      <c r="S2171" s="193"/>
      <c r="T2171" s="193"/>
      <c r="U2171" s="193"/>
      <c r="V2171" s="193"/>
      <c r="W2171" s="193"/>
      <c r="X2171" s="193"/>
      <c r="Y2171" s="193"/>
      <c r="Z2171" s="193"/>
      <c r="AA2171" s="193"/>
    </row>
    <row r="2172" spans="1:27" ht="25.5">
      <c r="A2172" s="191"/>
      <c r="B2172" s="191" t="s">
        <v>6484</v>
      </c>
      <c r="C2172" s="191" t="s">
        <v>6485</v>
      </c>
      <c r="D2172" s="191"/>
      <c r="E2172" s="191"/>
      <c r="F2172" s="191"/>
      <c r="G2172" s="191"/>
      <c r="H2172" s="191"/>
      <c r="I2172" s="191"/>
      <c r="J2172" s="193"/>
      <c r="K2172" s="193"/>
      <c r="L2172" s="193"/>
      <c r="M2172" s="193"/>
      <c r="N2172" s="193"/>
      <c r="O2172" s="193"/>
      <c r="P2172" s="193"/>
      <c r="Q2172" s="193"/>
      <c r="R2172" s="193"/>
      <c r="S2172" s="193"/>
      <c r="T2172" s="193"/>
      <c r="U2172" s="193"/>
      <c r="V2172" s="193"/>
      <c r="W2172" s="193"/>
      <c r="X2172" s="193"/>
      <c r="Y2172" s="193"/>
      <c r="Z2172" s="193"/>
      <c r="AA2172" s="193"/>
    </row>
    <row r="2173" spans="1:27" ht="102">
      <c r="A2173" s="191"/>
      <c r="B2173" s="191" t="s">
        <v>6486</v>
      </c>
      <c r="C2173" s="191" t="s">
        <v>6487</v>
      </c>
      <c r="D2173" s="191" t="s">
        <v>6488</v>
      </c>
      <c r="E2173" s="191" t="s">
        <v>6489</v>
      </c>
      <c r="F2173" s="191"/>
      <c r="G2173" s="191"/>
      <c r="H2173" s="191"/>
      <c r="I2173" s="191"/>
      <c r="J2173" s="193"/>
      <c r="K2173" s="193"/>
      <c r="L2173" s="193"/>
      <c r="M2173" s="193"/>
      <c r="N2173" s="193"/>
      <c r="O2173" s="193"/>
      <c r="P2173" s="193"/>
      <c r="Q2173" s="193"/>
      <c r="R2173" s="193"/>
      <c r="S2173" s="193"/>
      <c r="T2173" s="193"/>
      <c r="U2173" s="193"/>
      <c r="V2173" s="193"/>
      <c r="W2173" s="193"/>
      <c r="X2173" s="193"/>
      <c r="Y2173" s="193"/>
      <c r="Z2173" s="193"/>
      <c r="AA2173" s="193"/>
    </row>
    <row r="2174" spans="1:27" ht="25.5">
      <c r="A2174" s="191"/>
      <c r="B2174" s="191" t="s">
        <v>6490</v>
      </c>
      <c r="C2174" s="191" t="s">
        <v>6491</v>
      </c>
      <c r="D2174" s="191" t="s">
        <v>6492</v>
      </c>
      <c r="E2174" s="191" t="s">
        <v>6493</v>
      </c>
      <c r="F2174" s="191"/>
      <c r="G2174" s="191"/>
      <c r="H2174" s="191"/>
      <c r="I2174" s="191"/>
      <c r="J2174" s="193"/>
      <c r="K2174" s="193"/>
      <c r="L2174" s="193"/>
      <c r="M2174" s="193"/>
      <c r="N2174" s="193"/>
      <c r="O2174" s="193"/>
      <c r="P2174" s="193"/>
      <c r="Q2174" s="193"/>
      <c r="R2174" s="193"/>
      <c r="S2174" s="193"/>
      <c r="T2174" s="193"/>
      <c r="U2174" s="193"/>
      <c r="V2174" s="193"/>
      <c r="W2174" s="193"/>
      <c r="X2174" s="193"/>
      <c r="Y2174" s="193"/>
      <c r="Z2174" s="193"/>
      <c r="AA2174" s="193"/>
    </row>
    <row r="2175" spans="1:27" ht="140.25">
      <c r="A2175" s="191"/>
      <c r="B2175" s="191" t="s">
        <v>6494</v>
      </c>
      <c r="C2175" s="191" t="s">
        <v>6495</v>
      </c>
      <c r="D2175" s="191" t="s">
        <v>6496</v>
      </c>
      <c r="E2175" s="191"/>
      <c r="F2175" s="191"/>
      <c r="G2175" s="191"/>
      <c r="H2175" s="191"/>
      <c r="I2175" s="191"/>
      <c r="J2175" s="193"/>
      <c r="K2175" s="193"/>
      <c r="L2175" s="193"/>
      <c r="M2175" s="193"/>
      <c r="N2175" s="193"/>
      <c r="O2175" s="193"/>
      <c r="P2175" s="193"/>
      <c r="Q2175" s="193"/>
      <c r="R2175" s="193"/>
      <c r="S2175" s="193"/>
      <c r="T2175" s="193"/>
      <c r="U2175" s="193"/>
      <c r="V2175" s="193"/>
      <c r="W2175" s="193"/>
      <c r="X2175" s="193"/>
      <c r="Y2175" s="193"/>
      <c r="Z2175" s="193"/>
      <c r="AA2175" s="193"/>
    </row>
    <row r="2176" spans="1:27" ht="51">
      <c r="A2176" s="191"/>
      <c r="B2176" s="191" t="s">
        <v>6497</v>
      </c>
      <c r="C2176" s="191" t="s">
        <v>6498</v>
      </c>
      <c r="D2176" s="191" t="s">
        <v>6499</v>
      </c>
      <c r="E2176" s="191"/>
      <c r="F2176" s="191"/>
      <c r="G2176" s="191"/>
      <c r="H2176" s="191"/>
      <c r="I2176" s="191"/>
      <c r="J2176" s="193"/>
      <c r="K2176" s="193"/>
      <c r="L2176" s="193"/>
      <c r="M2176" s="193"/>
      <c r="N2176" s="193"/>
      <c r="O2176" s="193"/>
      <c r="P2176" s="193"/>
      <c r="Q2176" s="193"/>
      <c r="R2176" s="193"/>
      <c r="S2176" s="193"/>
      <c r="T2176" s="193"/>
      <c r="U2176" s="193"/>
      <c r="V2176" s="193"/>
      <c r="W2176" s="193"/>
      <c r="X2176" s="193"/>
      <c r="Y2176" s="193"/>
      <c r="Z2176" s="193"/>
      <c r="AA2176" s="193"/>
    </row>
    <row r="2177" spans="1:27" ht="63.75">
      <c r="A2177" s="191"/>
      <c r="B2177" s="191" t="s">
        <v>6500</v>
      </c>
      <c r="C2177" s="191" t="s">
        <v>6501</v>
      </c>
      <c r="D2177" s="191"/>
      <c r="E2177" s="191"/>
      <c r="F2177" s="191"/>
      <c r="G2177" s="191"/>
      <c r="H2177" s="191"/>
      <c r="I2177" s="191"/>
      <c r="J2177" s="193"/>
      <c r="K2177" s="193"/>
      <c r="L2177" s="193"/>
      <c r="M2177" s="193"/>
      <c r="N2177" s="193"/>
      <c r="O2177" s="193"/>
      <c r="P2177" s="193"/>
      <c r="Q2177" s="193"/>
      <c r="R2177" s="193"/>
      <c r="S2177" s="193"/>
      <c r="T2177" s="193"/>
      <c r="U2177" s="193"/>
      <c r="V2177" s="193"/>
      <c r="W2177" s="193"/>
      <c r="X2177" s="193"/>
      <c r="Y2177" s="193"/>
      <c r="Z2177" s="193"/>
      <c r="AA2177" s="193"/>
    </row>
    <row r="2178" spans="1:27" ht="25.5">
      <c r="A2178" s="191"/>
      <c r="B2178" s="191" t="s">
        <v>6502</v>
      </c>
      <c r="C2178" s="191" t="s">
        <v>6503</v>
      </c>
      <c r="D2178" s="191" t="s">
        <v>6504</v>
      </c>
      <c r="E2178" s="191"/>
      <c r="F2178" s="191"/>
      <c r="G2178" s="191"/>
      <c r="H2178" s="191"/>
      <c r="I2178" s="191"/>
      <c r="J2178" s="193"/>
      <c r="K2178" s="193"/>
      <c r="L2178" s="193"/>
      <c r="M2178" s="193"/>
      <c r="N2178" s="193"/>
      <c r="O2178" s="193"/>
      <c r="P2178" s="193"/>
      <c r="Q2178" s="193"/>
      <c r="R2178" s="193"/>
      <c r="S2178" s="193"/>
      <c r="T2178" s="193"/>
      <c r="U2178" s="193"/>
      <c r="V2178" s="193"/>
      <c r="W2178" s="193"/>
      <c r="X2178" s="193"/>
      <c r="Y2178" s="193"/>
      <c r="Z2178" s="193"/>
      <c r="AA2178" s="193"/>
    </row>
    <row r="2179" spans="1:27" ht="51">
      <c r="A2179" s="191"/>
      <c r="B2179" s="191" t="s">
        <v>6505</v>
      </c>
      <c r="C2179" s="191" t="s">
        <v>6506</v>
      </c>
      <c r="D2179" s="191" t="s">
        <v>6507</v>
      </c>
      <c r="E2179" s="191" t="s">
        <v>6508</v>
      </c>
      <c r="F2179" s="191" t="s">
        <v>6509</v>
      </c>
      <c r="G2179" s="191"/>
      <c r="H2179" s="191"/>
      <c r="I2179" s="191"/>
      <c r="J2179" s="193"/>
      <c r="K2179" s="193"/>
      <c r="L2179" s="193"/>
      <c r="M2179" s="193"/>
      <c r="N2179" s="193"/>
      <c r="O2179" s="193"/>
      <c r="P2179" s="193"/>
      <c r="Q2179" s="193"/>
      <c r="R2179" s="193"/>
      <c r="S2179" s="193"/>
      <c r="T2179" s="193"/>
      <c r="U2179" s="193"/>
      <c r="V2179" s="193"/>
      <c r="W2179" s="193"/>
      <c r="X2179" s="193"/>
      <c r="Y2179" s="193"/>
      <c r="Z2179" s="193"/>
      <c r="AA2179" s="193"/>
    </row>
    <row r="2180" spans="1:27" ht="76.5">
      <c r="A2180" s="191"/>
      <c r="B2180" s="191" t="s">
        <v>6510</v>
      </c>
      <c r="C2180" s="191" t="s">
        <v>6511</v>
      </c>
      <c r="D2180" s="191" t="s">
        <v>6512</v>
      </c>
      <c r="E2180" s="191" t="s">
        <v>6513</v>
      </c>
      <c r="F2180" s="191" t="s">
        <v>6514</v>
      </c>
      <c r="G2180" s="191"/>
      <c r="H2180" s="191"/>
      <c r="I2180" s="191"/>
      <c r="J2180" s="193"/>
      <c r="K2180" s="193"/>
      <c r="L2180" s="193"/>
      <c r="M2180" s="193"/>
      <c r="N2180" s="193"/>
      <c r="O2180" s="193"/>
      <c r="P2180" s="193"/>
      <c r="Q2180" s="193"/>
      <c r="R2180" s="193"/>
      <c r="S2180" s="193"/>
      <c r="T2180" s="193"/>
      <c r="U2180" s="193"/>
      <c r="V2180" s="193"/>
      <c r="W2180" s="193"/>
      <c r="X2180" s="193"/>
      <c r="Y2180" s="193"/>
      <c r="Z2180" s="193"/>
      <c r="AA2180" s="193"/>
    </row>
    <row r="2181" spans="1:27" ht="102">
      <c r="A2181" s="191"/>
      <c r="B2181" s="191" t="s">
        <v>6515</v>
      </c>
      <c r="C2181" s="191" t="s">
        <v>6516</v>
      </c>
      <c r="D2181" s="191" t="s">
        <v>6517</v>
      </c>
      <c r="E2181" s="191"/>
      <c r="F2181" s="191"/>
      <c r="G2181" s="191"/>
      <c r="H2181" s="191"/>
      <c r="I2181" s="191"/>
      <c r="J2181" s="193"/>
      <c r="K2181" s="193"/>
      <c r="L2181" s="193"/>
      <c r="M2181" s="193"/>
      <c r="N2181" s="193"/>
      <c r="O2181" s="193"/>
      <c r="P2181" s="193"/>
      <c r="Q2181" s="193"/>
      <c r="R2181" s="193"/>
      <c r="S2181" s="193"/>
      <c r="T2181" s="193"/>
      <c r="U2181" s="193"/>
      <c r="V2181" s="193"/>
      <c r="W2181" s="193"/>
      <c r="X2181" s="193"/>
      <c r="Y2181" s="193"/>
      <c r="Z2181" s="193"/>
      <c r="AA2181" s="193"/>
    </row>
    <row r="2182" spans="1:27" ht="165.75">
      <c r="A2182" s="191"/>
      <c r="B2182" s="191" t="s">
        <v>6518</v>
      </c>
      <c r="C2182" s="191" t="s">
        <v>6519</v>
      </c>
      <c r="D2182" s="191" t="s">
        <v>6520</v>
      </c>
      <c r="E2182" s="191" t="s">
        <v>6521</v>
      </c>
      <c r="F2182" s="191"/>
      <c r="G2182" s="191"/>
      <c r="H2182" s="191"/>
      <c r="I2182" s="191"/>
      <c r="J2182" s="193"/>
      <c r="K2182" s="193"/>
      <c r="L2182" s="193"/>
      <c r="M2182" s="193"/>
      <c r="N2182" s="193"/>
      <c r="O2182" s="193"/>
      <c r="P2182" s="193"/>
      <c r="Q2182" s="193"/>
      <c r="R2182" s="193"/>
      <c r="S2182" s="193"/>
      <c r="T2182" s="193"/>
      <c r="U2182" s="193"/>
      <c r="V2182" s="193"/>
      <c r="W2182" s="193"/>
      <c r="X2182" s="193"/>
      <c r="Y2182" s="193"/>
      <c r="Z2182" s="193"/>
      <c r="AA2182" s="193"/>
    </row>
    <row r="2183" spans="1:27" ht="63.75">
      <c r="A2183" s="191"/>
      <c r="B2183" s="191" t="s">
        <v>6522</v>
      </c>
      <c r="C2183" s="191" t="s">
        <v>6523</v>
      </c>
      <c r="D2183" s="191" t="s">
        <v>6524</v>
      </c>
      <c r="E2183" s="191" t="s">
        <v>6525</v>
      </c>
      <c r="F2183" s="191"/>
      <c r="G2183" s="191"/>
      <c r="H2183" s="191"/>
      <c r="I2183" s="191"/>
      <c r="J2183" s="193"/>
      <c r="K2183" s="193"/>
      <c r="L2183" s="193"/>
      <c r="M2183" s="193"/>
      <c r="N2183" s="193"/>
      <c r="O2183" s="193"/>
      <c r="P2183" s="193"/>
      <c r="Q2183" s="193"/>
      <c r="R2183" s="193"/>
      <c r="S2183" s="193"/>
      <c r="T2183" s="193"/>
      <c r="U2183" s="193"/>
      <c r="V2183" s="193"/>
      <c r="W2183" s="193"/>
      <c r="X2183" s="193"/>
      <c r="Y2183" s="193"/>
      <c r="Z2183" s="193"/>
      <c r="AA2183" s="193"/>
    </row>
    <row r="2184" spans="1:27" ht="51">
      <c r="A2184" s="191"/>
      <c r="B2184" s="191" t="s">
        <v>6526</v>
      </c>
      <c r="C2184" s="191" t="s">
        <v>6527</v>
      </c>
      <c r="D2184" s="191"/>
      <c r="E2184" s="191"/>
      <c r="F2184" s="191"/>
      <c r="G2184" s="191"/>
      <c r="H2184" s="191"/>
      <c r="I2184" s="191"/>
      <c r="J2184" s="193"/>
      <c r="K2184" s="193"/>
      <c r="L2184" s="193"/>
      <c r="M2184" s="193"/>
      <c r="N2184" s="193"/>
      <c r="O2184" s="193"/>
      <c r="P2184" s="193"/>
      <c r="Q2184" s="193"/>
      <c r="R2184" s="193"/>
      <c r="S2184" s="193"/>
      <c r="T2184" s="193"/>
      <c r="U2184" s="193"/>
      <c r="V2184" s="193"/>
      <c r="W2184" s="193"/>
      <c r="X2184" s="193"/>
      <c r="Y2184" s="193"/>
      <c r="Z2184" s="193"/>
      <c r="AA2184" s="193"/>
    </row>
    <row r="2185" spans="1:27" ht="25.5">
      <c r="A2185" s="191"/>
      <c r="B2185" s="191" t="s">
        <v>6528</v>
      </c>
      <c r="C2185" s="191" t="s">
        <v>6529</v>
      </c>
      <c r="D2185" s="191"/>
      <c r="E2185" s="191"/>
      <c r="F2185" s="191"/>
      <c r="G2185" s="191"/>
      <c r="H2185" s="191"/>
      <c r="I2185" s="191"/>
      <c r="J2185" s="193"/>
      <c r="K2185" s="193"/>
      <c r="L2185" s="193"/>
      <c r="M2185" s="193"/>
      <c r="N2185" s="193"/>
      <c r="O2185" s="193"/>
      <c r="P2185" s="193"/>
      <c r="Q2185" s="193"/>
      <c r="R2185" s="193"/>
      <c r="S2185" s="193"/>
      <c r="T2185" s="193"/>
      <c r="U2185" s="193"/>
      <c r="V2185" s="193"/>
      <c r="W2185" s="193"/>
      <c r="X2185" s="193"/>
      <c r="Y2185" s="193"/>
      <c r="Z2185" s="193"/>
      <c r="AA2185" s="193"/>
    </row>
    <row r="2186" spans="1:27" ht="89.25">
      <c r="A2186" s="191"/>
      <c r="B2186" s="191" t="s">
        <v>6530</v>
      </c>
      <c r="C2186" s="191" t="s">
        <v>6531</v>
      </c>
      <c r="D2186" s="191" t="s">
        <v>6532</v>
      </c>
      <c r="E2186" s="191" t="s">
        <v>6533</v>
      </c>
      <c r="F2186" s="191" t="s">
        <v>6534</v>
      </c>
      <c r="G2186" s="191" t="s">
        <v>6535</v>
      </c>
      <c r="H2186" s="191" t="s">
        <v>6536</v>
      </c>
      <c r="I2186" s="191" t="s">
        <v>6537</v>
      </c>
      <c r="J2186" s="193"/>
      <c r="K2186" s="193"/>
      <c r="L2186" s="193"/>
      <c r="M2186" s="193"/>
      <c r="N2186" s="193"/>
      <c r="O2186" s="193"/>
      <c r="P2186" s="193"/>
      <c r="Q2186" s="193"/>
      <c r="R2186" s="193"/>
      <c r="S2186" s="193"/>
      <c r="T2186" s="193"/>
      <c r="U2186" s="193"/>
      <c r="V2186" s="193"/>
      <c r="W2186" s="193"/>
      <c r="X2186" s="193"/>
      <c r="Y2186" s="193"/>
      <c r="Z2186" s="193"/>
      <c r="AA2186" s="193"/>
    </row>
    <row r="2187" spans="1:27" ht="89.25">
      <c r="A2187" s="253"/>
      <c r="B2187" s="253" t="s">
        <v>6538</v>
      </c>
      <c r="C2187" s="191" t="s">
        <v>6539</v>
      </c>
      <c r="D2187" s="191" t="s">
        <v>6540</v>
      </c>
      <c r="E2187" s="191"/>
      <c r="F2187" s="191"/>
      <c r="G2187" s="191"/>
      <c r="H2187" s="191"/>
      <c r="I2187" s="191"/>
      <c r="J2187" s="193"/>
      <c r="K2187" s="193"/>
      <c r="L2187" s="193"/>
      <c r="M2187" s="193"/>
      <c r="N2187" s="193"/>
      <c r="O2187" s="193"/>
      <c r="P2187" s="193"/>
      <c r="Q2187" s="193"/>
      <c r="R2187" s="193"/>
      <c r="S2187" s="193"/>
      <c r="T2187" s="193"/>
      <c r="U2187" s="193"/>
      <c r="V2187" s="193"/>
      <c r="W2187" s="193"/>
      <c r="X2187" s="193"/>
      <c r="Y2187" s="193"/>
      <c r="Z2187" s="193"/>
      <c r="AA2187" s="193"/>
    </row>
    <row r="2188" spans="1:27" ht="178.5">
      <c r="A2188" s="191"/>
      <c r="B2188" s="191" t="s">
        <v>6541</v>
      </c>
      <c r="C2188" s="191" t="s">
        <v>6542</v>
      </c>
      <c r="D2188" s="191" t="s">
        <v>6543</v>
      </c>
      <c r="E2188" s="191" t="s">
        <v>6544</v>
      </c>
      <c r="F2188" s="191" t="s">
        <v>6545</v>
      </c>
      <c r="G2188" s="191" t="s">
        <v>6546</v>
      </c>
      <c r="H2188" s="191" t="s">
        <v>6547</v>
      </c>
      <c r="I2188" s="191" t="s">
        <v>6548</v>
      </c>
      <c r="J2188" s="191" t="s">
        <v>6549</v>
      </c>
      <c r="K2188" s="191" t="s">
        <v>6550</v>
      </c>
      <c r="L2188" s="191" t="s">
        <v>6551</v>
      </c>
      <c r="M2188" s="193"/>
      <c r="N2188" s="193"/>
      <c r="O2188" s="193"/>
      <c r="P2188" s="193"/>
      <c r="Q2188" s="193"/>
      <c r="R2188" s="193"/>
      <c r="S2188" s="193"/>
      <c r="T2188" s="193"/>
      <c r="U2188" s="193"/>
      <c r="V2188" s="193"/>
      <c r="W2188" s="193"/>
      <c r="X2188" s="193"/>
      <c r="Y2188" s="193"/>
      <c r="Z2188" s="193"/>
      <c r="AA2188" s="193"/>
    </row>
    <row r="2189" spans="1:27" ht="114.75">
      <c r="A2189" s="191"/>
      <c r="B2189" s="191" t="s">
        <v>6552</v>
      </c>
      <c r="C2189" s="191" t="s">
        <v>6553</v>
      </c>
      <c r="D2189" s="191" t="s">
        <v>6554</v>
      </c>
      <c r="E2189" s="191" t="s">
        <v>6555</v>
      </c>
      <c r="F2189" s="191" t="s">
        <v>6556</v>
      </c>
      <c r="G2189" s="191" t="s">
        <v>6557</v>
      </c>
      <c r="H2189" s="191" t="s">
        <v>6558</v>
      </c>
      <c r="I2189" s="191" t="s">
        <v>6559</v>
      </c>
      <c r="J2189" s="191" t="s">
        <v>6560</v>
      </c>
      <c r="K2189" s="193"/>
      <c r="L2189" s="193"/>
      <c r="M2189" s="193"/>
      <c r="N2189" s="193"/>
      <c r="O2189" s="193"/>
      <c r="P2189" s="193"/>
      <c r="Q2189" s="193"/>
      <c r="R2189" s="193"/>
      <c r="S2189" s="193"/>
      <c r="T2189" s="193"/>
      <c r="U2189" s="193"/>
      <c r="V2189" s="193"/>
      <c r="W2189" s="193"/>
      <c r="X2189" s="193"/>
      <c r="Y2189" s="193"/>
      <c r="Z2189" s="193"/>
      <c r="AA2189" s="193"/>
    </row>
    <row r="2190" spans="1:27" ht="204">
      <c r="A2190" s="191"/>
      <c r="B2190" s="191" t="s">
        <v>6561</v>
      </c>
      <c r="C2190" s="191" t="s">
        <v>6562</v>
      </c>
      <c r="D2190" s="191" t="s">
        <v>6563</v>
      </c>
      <c r="E2190" s="191" t="s">
        <v>6564</v>
      </c>
      <c r="F2190" s="191"/>
      <c r="G2190" s="191"/>
      <c r="H2190" s="193"/>
      <c r="I2190" s="193"/>
      <c r="J2190" s="193"/>
      <c r="K2190" s="193"/>
      <c r="L2190" s="191"/>
      <c r="M2190" s="193"/>
      <c r="N2190" s="193"/>
      <c r="O2190" s="193"/>
      <c r="P2190" s="193"/>
      <c r="Q2190" s="193"/>
      <c r="R2190" s="193"/>
      <c r="S2190" s="193"/>
      <c r="T2190" s="193"/>
      <c r="U2190" s="193"/>
      <c r="V2190" s="193"/>
      <c r="W2190" s="193"/>
      <c r="X2190" s="193"/>
      <c r="Y2190" s="193"/>
      <c r="Z2190" s="193"/>
      <c r="AA2190" s="193"/>
    </row>
    <row r="2191" spans="1:27" ht="89.25">
      <c r="A2191" s="191"/>
      <c r="B2191" s="191" t="s">
        <v>6565</v>
      </c>
      <c r="C2191" s="191" t="s">
        <v>6566</v>
      </c>
      <c r="D2191" s="191" t="s">
        <v>6567</v>
      </c>
      <c r="E2191" s="191" t="s">
        <v>6568</v>
      </c>
      <c r="F2191" s="191"/>
      <c r="G2191" s="191"/>
      <c r="H2191" s="193"/>
      <c r="I2191" s="193"/>
      <c r="J2191" s="193"/>
      <c r="K2191" s="193"/>
      <c r="L2191" s="193"/>
      <c r="M2191" s="193"/>
      <c r="N2191" s="193"/>
      <c r="O2191" s="193"/>
      <c r="P2191" s="193"/>
      <c r="Q2191" s="193"/>
      <c r="R2191" s="193"/>
      <c r="S2191" s="193"/>
      <c r="T2191" s="193"/>
      <c r="U2191" s="193"/>
      <c r="V2191" s="193"/>
      <c r="W2191" s="193"/>
      <c r="X2191" s="193"/>
      <c r="Y2191" s="193"/>
      <c r="Z2191" s="193"/>
      <c r="AA2191" s="193"/>
    </row>
    <row r="2192" spans="1:27" ht="63.75">
      <c r="A2192" s="191"/>
      <c r="B2192" s="191" t="s">
        <v>6569</v>
      </c>
      <c r="C2192" s="191" t="s">
        <v>6570</v>
      </c>
      <c r="D2192" s="191" t="s">
        <v>6571</v>
      </c>
      <c r="E2192" s="191" t="s">
        <v>6572</v>
      </c>
      <c r="F2192" s="191"/>
      <c r="G2192" s="191"/>
      <c r="H2192" s="193"/>
      <c r="I2192" s="193"/>
      <c r="J2192" s="193"/>
      <c r="K2192" s="193"/>
      <c r="L2192" s="193"/>
      <c r="M2192" s="193"/>
      <c r="N2192" s="193"/>
      <c r="O2192" s="193"/>
      <c r="P2192" s="193"/>
      <c r="Q2192" s="193"/>
      <c r="R2192" s="193"/>
      <c r="S2192" s="193"/>
      <c r="T2192" s="193"/>
      <c r="U2192" s="193"/>
      <c r="V2192" s="193"/>
      <c r="W2192" s="193"/>
      <c r="X2192" s="193"/>
      <c r="Y2192" s="193"/>
      <c r="Z2192" s="193"/>
      <c r="AA2192" s="193"/>
    </row>
    <row r="2193" spans="1:27" ht="63.75">
      <c r="A2193" s="191"/>
      <c r="B2193" s="191" t="s">
        <v>6573</v>
      </c>
      <c r="C2193" s="191" t="s">
        <v>6574</v>
      </c>
      <c r="D2193" s="191"/>
      <c r="E2193" s="191"/>
      <c r="F2193" s="191"/>
      <c r="G2193" s="191"/>
      <c r="H2193" s="193"/>
      <c r="I2193" s="193"/>
      <c r="J2193" s="193"/>
      <c r="K2193" s="193"/>
      <c r="L2193" s="193"/>
      <c r="M2193" s="193"/>
      <c r="N2193" s="193"/>
      <c r="O2193" s="193"/>
      <c r="P2193" s="193"/>
      <c r="Q2193" s="193"/>
      <c r="R2193" s="193"/>
      <c r="S2193" s="193"/>
      <c r="T2193" s="193"/>
      <c r="U2193" s="193"/>
      <c r="V2193" s="193"/>
      <c r="W2193" s="193"/>
      <c r="X2193" s="193"/>
      <c r="Y2193" s="193"/>
      <c r="Z2193" s="193"/>
      <c r="AA2193" s="193"/>
    </row>
    <row r="2194" spans="1:27" ht="280.5">
      <c r="A2194" s="191"/>
      <c r="B2194" s="191" t="s">
        <v>6575</v>
      </c>
      <c r="C2194" s="191" t="s">
        <v>6576</v>
      </c>
      <c r="D2194" s="191" t="s">
        <v>6577</v>
      </c>
      <c r="E2194" s="191" t="s">
        <v>6578</v>
      </c>
      <c r="F2194" s="191"/>
      <c r="G2194" s="191"/>
      <c r="H2194" s="193"/>
      <c r="I2194" s="193"/>
      <c r="J2194" s="193"/>
      <c r="K2194" s="193"/>
      <c r="L2194" s="193"/>
      <c r="M2194" s="193"/>
      <c r="N2194" s="193"/>
      <c r="O2194" s="193"/>
      <c r="P2194" s="193"/>
      <c r="Q2194" s="193"/>
      <c r="R2194" s="193"/>
      <c r="S2194" s="193"/>
      <c r="T2194" s="193"/>
      <c r="U2194" s="193"/>
      <c r="V2194" s="193"/>
      <c r="W2194" s="193"/>
      <c r="X2194" s="193"/>
      <c r="Y2194" s="193"/>
      <c r="Z2194" s="193"/>
      <c r="AA2194" s="193"/>
    </row>
    <row r="2195" spans="1:27" ht="89.25">
      <c r="A2195" s="191"/>
      <c r="B2195" s="191" t="s">
        <v>6579</v>
      </c>
      <c r="C2195" s="191" t="s">
        <v>6580</v>
      </c>
      <c r="D2195" s="191"/>
      <c r="E2195" s="191"/>
      <c r="F2195" s="191"/>
      <c r="G2195" s="191"/>
      <c r="H2195" s="193"/>
      <c r="I2195" s="193"/>
      <c r="J2195" s="193"/>
      <c r="K2195" s="193"/>
      <c r="L2195" s="193"/>
      <c r="M2195" s="193"/>
      <c r="N2195" s="193"/>
      <c r="O2195" s="193"/>
      <c r="P2195" s="193"/>
      <c r="Q2195" s="193"/>
      <c r="R2195" s="193"/>
      <c r="S2195" s="193"/>
      <c r="T2195" s="193"/>
      <c r="U2195" s="193"/>
      <c r="V2195" s="193"/>
      <c r="W2195" s="193"/>
      <c r="X2195" s="193"/>
      <c r="Y2195" s="193"/>
      <c r="Z2195" s="193"/>
      <c r="AA2195" s="193"/>
    </row>
    <row r="2196" spans="1:27" ht="229.5">
      <c r="A2196" s="191"/>
      <c r="B2196" s="191" t="s">
        <v>344</v>
      </c>
      <c r="C2196" s="191" t="s">
        <v>6581</v>
      </c>
      <c r="D2196" s="191" t="s">
        <v>6582</v>
      </c>
      <c r="E2196" s="191" t="s">
        <v>6583</v>
      </c>
      <c r="F2196" s="191" t="s">
        <v>6584</v>
      </c>
      <c r="G2196" s="191"/>
      <c r="H2196" s="193"/>
      <c r="I2196" s="193"/>
      <c r="J2196" s="193"/>
      <c r="K2196" s="193"/>
      <c r="L2196" s="193"/>
      <c r="M2196" s="193"/>
      <c r="N2196" s="193"/>
      <c r="O2196" s="193"/>
      <c r="P2196" s="193"/>
      <c r="Q2196" s="193"/>
      <c r="R2196" s="193"/>
      <c r="S2196" s="193"/>
      <c r="T2196" s="193"/>
      <c r="U2196" s="193"/>
      <c r="V2196" s="193"/>
      <c r="W2196" s="193"/>
      <c r="X2196" s="193"/>
      <c r="Y2196" s="193"/>
      <c r="Z2196" s="193"/>
      <c r="AA2196" s="193"/>
    </row>
    <row r="2197" spans="1:27" ht="127.5">
      <c r="A2197" s="191"/>
      <c r="B2197" s="191" t="s">
        <v>6585</v>
      </c>
      <c r="C2197" s="191" t="s">
        <v>6586</v>
      </c>
      <c r="D2197" s="191" t="s">
        <v>6587</v>
      </c>
      <c r="E2197" s="191"/>
      <c r="F2197" s="191"/>
      <c r="G2197" s="191"/>
      <c r="H2197" s="193"/>
      <c r="I2197" s="193"/>
      <c r="J2197" s="193"/>
      <c r="K2197" s="193"/>
      <c r="L2197" s="193"/>
      <c r="M2197" s="193"/>
      <c r="N2197" s="193"/>
      <c r="O2197" s="193"/>
      <c r="P2197" s="193"/>
      <c r="Q2197" s="193"/>
      <c r="R2197" s="193"/>
      <c r="S2197" s="193"/>
      <c r="T2197" s="193"/>
      <c r="U2197" s="193"/>
      <c r="V2197" s="193"/>
      <c r="W2197" s="193"/>
      <c r="X2197" s="193"/>
      <c r="Y2197" s="193"/>
      <c r="Z2197" s="193"/>
      <c r="AA2197" s="193"/>
    </row>
    <row r="2198" spans="1:27" ht="25.5">
      <c r="A2198" s="191"/>
      <c r="B2198" s="191" t="s">
        <v>6588</v>
      </c>
      <c r="C2198" s="191" t="s">
        <v>723</v>
      </c>
      <c r="D2198" s="191"/>
      <c r="E2198" s="191"/>
      <c r="F2198" s="191"/>
      <c r="G2198" s="191"/>
      <c r="H2198" s="193"/>
      <c r="I2198" s="193"/>
      <c r="J2198" s="193"/>
      <c r="K2198" s="193"/>
      <c r="L2198" s="193"/>
      <c r="M2198" s="193"/>
      <c r="N2198" s="193"/>
      <c r="O2198" s="193"/>
      <c r="P2198" s="193"/>
      <c r="Q2198" s="193"/>
      <c r="R2198" s="193"/>
      <c r="S2198" s="193"/>
      <c r="T2198" s="193"/>
      <c r="U2198" s="193"/>
      <c r="V2198" s="193"/>
      <c r="W2198" s="193"/>
      <c r="X2198" s="193"/>
      <c r="Y2198" s="193"/>
      <c r="Z2198" s="193"/>
      <c r="AA2198" s="193"/>
    </row>
    <row r="2199" spans="1:27" ht="127.5">
      <c r="A2199" s="191"/>
      <c r="B2199" s="191" t="s">
        <v>6589</v>
      </c>
      <c r="C2199" s="191" t="s">
        <v>6590</v>
      </c>
      <c r="D2199" s="191" t="s">
        <v>6591</v>
      </c>
      <c r="E2199" s="191" t="s">
        <v>6592</v>
      </c>
      <c r="F2199" s="191"/>
      <c r="G2199" s="191"/>
      <c r="H2199" s="193"/>
      <c r="I2199" s="193"/>
      <c r="J2199" s="193"/>
      <c r="K2199" s="193"/>
      <c r="L2199" s="193"/>
      <c r="M2199" s="193"/>
      <c r="N2199" s="193"/>
      <c r="O2199" s="193"/>
      <c r="P2199" s="193"/>
      <c r="Q2199" s="193"/>
      <c r="R2199" s="193"/>
      <c r="S2199" s="193"/>
      <c r="T2199" s="193"/>
      <c r="U2199" s="193"/>
      <c r="V2199" s="193"/>
      <c r="W2199" s="193"/>
      <c r="X2199" s="193"/>
      <c r="Y2199" s="193"/>
      <c r="Z2199" s="193"/>
      <c r="AA2199" s="193"/>
    </row>
    <row r="2200" spans="1:27" ht="165.75">
      <c r="A2200" s="191"/>
      <c r="B2200" s="191" t="s">
        <v>6593</v>
      </c>
      <c r="C2200" s="191" t="s">
        <v>6594</v>
      </c>
      <c r="D2200" s="191" t="s">
        <v>6595</v>
      </c>
      <c r="E2200" s="191" t="s">
        <v>6596</v>
      </c>
      <c r="F2200" s="191" t="s">
        <v>6597</v>
      </c>
      <c r="G2200" s="191"/>
      <c r="H2200" s="193"/>
      <c r="I2200" s="193"/>
      <c r="J2200" s="193"/>
      <c r="K2200" s="193"/>
      <c r="L2200" s="193"/>
      <c r="M2200" s="193"/>
      <c r="N2200" s="193"/>
      <c r="O2200" s="193"/>
      <c r="P2200" s="193"/>
      <c r="Q2200" s="193"/>
      <c r="R2200" s="193"/>
      <c r="S2200" s="193"/>
      <c r="T2200" s="193"/>
      <c r="U2200" s="193"/>
      <c r="V2200" s="193"/>
      <c r="W2200" s="193"/>
      <c r="X2200" s="193"/>
      <c r="Y2200" s="193"/>
      <c r="Z2200" s="193"/>
      <c r="AA2200" s="193"/>
    </row>
    <row r="2201" spans="1:27" ht="255">
      <c r="A2201" s="191"/>
      <c r="B2201" s="191" t="s">
        <v>6598</v>
      </c>
      <c r="C2201" s="191" t="s">
        <v>6599</v>
      </c>
      <c r="D2201" s="191" t="s">
        <v>6600</v>
      </c>
      <c r="E2201" s="191" t="s">
        <v>6601</v>
      </c>
      <c r="F2201" s="191"/>
      <c r="G2201" s="191"/>
      <c r="H2201" s="193"/>
      <c r="I2201" s="193"/>
      <c r="J2201" s="193"/>
      <c r="K2201" s="193"/>
      <c r="L2201" s="193"/>
      <c r="M2201" s="193"/>
      <c r="N2201" s="193"/>
      <c r="O2201" s="193"/>
      <c r="P2201" s="193"/>
      <c r="Q2201" s="193"/>
      <c r="R2201" s="193"/>
      <c r="S2201" s="193"/>
      <c r="T2201" s="193"/>
      <c r="U2201" s="193"/>
      <c r="V2201" s="193"/>
      <c r="W2201" s="193"/>
      <c r="X2201" s="193"/>
      <c r="Y2201" s="193"/>
      <c r="Z2201" s="193"/>
      <c r="AA2201" s="193"/>
    </row>
    <row r="2202" spans="1:27" ht="25.5">
      <c r="A2202" s="191"/>
      <c r="B2202" s="191" t="s">
        <v>6602</v>
      </c>
      <c r="C2202" s="191" t="s">
        <v>6603</v>
      </c>
      <c r="D2202" s="191" t="s">
        <v>6604</v>
      </c>
      <c r="E2202" s="191"/>
      <c r="F2202" s="191"/>
      <c r="G2202" s="191"/>
      <c r="H2202" s="193"/>
      <c r="I2202" s="193"/>
      <c r="J2202" s="193"/>
      <c r="K2202" s="193"/>
      <c r="L2202" s="193"/>
      <c r="M2202" s="193"/>
      <c r="N2202" s="193"/>
      <c r="O2202" s="193"/>
      <c r="P2202" s="193"/>
      <c r="Q2202" s="193"/>
      <c r="R2202" s="193"/>
      <c r="S2202" s="193"/>
      <c r="T2202" s="193"/>
      <c r="U2202" s="193"/>
      <c r="V2202" s="193"/>
      <c r="W2202" s="193"/>
      <c r="X2202" s="193"/>
      <c r="Y2202" s="193"/>
      <c r="Z2202" s="193"/>
      <c r="AA2202" s="193"/>
    </row>
    <row r="2203" spans="1:27" ht="38.25">
      <c r="A2203" s="191"/>
      <c r="B2203" s="191" t="s">
        <v>6605</v>
      </c>
      <c r="C2203" s="191" t="s">
        <v>6606</v>
      </c>
      <c r="D2203" s="191" t="s">
        <v>6607</v>
      </c>
      <c r="E2203" s="191"/>
      <c r="F2203" s="191"/>
      <c r="G2203" s="191"/>
      <c r="H2203" s="193"/>
      <c r="I2203" s="193"/>
      <c r="J2203" s="193"/>
      <c r="K2203" s="193"/>
      <c r="L2203" s="193"/>
      <c r="M2203" s="193"/>
      <c r="N2203" s="193"/>
      <c r="O2203" s="193"/>
      <c r="P2203" s="193"/>
      <c r="Q2203" s="193"/>
      <c r="R2203" s="193"/>
      <c r="S2203" s="193"/>
      <c r="T2203" s="193"/>
      <c r="U2203" s="193"/>
      <c r="V2203" s="193"/>
      <c r="W2203" s="193"/>
      <c r="X2203" s="193"/>
      <c r="Y2203" s="193"/>
      <c r="Z2203" s="193"/>
      <c r="AA2203" s="193"/>
    </row>
    <row r="2204" spans="1:27" ht="127.5">
      <c r="A2204" s="191"/>
      <c r="B2204" s="191" t="s">
        <v>6608</v>
      </c>
      <c r="C2204" s="191" t="s">
        <v>6609</v>
      </c>
      <c r="D2204" s="191" t="s">
        <v>6610</v>
      </c>
      <c r="E2204" s="191" t="s">
        <v>6611</v>
      </c>
      <c r="F2204" s="204"/>
      <c r="G2204" s="191"/>
      <c r="H2204" s="193"/>
      <c r="I2204" s="193"/>
      <c r="J2204" s="193"/>
      <c r="K2204" s="193"/>
      <c r="L2204" s="193"/>
      <c r="M2204" s="193"/>
      <c r="N2204" s="193"/>
      <c r="O2204" s="193"/>
      <c r="P2204" s="193"/>
      <c r="Q2204" s="193"/>
      <c r="R2204" s="193"/>
      <c r="S2204" s="193"/>
      <c r="T2204" s="193"/>
      <c r="U2204" s="193"/>
      <c r="V2204" s="193"/>
      <c r="W2204" s="193"/>
      <c r="X2204" s="193"/>
      <c r="Y2204" s="193"/>
      <c r="Z2204" s="193"/>
      <c r="AA2204" s="193"/>
    </row>
    <row r="2205" spans="1:27" ht="51">
      <c r="A2205" s="191"/>
      <c r="B2205" s="191" t="s">
        <v>6612</v>
      </c>
      <c r="C2205" s="191" t="s">
        <v>6613</v>
      </c>
      <c r="D2205" s="191" t="s">
        <v>6614</v>
      </c>
      <c r="E2205" s="191"/>
      <c r="F2205" s="191"/>
      <c r="G2205" s="191"/>
      <c r="H2205" s="193"/>
      <c r="I2205" s="193"/>
      <c r="J2205" s="193"/>
      <c r="K2205" s="193"/>
      <c r="L2205" s="193"/>
      <c r="M2205" s="193"/>
      <c r="N2205" s="193"/>
      <c r="O2205" s="193"/>
      <c r="P2205" s="193"/>
      <c r="Q2205" s="193"/>
      <c r="R2205" s="193"/>
      <c r="S2205" s="193"/>
      <c r="T2205" s="193"/>
      <c r="U2205" s="193"/>
      <c r="V2205" s="193"/>
      <c r="W2205" s="193"/>
      <c r="X2205" s="193"/>
      <c r="Y2205" s="193"/>
      <c r="Z2205" s="193"/>
      <c r="AA2205" s="193"/>
    </row>
    <row r="2206" spans="1:27" ht="51">
      <c r="A2206" s="191"/>
      <c r="B2206" s="191" t="s">
        <v>6615</v>
      </c>
      <c r="C2206" s="191"/>
      <c r="D2206" s="191" t="s">
        <v>6616</v>
      </c>
      <c r="E2206" s="204"/>
      <c r="F2206" s="191"/>
      <c r="G2206" s="191"/>
      <c r="H2206" s="193"/>
      <c r="I2206" s="193"/>
      <c r="J2206" s="193"/>
      <c r="K2206" s="193"/>
      <c r="L2206" s="193"/>
      <c r="M2206" s="193"/>
      <c r="N2206" s="193"/>
      <c r="O2206" s="193"/>
      <c r="P2206" s="193"/>
      <c r="Q2206" s="193"/>
      <c r="R2206" s="193"/>
      <c r="S2206" s="193"/>
      <c r="T2206" s="193"/>
      <c r="U2206" s="193"/>
      <c r="V2206" s="193"/>
      <c r="W2206" s="193"/>
      <c r="X2206" s="193"/>
      <c r="Y2206" s="193"/>
      <c r="Z2206" s="193"/>
      <c r="AA2206" s="193"/>
    </row>
    <row r="2207" spans="1:27" ht="127.5">
      <c r="A2207" s="191"/>
      <c r="B2207" s="191" t="s">
        <v>6617</v>
      </c>
      <c r="C2207" s="191" t="s">
        <v>6618</v>
      </c>
      <c r="D2207" s="191" t="s">
        <v>6619</v>
      </c>
      <c r="E2207" s="191"/>
      <c r="F2207" s="191"/>
      <c r="G2207" s="191"/>
      <c r="H2207" s="193"/>
      <c r="I2207" s="193"/>
      <c r="J2207" s="193"/>
      <c r="K2207" s="193"/>
      <c r="L2207" s="193"/>
      <c r="M2207" s="193"/>
      <c r="N2207" s="193"/>
      <c r="O2207" s="193"/>
      <c r="P2207" s="193"/>
      <c r="Q2207" s="193"/>
      <c r="R2207" s="193"/>
      <c r="S2207" s="193"/>
      <c r="T2207" s="193"/>
      <c r="U2207" s="193"/>
      <c r="V2207" s="193"/>
      <c r="W2207" s="193"/>
      <c r="X2207" s="193"/>
      <c r="Y2207" s="193"/>
      <c r="Z2207" s="193"/>
      <c r="AA2207" s="193"/>
    </row>
    <row r="2208" spans="1:27" ht="51">
      <c r="A2208" s="191"/>
      <c r="B2208" s="191" t="s">
        <v>6620</v>
      </c>
      <c r="C2208" s="191" t="s">
        <v>6621</v>
      </c>
      <c r="D2208" s="191" t="s">
        <v>6622</v>
      </c>
      <c r="E2208" s="191" t="s">
        <v>6623</v>
      </c>
      <c r="F2208" s="191" t="s">
        <v>6624</v>
      </c>
      <c r="G2208" s="191"/>
      <c r="H2208" s="193"/>
      <c r="I2208" s="193"/>
      <c r="J2208" s="193"/>
      <c r="K2208" s="193"/>
      <c r="L2208" s="193"/>
      <c r="M2208" s="193"/>
      <c r="N2208" s="193"/>
      <c r="O2208" s="193"/>
      <c r="P2208" s="193"/>
      <c r="Q2208" s="193"/>
      <c r="R2208" s="193"/>
      <c r="S2208" s="193"/>
      <c r="T2208" s="193"/>
      <c r="U2208" s="193"/>
      <c r="V2208" s="193"/>
      <c r="W2208" s="193"/>
      <c r="X2208" s="193"/>
      <c r="Y2208" s="193"/>
      <c r="Z2208" s="193"/>
      <c r="AA2208" s="193"/>
    </row>
    <row r="2209" spans="1:27" ht="165.75">
      <c r="A2209" s="191"/>
      <c r="B2209" s="191" t="s">
        <v>6625</v>
      </c>
      <c r="C2209" s="191"/>
      <c r="D2209" s="191" t="s">
        <v>6626</v>
      </c>
      <c r="E2209" s="191" t="s">
        <v>6627</v>
      </c>
      <c r="F2209" s="191" t="s">
        <v>6628</v>
      </c>
      <c r="G2209" s="191" t="s">
        <v>6629</v>
      </c>
      <c r="H2209" s="191" t="s">
        <v>6630</v>
      </c>
      <c r="I2209" s="191" t="s">
        <v>6631</v>
      </c>
      <c r="J2209" s="191" t="s">
        <v>6632</v>
      </c>
      <c r="K2209" s="191" t="s">
        <v>6633</v>
      </c>
      <c r="L2209" s="193"/>
      <c r="M2209" s="193"/>
      <c r="N2209" s="193"/>
      <c r="O2209" s="193"/>
      <c r="P2209" s="193"/>
      <c r="Q2209" s="193"/>
      <c r="R2209" s="193"/>
      <c r="S2209" s="193"/>
      <c r="T2209" s="193"/>
      <c r="U2209" s="193"/>
      <c r="V2209" s="193"/>
      <c r="W2209" s="193"/>
      <c r="X2209" s="193"/>
      <c r="Y2209" s="193"/>
      <c r="Z2209" s="193"/>
      <c r="AA2209" s="193"/>
    </row>
    <row r="2210" spans="1:27" ht="255">
      <c r="A2210" s="191"/>
      <c r="B2210" s="191" t="s">
        <v>6634</v>
      </c>
      <c r="C2210" s="191" t="s">
        <v>6635</v>
      </c>
      <c r="D2210" s="191" t="s">
        <v>6636</v>
      </c>
      <c r="E2210" s="191" t="s">
        <v>6637</v>
      </c>
      <c r="F2210" s="191" t="s">
        <v>6638</v>
      </c>
      <c r="G2210" s="191" t="s">
        <v>6639</v>
      </c>
      <c r="H2210" s="193"/>
      <c r="I2210" s="193"/>
      <c r="J2210" s="193"/>
      <c r="K2210" s="193"/>
      <c r="L2210" s="193"/>
      <c r="M2210" s="193"/>
      <c r="N2210" s="193"/>
      <c r="O2210" s="193"/>
      <c r="P2210" s="193"/>
      <c r="Q2210" s="193"/>
      <c r="R2210" s="193"/>
      <c r="S2210" s="193"/>
      <c r="T2210" s="193"/>
      <c r="U2210" s="193"/>
      <c r="V2210" s="193"/>
      <c r="W2210" s="193"/>
      <c r="X2210" s="193"/>
      <c r="Y2210" s="193"/>
      <c r="Z2210" s="193"/>
      <c r="AA2210" s="193"/>
    </row>
    <row r="2211" spans="1:27" ht="114.75">
      <c r="A2211" s="191"/>
      <c r="B2211" s="191" t="s">
        <v>6640</v>
      </c>
      <c r="C2211" s="191" t="s">
        <v>6641</v>
      </c>
      <c r="D2211" s="191" t="s">
        <v>6642</v>
      </c>
      <c r="E2211" s="191" t="s">
        <v>6643</v>
      </c>
      <c r="F2211" s="191" t="s">
        <v>6644</v>
      </c>
      <c r="G2211" s="191" t="s">
        <v>6645</v>
      </c>
      <c r="H2211" s="191" t="s">
        <v>6646</v>
      </c>
      <c r="I2211" s="193"/>
      <c r="J2211" s="193"/>
      <c r="K2211" s="193"/>
      <c r="L2211" s="193"/>
      <c r="M2211" s="193"/>
      <c r="N2211" s="193"/>
      <c r="O2211" s="193"/>
      <c r="P2211" s="193"/>
      <c r="Q2211" s="193"/>
      <c r="R2211" s="193"/>
      <c r="S2211" s="193"/>
      <c r="T2211" s="193"/>
      <c r="U2211" s="193"/>
      <c r="V2211" s="193"/>
      <c r="W2211" s="193"/>
      <c r="X2211" s="193"/>
      <c r="Y2211" s="193"/>
      <c r="Z2211" s="193"/>
      <c r="AA2211" s="193"/>
    </row>
    <row r="2212" spans="1:27" ht="89.25">
      <c r="A2212" s="191"/>
      <c r="B2212" s="191" t="s">
        <v>6647</v>
      </c>
      <c r="C2212" s="191" t="s">
        <v>6648</v>
      </c>
      <c r="D2212" s="191" t="s">
        <v>6649</v>
      </c>
      <c r="E2212" s="193"/>
      <c r="F2212" s="193"/>
      <c r="G2212" s="193"/>
      <c r="H2212" s="193"/>
      <c r="I2212" s="193"/>
      <c r="J2212" s="193"/>
      <c r="K2212" s="193"/>
      <c r="L2212" s="193"/>
      <c r="M2212" s="193"/>
      <c r="N2212" s="193"/>
      <c r="O2212" s="193"/>
      <c r="P2212" s="193"/>
      <c r="Q2212" s="193"/>
      <c r="R2212" s="193"/>
      <c r="S2212" s="193"/>
      <c r="T2212" s="193"/>
      <c r="U2212" s="193"/>
      <c r="V2212" s="193"/>
      <c r="W2212" s="193"/>
      <c r="X2212" s="193"/>
      <c r="Y2212" s="193"/>
      <c r="Z2212" s="193"/>
      <c r="AA2212" s="193"/>
    </row>
    <row r="2213" spans="1:27" ht="51">
      <c r="A2213" s="191"/>
      <c r="B2213" s="191" t="s">
        <v>6650</v>
      </c>
      <c r="C2213" s="193"/>
      <c r="D2213" s="193"/>
      <c r="E2213" s="193"/>
      <c r="F2213" s="193"/>
      <c r="G2213" s="193"/>
      <c r="H2213" s="193"/>
      <c r="I2213" s="193"/>
      <c r="J2213" s="193"/>
      <c r="K2213" s="193"/>
      <c r="L2213" s="193"/>
      <c r="M2213" s="193"/>
      <c r="N2213" s="193"/>
      <c r="O2213" s="193"/>
      <c r="P2213" s="193"/>
      <c r="Q2213" s="193"/>
      <c r="R2213" s="193"/>
      <c r="S2213" s="193"/>
      <c r="T2213" s="193"/>
      <c r="U2213" s="193"/>
      <c r="V2213" s="193"/>
      <c r="W2213" s="193"/>
      <c r="X2213" s="193"/>
      <c r="Y2213" s="193"/>
      <c r="Z2213" s="193"/>
      <c r="AA2213" s="193"/>
    </row>
    <row r="2214" spans="1:27" ht="89.25">
      <c r="A2214" s="191"/>
      <c r="B2214" s="191" t="s">
        <v>6651</v>
      </c>
      <c r="C2214" s="191" t="s">
        <v>6652</v>
      </c>
      <c r="D2214" s="191" t="s">
        <v>6653</v>
      </c>
      <c r="E2214" s="191" t="s">
        <v>6654</v>
      </c>
      <c r="F2214" s="191" t="s">
        <v>6655</v>
      </c>
      <c r="G2214" s="193"/>
      <c r="H2214" s="193"/>
      <c r="I2214" s="193"/>
      <c r="J2214" s="193"/>
      <c r="K2214" s="193"/>
      <c r="L2214" s="193"/>
      <c r="M2214" s="193"/>
      <c r="N2214" s="193"/>
      <c r="O2214" s="193"/>
      <c r="P2214" s="193"/>
      <c r="Q2214" s="193"/>
      <c r="R2214" s="193"/>
      <c r="S2214" s="193"/>
      <c r="T2214" s="193"/>
      <c r="U2214" s="193"/>
      <c r="V2214" s="193"/>
      <c r="W2214" s="193"/>
      <c r="X2214" s="193"/>
      <c r="Y2214" s="193"/>
      <c r="Z2214" s="193"/>
      <c r="AA2214" s="193"/>
    </row>
    <row r="2215" spans="1:27" ht="102">
      <c r="A2215" s="191"/>
      <c r="B2215" s="191" t="s">
        <v>6656</v>
      </c>
      <c r="C2215" s="191" t="s">
        <v>6657</v>
      </c>
      <c r="D2215" s="191" t="s">
        <v>6658</v>
      </c>
      <c r="E2215" s="191" t="s">
        <v>6659</v>
      </c>
      <c r="F2215" s="193"/>
      <c r="G2215" s="193"/>
      <c r="H2215" s="193"/>
      <c r="I2215" s="193"/>
      <c r="J2215" s="193"/>
      <c r="K2215" s="193"/>
      <c r="L2215" s="193"/>
      <c r="M2215" s="193"/>
      <c r="N2215" s="193"/>
      <c r="O2215" s="193"/>
      <c r="P2215" s="193"/>
      <c r="Q2215" s="193"/>
      <c r="R2215" s="193"/>
      <c r="S2215" s="193"/>
      <c r="T2215" s="193"/>
      <c r="U2215" s="193"/>
      <c r="V2215" s="193"/>
      <c r="W2215" s="193"/>
      <c r="X2215" s="193"/>
      <c r="Y2215" s="193"/>
      <c r="Z2215" s="193"/>
      <c r="AA2215" s="193"/>
    </row>
    <row r="2216" spans="1:27" ht="51">
      <c r="A2216" s="191"/>
      <c r="B2216" s="191" t="s">
        <v>6660</v>
      </c>
      <c r="C2216" s="191" t="s">
        <v>6661</v>
      </c>
      <c r="D2216" s="191" t="s">
        <v>6662</v>
      </c>
      <c r="E2216" s="191" t="s">
        <v>6663</v>
      </c>
      <c r="F2216" s="193"/>
      <c r="G2216" s="193"/>
      <c r="H2216" s="193"/>
      <c r="I2216" s="193"/>
      <c r="J2216" s="193"/>
      <c r="K2216" s="193"/>
      <c r="L2216" s="193"/>
      <c r="M2216" s="193"/>
      <c r="N2216" s="193"/>
      <c r="O2216" s="193"/>
      <c r="P2216" s="193"/>
      <c r="Q2216" s="193"/>
      <c r="R2216" s="193"/>
      <c r="S2216" s="193"/>
      <c r="T2216" s="193"/>
      <c r="U2216" s="193"/>
      <c r="V2216" s="193"/>
      <c r="W2216" s="193"/>
      <c r="X2216" s="193"/>
      <c r="Y2216" s="193"/>
      <c r="Z2216" s="193"/>
      <c r="AA2216" s="193"/>
    </row>
    <row r="2217" spans="1:27" ht="102">
      <c r="A2217" s="254">
        <v>43960</v>
      </c>
      <c r="B2217" s="191" t="s">
        <v>6664</v>
      </c>
      <c r="C2217" s="191"/>
      <c r="D2217" s="193"/>
      <c r="E2217" s="193"/>
      <c r="F2217" s="193"/>
      <c r="G2217" s="193"/>
      <c r="H2217" s="193"/>
      <c r="I2217" s="193"/>
      <c r="J2217" s="193"/>
      <c r="K2217" s="193"/>
      <c r="L2217" s="193"/>
      <c r="M2217" s="193"/>
      <c r="N2217" s="193"/>
      <c r="O2217" s="193"/>
      <c r="P2217" s="193"/>
      <c r="Q2217" s="193"/>
      <c r="R2217" s="193"/>
      <c r="S2217" s="193"/>
      <c r="T2217" s="193"/>
      <c r="U2217" s="193"/>
      <c r="V2217" s="193"/>
      <c r="W2217" s="193"/>
      <c r="X2217" s="193"/>
      <c r="Y2217" s="193"/>
      <c r="Z2217" s="193"/>
      <c r="AA2217" s="193"/>
    </row>
    <row r="2218" spans="1:27" ht="12.75">
      <c r="A2218" s="191"/>
      <c r="B2218" s="191"/>
      <c r="C2218" s="191"/>
      <c r="D2218" s="193"/>
      <c r="E2218" s="193"/>
      <c r="F2218" s="193"/>
      <c r="G2218" s="193"/>
      <c r="H2218" s="193"/>
      <c r="I2218" s="193"/>
      <c r="J2218" s="193"/>
      <c r="K2218" s="193"/>
      <c r="L2218" s="193"/>
      <c r="M2218" s="193"/>
      <c r="N2218" s="193"/>
      <c r="O2218" s="193"/>
      <c r="P2218" s="193"/>
      <c r="Q2218" s="193"/>
      <c r="R2218" s="193"/>
      <c r="S2218" s="193"/>
      <c r="T2218" s="193"/>
      <c r="U2218" s="193"/>
      <c r="V2218" s="193"/>
      <c r="W2218" s="193"/>
      <c r="X2218" s="193"/>
      <c r="Y2218" s="193"/>
      <c r="Z2218" s="193"/>
      <c r="AA2218" s="193"/>
    </row>
    <row r="2219" spans="1:27" ht="12.75">
      <c r="A2219" s="191"/>
      <c r="B2219" s="191"/>
      <c r="C2219" s="191"/>
      <c r="D2219" s="193"/>
      <c r="E2219" s="193"/>
      <c r="F2219" s="193"/>
      <c r="G2219" s="193"/>
      <c r="H2219" s="193"/>
      <c r="I2219" s="193"/>
      <c r="J2219" s="193"/>
      <c r="K2219" s="193"/>
      <c r="L2219" s="193"/>
      <c r="M2219" s="193"/>
      <c r="N2219" s="193"/>
      <c r="O2219" s="193"/>
      <c r="P2219" s="193"/>
      <c r="Q2219" s="193"/>
      <c r="R2219" s="193"/>
      <c r="S2219" s="193"/>
      <c r="T2219" s="193"/>
      <c r="U2219" s="193"/>
      <c r="V2219" s="193"/>
      <c r="W2219" s="193"/>
      <c r="X2219" s="193"/>
      <c r="Y2219" s="193"/>
      <c r="Z2219" s="193"/>
      <c r="AA2219" s="193"/>
    </row>
    <row r="2220" spans="1:27" ht="51">
      <c r="A2220" s="191"/>
      <c r="B2220" s="191" t="s">
        <v>6665</v>
      </c>
      <c r="C2220" s="191" t="s">
        <v>6666</v>
      </c>
      <c r="D2220" s="191" t="s">
        <v>6667</v>
      </c>
      <c r="E2220" s="193"/>
      <c r="F2220" s="193"/>
      <c r="G2220" s="193"/>
      <c r="H2220" s="193"/>
      <c r="I2220" s="193"/>
      <c r="J2220" s="193"/>
      <c r="K2220" s="193"/>
      <c r="L2220" s="193"/>
      <c r="M2220" s="193"/>
      <c r="N2220" s="193"/>
      <c r="O2220" s="193"/>
      <c r="P2220" s="193"/>
      <c r="Q2220" s="193"/>
      <c r="R2220" s="193"/>
      <c r="S2220" s="193"/>
      <c r="T2220" s="193"/>
      <c r="U2220" s="193"/>
      <c r="V2220" s="193"/>
      <c r="W2220" s="193"/>
      <c r="X2220" s="193"/>
      <c r="Y2220" s="193"/>
      <c r="Z2220" s="193"/>
      <c r="AA2220" s="193"/>
    </row>
    <row r="2221" spans="1:27" ht="140.25">
      <c r="A2221" s="193"/>
      <c r="B2221" s="211" t="s">
        <v>6668</v>
      </c>
      <c r="C2221" s="193"/>
      <c r="D2221" s="193"/>
      <c r="E2221" s="193"/>
      <c r="F2221" s="193"/>
      <c r="G2221" s="193"/>
      <c r="H2221" s="193"/>
      <c r="I2221" s="193"/>
      <c r="J2221" s="193"/>
      <c r="K2221" s="193"/>
      <c r="L2221" s="193"/>
      <c r="M2221" s="193"/>
      <c r="N2221" s="193"/>
      <c r="O2221" s="193"/>
      <c r="P2221" s="193"/>
      <c r="Q2221" s="193"/>
      <c r="R2221" s="193"/>
      <c r="S2221" s="193"/>
      <c r="T2221" s="193"/>
      <c r="U2221" s="193"/>
      <c r="V2221" s="193"/>
      <c r="W2221" s="193"/>
      <c r="X2221" s="193"/>
      <c r="Y2221" s="193"/>
      <c r="Z2221" s="193"/>
      <c r="AA2221" s="193"/>
    </row>
    <row r="2222" spans="1:27" ht="38.25">
      <c r="A2222" s="193"/>
      <c r="B2222" s="191" t="s">
        <v>6669</v>
      </c>
      <c r="C2222" s="193"/>
      <c r="D2222" s="193"/>
      <c r="E2222" s="193"/>
      <c r="F2222" s="193"/>
      <c r="G2222" s="193"/>
      <c r="H2222" s="193"/>
      <c r="I2222" s="193"/>
      <c r="J2222" s="193"/>
      <c r="K2222" s="193"/>
      <c r="L2222" s="193"/>
      <c r="M2222" s="193"/>
      <c r="N2222" s="193"/>
      <c r="O2222" s="193"/>
      <c r="P2222" s="193"/>
      <c r="Q2222" s="193"/>
      <c r="R2222" s="193"/>
      <c r="S2222" s="193"/>
      <c r="T2222" s="193"/>
      <c r="U2222" s="193"/>
      <c r="V2222" s="193"/>
      <c r="W2222" s="193"/>
      <c r="X2222" s="193"/>
      <c r="Y2222" s="193"/>
      <c r="Z2222" s="193"/>
      <c r="AA2222" s="193"/>
    </row>
    <row r="2223" spans="1:27" ht="12.75">
      <c r="A2223" s="193"/>
      <c r="B2223" s="193"/>
      <c r="C2223" s="193"/>
      <c r="D2223" s="193"/>
      <c r="E2223" s="193"/>
      <c r="F2223" s="193"/>
      <c r="G2223" s="193"/>
      <c r="H2223" s="193"/>
      <c r="I2223" s="193"/>
      <c r="J2223" s="193"/>
      <c r="K2223" s="193"/>
      <c r="L2223" s="193"/>
      <c r="M2223" s="193"/>
      <c r="N2223" s="193"/>
      <c r="O2223" s="193"/>
      <c r="P2223" s="193"/>
      <c r="Q2223" s="193"/>
      <c r="R2223" s="193"/>
      <c r="S2223" s="193"/>
      <c r="T2223" s="193"/>
      <c r="U2223" s="193"/>
      <c r="V2223" s="193"/>
      <c r="W2223" s="193"/>
      <c r="X2223" s="193"/>
      <c r="Y2223" s="193"/>
      <c r="Z2223" s="193"/>
      <c r="AA2223" s="193"/>
    </row>
    <row r="2224" spans="1:27" ht="12.75">
      <c r="A2224" s="193"/>
      <c r="B2224" s="193"/>
      <c r="C2224" s="193"/>
      <c r="D2224" s="193"/>
      <c r="E2224" s="193"/>
      <c r="F2224" s="193"/>
      <c r="G2224" s="193"/>
      <c r="H2224" s="193"/>
      <c r="I2224" s="193"/>
      <c r="J2224" s="193"/>
      <c r="K2224" s="193"/>
      <c r="L2224" s="193"/>
      <c r="M2224" s="193"/>
      <c r="N2224" s="193"/>
      <c r="O2224" s="193"/>
      <c r="P2224" s="193"/>
      <c r="Q2224" s="193"/>
      <c r="R2224" s="193"/>
      <c r="S2224" s="193"/>
      <c r="T2224" s="193"/>
      <c r="U2224" s="193"/>
      <c r="V2224" s="193"/>
      <c r="W2224" s="193"/>
      <c r="X2224" s="193"/>
      <c r="Y2224" s="193"/>
      <c r="Z2224" s="193"/>
      <c r="AA2224" s="193"/>
    </row>
    <row r="2225" spans="1:27" ht="12.75">
      <c r="A2225" s="193"/>
      <c r="B2225" s="193"/>
      <c r="C2225" s="193"/>
      <c r="D2225" s="193"/>
      <c r="E2225" s="193"/>
      <c r="F2225" s="193"/>
      <c r="G2225" s="193"/>
      <c r="H2225" s="193"/>
      <c r="I2225" s="193"/>
      <c r="J2225" s="193"/>
      <c r="K2225" s="193"/>
      <c r="L2225" s="193"/>
      <c r="M2225" s="193"/>
      <c r="N2225" s="193"/>
      <c r="O2225" s="193"/>
      <c r="P2225" s="193"/>
      <c r="Q2225" s="193"/>
      <c r="R2225" s="193"/>
      <c r="S2225" s="193"/>
      <c r="T2225" s="193"/>
      <c r="U2225" s="193"/>
      <c r="V2225" s="193"/>
      <c r="W2225" s="193"/>
      <c r="X2225" s="193"/>
      <c r="Y2225" s="193"/>
      <c r="Z2225" s="193"/>
      <c r="AA2225" s="193"/>
    </row>
    <row r="2226" spans="1:27" ht="12.75">
      <c r="A2226" s="193"/>
      <c r="B2226" s="193"/>
      <c r="C2226" s="193"/>
      <c r="D2226" s="193"/>
      <c r="E2226" s="193"/>
      <c r="F2226" s="193"/>
      <c r="G2226" s="193"/>
      <c r="H2226" s="193"/>
      <c r="I2226" s="193"/>
      <c r="J2226" s="193"/>
      <c r="K2226" s="193"/>
      <c r="L2226" s="193"/>
      <c r="M2226" s="193"/>
      <c r="N2226" s="193"/>
      <c r="O2226" s="193"/>
      <c r="P2226" s="193"/>
      <c r="Q2226" s="193"/>
      <c r="R2226" s="193"/>
      <c r="S2226" s="193"/>
      <c r="T2226" s="193"/>
      <c r="U2226" s="193"/>
      <c r="V2226" s="193"/>
      <c r="W2226" s="193"/>
      <c r="X2226" s="193"/>
      <c r="Y2226" s="193"/>
      <c r="Z2226" s="193"/>
      <c r="AA2226" s="193"/>
    </row>
    <row r="2227" spans="1:27" ht="12.75">
      <c r="A2227" s="193"/>
      <c r="B2227" s="193"/>
      <c r="C2227" s="193"/>
      <c r="D2227" s="193"/>
      <c r="E2227" s="193"/>
      <c r="F2227" s="193"/>
      <c r="G2227" s="193"/>
      <c r="H2227" s="193"/>
      <c r="I2227" s="193"/>
      <c r="J2227" s="193"/>
      <c r="K2227" s="193"/>
      <c r="L2227" s="193"/>
      <c r="M2227" s="193"/>
      <c r="N2227" s="193"/>
      <c r="O2227" s="193"/>
      <c r="P2227" s="193"/>
      <c r="Q2227" s="193"/>
      <c r="R2227" s="193"/>
      <c r="S2227" s="193"/>
      <c r="T2227" s="193"/>
      <c r="U2227" s="193"/>
      <c r="V2227" s="193"/>
      <c r="W2227" s="193"/>
      <c r="X2227" s="193"/>
      <c r="Y2227" s="193"/>
      <c r="Z2227" s="193"/>
      <c r="AA2227" s="193"/>
    </row>
    <row r="2228" spans="1:27" ht="12.75">
      <c r="A2228" s="193"/>
      <c r="B2228" s="193"/>
      <c r="C2228" s="193"/>
      <c r="D2228" s="193"/>
      <c r="E2228" s="193"/>
      <c r="F2228" s="193"/>
      <c r="G2228" s="193"/>
      <c r="H2228" s="193"/>
      <c r="I2228" s="193"/>
      <c r="J2228" s="193"/>
      <c r="K2228" s="193"/>
      <c r="L2228" s="193"/>
      <c r="M2228" s="193"/>
      <c r="N2228" s="193"/>
      <c r="O2228" s="193"/>
      <c r="P2228" s="193"/>
      <c r="Q2228" s="193"/>
      <c r="R2228" s="193"/>
      <c r="S2228" s="193"/>
      <c r="T2228" s="193"/>
      <c r="U2228" s="193"/>
      <c r="V2228" s="193"/>
      <c r="W2228" s="193"/>
      <c r="X2228" s="193"/>
      <c r="Y2228" s="193"/>
      <c r="Z2228" s="193"/>
      <c r="AA2228" s="193"/>
    </row>
    <row r="2229" spans="1:27" ht="12.75">
      <c r="A2229" s="193"/>
      <c r="B2229" s="193"/>
      <c r="C2229" s="193"/>
      <c r="D2229" s="193"/>
      <c r="E2229" s="193"/>
      <c r="F2229" s="193"/>
      <c r="G2229" s="193"/>
      <c r="H2229" s="193"/>
      <c r="I2229" s="193"/>
      <c r="J2229" s="193"/>
      <c r="K2229" s="193"/>
      <c r="L2229" s="193"/>
      <c r="M2229" s="193"/>
      <c r="N2229" s="193"/>
      <c r="O2229" s="193"/>
      <c r="P2229" s="193"/>
      <c r="Q2229" s="193"/>
      <c r="R2229" s="193"/>
      <c r="S2229" s="193"/>
      <c r="T2229" s="193"/>
      <c r="U2229" s="193"/>
      <c r="V2229" s="193"/>
      <c r="W2229" s="193"/>
      <c r="X2229" s="193"/>
      <c r="Y2229" s="193"/>
      <c r="Z2229" s="193"/>
      <c r="AA2229" s="193"/>
    </row>
    <row r="2230" spans="1:27" ht="12.75">
      <c r="A2230" s="193"/>
      <c r="B2230" s="193"/>
      <c r="C2230" s="193"/>
      <c r="D2230" s="193"/>
      <c r="E2230" s="193"/>
      <c r="F2230" s="193"/>
      <c r="G2230" s="193"/>
      <c r="H2230" s="193"/>
      <c r="I2230" s="193"/>
      <c r="J2230" s="193"/>
      <c r="K2230" s="193"/>
      <c r="L2230" s="193"/>
      <c r="M2230" s="193"/>
      <c r="N2230" s="193"/>
      <c r="O2230" s="193"/>
      <c r="P2230" s="193"/>
      <c r="Q2230" s="193"/>
      <c r="R2230" s="193"/>
      <c r="S2230" s="193"/>
      <c r="T2230" s="193"/>
      <c r="U2230" s="193"/>
      <c r="V2230" s="193"/>
      <c r="W2230" s="193"/>
      <c r="X2230" s="193"/>
      <c r="Y2230" s="193"/>
      <c r="Z2230" s="193"/>
      <c r="AA2230" s="193"/>
    </row>
    <row r="2231" spans="1:27" ht="12.75">
      <c r="A2231" s="193"/>
      <c r="B2231" s="193"/>
      <c r="C2231" s="193"/>
      <c r="D2231" s="193"/>
      <c r="E2231" s="193"/>
      <c r="F2231" s="193"/>
      <c r="G2231" s="193"/>
      <c r="H2231" s="193"/>
      <c r="I2231" s="193"/>
      <c r="J2231" s="193"/>
      <c r="K2231" s="193"/>
      <c r="L2231" s="193"/>
      <c r="M2231" s="193"/>
      <c r="N2231" s="193"/>
      <c r="O2231" s="193"/>
      <c r="P2231" s="193"/>
      <c r="Q2231" s="193"/>
      <c r="R2231" s="193"/>
      <c r="S2231" s="193"/>
      <c r="T2231" s="193"/>
      <c r="U2231" s="193"/>
      <c r="V2231" s="193"/>
      <c r="W2231" s="193"/>
      <c r="X2231" s="193"/>
      <c r="Y2231" s="193"/>
      <c r="Z2231" s="193"/>
      <c r="AA2231" s="193"/>
    </row>
    <row r="2232" spans="1:27" ht="12.75">
      <c r="A2232" s="193"/>
      <c r="B2232" s="193"/>
      <c r="C2232" s="193"/>
      <c r="D2232" s="193"/>
      <c r="E2232" s="193"/>
      <c r="F2232" s="193"/>
      <c r="G2232" s="193"/>
      <c r="H2232" s="193"/>
      <c r="I2232" s="193"/>
      <c r="J2232" s="193"/>
      <c r="K2232" s="193"/>
      <c r="L2232" s="193"/>
      <c r="M2232" s="193"/>
      <c r="N2232" s="193"/>
      <c r="O2232" s="193"/>
      <c r="P2232" s="193"/>
      <c r="Q2232" s="193"/>
      <c r="R2232" s="193"/>
      <c r="S2232" s="193"/>
      <c r="T2232" s="193"/>
      <c r="U2232" s="193"/>
      <c r="V2232" s="193"/>
      <c r="W2232" s="193"/>
      <c r="X2232" s="193"/>
      <c r="Y2232" s="193"/>
      <c r="Z2232" s="193"/>
      <c r="AA2232" s="193"/>
    </row>
    <row r="2233" spans="1:27" ht="12.75">
      <c r="A2233" s="193"/>
      <c r="B2233" s="193"/>
      <c r="C2233" s="193"/>
      <c r="D2233" s="193"/>
      <c r="E2233" s="193"/>
      <c r="F2233" s="193"/>
      <c r="G2233" s="193"/>
      <c r="H2233" s="193"/>
      <c r="I2233" s="193"/>
      <c r="J2233" s="193"/>
      <c r="K2233" s="193"/>
      <c r="L2233" s="193"/>
      <c r="M2233" s="193"/>
      <c r="N2233" s="193"/>
      <c r="O2233" s="193"/>
      <c r="P2233" s="193"/>
      <c r="Q2233" s="193"/>
      <c r="R2233" s="193"/>
      <c r="S2233" s="193"/>
      <c r="T2233" s="193"/>
      <c r="U2233" s="193"/>
      <c r="V2233" s="193"/>
      <c r="W2233" s="193"/>
      <c r="X2233" s="193"/>
      <c r="Y2233" s="193"/>
      <c r="Z2233" s="193"/>
      <c r="AA2233" s="193"/>
    </row>
    <row r="2234" spans="1:27" ht="12.75">
      <c r="A2234" s="193"/>
      <c r="B2234" s="193"/>
      <c r="C2234" s="193"/>
      <c r="D2234" s="193"/>
      <c r="E2234" s="193"/>
      <c r="F2234" s="193"/>
      <c r="G2234" s="193"/>
      <c r="H2234" s="193"/>
      <c r="I2234" s="193"/>
      <c r="J2234" s="193"/>
      <c r="K2234" s="193"/>
      <c r="L2234" s="193"/>
      <c r="M2234" s="193"/>
      <c r="N2234" s="193"/>
      <c r="O2234" s="193"/>
      <c r="P2234" s="193"/>
      <c r="Q2234" s="193"/>
      <c r="R2234" s="193"/>
      <c r="S2234" s="193"/>
      <c r="T2234" s="193"/>
      <c r="U2234" s="193"/>
      <c r="V2234" s="193"/>
      <c r="W2234" s="193"/>
      <c r="X2234" s="193"/>
      <c r="Y2234" s="193"/>
      <c r="Z2234" s="193"/>
      <c r="AA2234" s="193"/>
    </row>
    <row r="2235" spans="1:27" ht="12.75">
      <c r="A2235" s="193"/>
      <c r="B2235" s="193"/>
      <c r="C2235" s="193"/>
      <c r="D2235" s="193"/>
      <c r="E2235" s="193"/>
      <c r="F2235" s="193"/>
      <c r="G2235" s="193"/>
      <c r="H2235" s="193"/>
      <c r="I2235" s="193"/>
      <c r="J2235" s="193"/>
      <c r="K2235" s="193"/>
      <c r="L2235" s="193"/>
      <c r="M2235" s="193"/>
      <c r="N2235" s="193"/>
      <c r="O2235" s="193"/>
      <c r="P2235" s="193"/>
      <c r="Q2235" s="193"/>
      <c r="R2235" s="193"/>
      <c r="S2235" s="193"/>
      <c r="T2235" s="193"/>
      <c r="U2235" s="193"/>
      <c r="V2235" s="193"/>
      <c r="W2235" s="193"/>
      <c r="X2235" s="193"/>
      <c r="Y2235" s="193"/>
      <c r="Z2235" s="193"/>
      <c r="AA2235" s="193"/>
    </row>
    <row r="2236" spans="1:27" ht="12.75">
      <c r="A2236" s="193"/>
      <c r="B2236" s="193"/>
      <c r="C2236" s="193"/>
      <c r="D2236" s="193"/>
      <c r="E2236" s="193"/>
      <c r="F2236" s="193"/>
      <c r="G2236" s="193"/>
      <c r="H2236" s="193"/>
      <c r="I2236" s="193"/>
      <c r="J2236" s="193"/>
      <c r="K2236" s="193"/>
      <c r="L2236" s="193"/>
      <c r="M2236" s="193"/>
      <c r="N2236" s="193"/>
      <c r="O2236" s="193"/>
      <c r="P2236" s="193"/>
      <c r="Q2236" s="193"/>
      <c r="R2236" s="193"/>
      <c r="S2236" s="193"/>
      <c r="T2236" s="193"/>
      <c r="U2236" s="193"/>
      <c r="V2236" s="193"/>
      <c r="W2236" s="193"/>
      <c r="X2236" s="193"/>
      <c r="Y2236" s="193"/>
      <c r="Z2236" s="193"/>
      <c r="AA2236" s="193"/>
    </row>
    <row r="2237" spans="1:27" ht="12.75">
      <c r="A2237" s="193"/>
      <c r="B2237" s="193"/>
      <c r="C2237" s="193"/>
      <c r="D2237" s="193"/>
      <c r="E2237" s="193"/>
      <c r="F2237" s="193"/>
      <c r="G2237" s="193"/>
      <c r="H2237" s="193"/>
      <c r="I2237" s="193"/>
      <c r="J2237" s="193"/>
      <c r="K2237" s="193"/>
      <c r="L2237" s="193"/>
      <c r="M2237" s="193"/>
      <c r="N2237" s="193"/>
      <c r="O2237" s="193"/>
      <c r="P2237" s="193"/>
      <c r="Q2237" s="193"/>
      <c r="R2237" s="193"/>
      <c r="S2237" s="193"/>
      <c r="T2237" s="193"/>
      <c r="U2237" s="193"/>
      <c r="V2237" s="193"/>
      <c r="W2237" s="193"/>
      <c r="X2237" s="193"/>
      <c r="Y2237" s="193"/>
      <c r="Z2237" s="193"/>
      <c r="AA2237" s="193"/>
    </row>
    <row r="2238" spans="1:27" ht="12.75">
      <c r="A2238" s="193"/>
      <c r="B2238" s="193"/>
      <c r="C2238" s="193"/>
      <c r="D2238" s="193"/>
      <c r="E2238" s="193"/>
      <c r="F2238" s="193"/>
      <c r="G2238" s="193"/>
      <c r="H2238" s="193"/>
      <c r="I2238" s="193"/>
      <c r="J2238" s="193"/>
      <c r="K2238" s="193"/>
      <c r="L2238" s="193"/>
      <c r="M2238" s="193"/>
      <c r="N2238" s="193"/>
      <c r="O2238" s="193"/>
      <c r="P2238" s="193"/>
      <c r="Q2238" s="193"/>
      <c r="R2238" s="193"/>
      <c r="S2238" s="193"/>
      <c r="T2238" s="193"/>
      <c r="U2238" s="193"/>
      <c r="V2238" s="193"/>
      <c r="W2238" s="193"/>
      <c r="X2238" s="193"/>
      <c r="Y2238" s="193"/>
      <c r="Z2238" s="193"/>
      <c r="AA2238" s="193"/>
    </row>
    <row r="2239" spans="1:27" ht="12.75">
      <c r="A2239" s="193"/>
      <c r="B2239" s="193"/>
      <c r="C2239" s="193"/>
      <c r="D2239" s="193"/>
      <c r="E2239" s="193"/>
      <c r="F2239" s="193"/>
      <c r="G2239" s="193"/>
      <c r="H2239" s="193"/>
      <c r="I2239" s="193"/>
      <c r="J2239" s="193"/>
      <c r="K2239" s="193"/>
      <c r="L2239" s="193"/>
      <c r="M2239" s="193"/>
      <c r="N2239" s="193"/>
      <c r="O2239" s="193"/>
      <c r="P2239" s="193"/>
      <c r="Q2239" s="193"/>
      <c r="R2239" s="193"/>
      <c r="S2239" s="193"/>
      <c r="T2239" s="193"/>
      <c r="U2239" s="193"/>
      <c r="V2239" s="193"/>
      <c r="W2239" s="193"/>
      <c r="X2239" s="193"/>
      <c r="Y2239" s="193"/>
      <c r="Z2239" s="193"/>
      <c r="AA2239" s="193"/>
    </row>
    <row r="2240" spans="1:27" ht="12.75">
      <c r="A2240" s="193"/>
      <c r="B2240" s="193"/>
      <c r="C2240" s="193"/>
      <c r="D2240" s="193"/>
      <c r="E2240" s="193"/>
      <c r="F2240" s="193"/>
      <c r="G2240" s="193"/>
      <c r="H2240" s="193"/>
      <c r="I2240" s="193"/>
      <c r="J2240" s="193"/>
      <c r="K2240" s="193"/>
      <c r="L2240" s="193"/>
      <c r="M2240" s="193"/>
      <c r="N2240" s="193"/>
      <c r="O2240" s="193"/>
      <c r="P2240" s="193"/>
      <c r="Q2240" s="193"/>
      <c r="R2240" s="193"/>
      <c r="S2240" s="193"/>
      <c r="T2240" s="193"/>
      <c r="U2240" s="193"/>
      <c r="V2240" s="193"/>
      <c r="W2240" s="193"/>
      <c r="X2240" s="193"/>
      <c r="Y2240" s="193"/>
      <c r="Z2240" s="193"/>
      <c r="AA2240" s="193"/>
    </row>
    <row r="2241" spans="1:27" ht="12.75">
      <c r="A2241" s="193"/>
      <c r="B2241" s="193"/>
      <c r="C2241" s="193"/>
      <c r="D2241" s="193"/>
      <c r="E2241" s="193"/>
      <c r="F2241" s="193"/>
      <c r="G2241" s="193"/>
      <c r="H2241" s="193"/>
      <c r="I2241" s="193"/>
      <c r="J2241" s="193"/>
      <c r="K2241" s="193"/>
      <c r="L2241" s="193"/>
      <c r="M2241" s="193"/>
      <c r="N2241" s="193"/>
      <c r="O2241" s="193"/>
      <c r="P2241" s="193"/>
      <c r="Q2241" s="193"/>
      <c r="R2241" s="193"/>
      <c r="S2241" s="193"/>
      <c r="T2241" s="193"/>
      <c r="U2241" s="193"/>
      <c r="V2241" s="193"/>
      <c r="W2241" s="193"/>
      <c r="X2241" s="193"/>
      <c r="Y2241" s="193"/>
      <c r="Z2241" s="193"/>
      <c r="AA2241" s="193"/>
    </row>
    <row r="2242" spans="1:27" ht="12.75">
      <c r="A2242" s="193"/>
      <c r="B2242" s="193"/>
      <c r="C2242" s="193"/>
      <c r="D2242" s="193"/>
      <c r="E2242" s="193"/>
      <c r="F2242" s="193"/>
      <c r="G2242" s="193"/>
      <c r="H2242" s="193"/>
      <c r="I2242" s="193"/>
      <c r="J2242" s="193"/>
      <c r="K2242" s="193"/>
      <c r="L2242" s="193"/>
      <c r="M2242" s="193"/>
      <c r="N2242" s="193"/>
      <c r="O2242" s="193"/>
      <c r="P2242" s="193"/>
      <c r="Q2242" s="193"/>
      <c r="R2242" s="193"/>
      <c r="S2242" s="193"/>
      <c r="T2242" s="193"/>
      <c r="U2242" s="193"/>
      <c r="V2242" s="193"/>
      <c r="W2242" s="193"/>
      <c r="X2242" s="193"/>
      <c r="Y2242" s="193"/>
      <c r="Z2242" s="193"/>
      <c r="AA2242" s="193"/>
    </row>
    <row r="2243" spans="1:27" ht="12.75">
      <c r="A2243" s="193"/>
      <c r="B2243" s="193"/>
      <c r="C2243" s="193"/>
      <c r="D2243" s="193"/>
      <c r="E2243" s="193"/>
      <c r="F2243" s="193"/>
      <c r="G2243" s="193"/>
      <c r="H2243" s="193"/>
      <c r="I2243" s="193"/>
      <c r="J2243" s="193"/>
      <c r="K2243" s="193"/>
      <c r="L2243" s="193"/>
      <c r="M2243" s="193"/>
      <c r="N2243" s="193"/>
      <c r="O2243" s="193"/>
      <c r="P2243" s="193"/>
      <c r="Q2243" s="193"/>
      <c r="R2243" s="193"/>
      <c r="S2243" s="193"/>
      <c r="T2243" s="193"/>
      <c r="U2243" s="193"/>
      <c r="V2243" s="193"/>
      <c r="W2243" s="193"/>
      <c r="X2243" s="193"/>
      <c r="Y2243" s="193"/>
      <c r="Z2243" s="193"/>
      <c r="AA2243" s="193"/>
    </row>
    <row r="2244" spans="1:27" ht="12.75">
      <c r="A2244" s="193"/>
      <c r="B2244" s="193"/>
      <c r="C2244" s="193"/>
      <c r="D2244" s="193"/>
      <c r="E2244" s="193"/>
      <c r="F2244" s="193"/>
      <c r="G2244" s="193"/>
      <c r="H2244" s="193"/>
      <c r="I2244" s="193"/>
      <c r="J2244" s="193"/>
      <c r="K2244" s="193"/>
      <c r="L2244" s="193"/>
      <c r="M2244" s="193"/>
      <c r="N2244" s="193"/>
      <c r="O2244" s="193"/>
      <c r="P2244" s="193"/>
      <c r="Q2244" s="193"/>
      <c r="R2244" s="193"/>
      <c r="S2244" s="193"/>
      <c r="T2244" s="193"/>
      <c r="U2244" s="193"/>
      <c r="V2244" s="193"/>
      <c r="W2244" s="193"/>
      <c r="X2244" s="193"/>
      <c r="Y2244" s="193"/>
      <c r="Z2244" s="193"/>
      <c r="AA2244" s="193"/>
    </row>
    <row r="2245" spans="1:27" ht="12.75">
      <c r="A2245" s="193"/>
      <c r="B2245" s="193"/>
      <c r="C2245" s="193"/>
      <c r="D2245" s="193"/>
      <c r="E2245" s="193"/>
      <c r="F2245" s="193"/>
      <c r="G2245" s="193"/>
      <c r="H2245" s="193"/>
      <c r="I2245" s="193"/>
      <c r="J2245" s="193"/>
      <c r="K2245" s="193"/>
      <c r="L2245" s="193"/>
      <c r="M2245" s="193"/>
      <c r="N2245" s="193"/>
      <c r="O2245" s="193"/>
      <c r="P2245" s="193"/>
      <c r="Q2245" s="193"/>
      <c r="R2245" s="193"/>
      <c r="S2245" s="193"/>
      <c r="T2245" s="193"/>
      <c r="U2245" s="193"/>
      <c r="V2245" s="193"/>
      <c r="W2245" s="193"/>
      <c r="X2245" s="193"/>
      <c r="Y2245" s="193"/>
      <c r="Z2245" s="193"/>
      <c r="AA2245" s="193"/>
    </row>
    <row r="2246" spans="1:27" ht="12.75">
      <c r="A2246" s="193"/>
      <c r="B2246" s="193"/>
      <c r="C2246" s="193"/>
      <c r="D2246" s="193"/>
      <c r="E2246" s="193"/>
      <c r="F2246" s="193"/>
      <c r="G2246" s="193"/>
      <c r="H2246" s="193"/>
      <c r="I2246" s="193"/>
      <c r="J2246" s="193"/>
      <c r="K2246" s="193"/>
      <c r="L2246" s="193"/>
      <c r="M2246" s="193"/>
      <c r="N2246" s="193"/>
      <c r="O2246" s="193"/>
      <c r="P2246" s="193"/>
      <c r="Q2246" s="193"/>
      <c r="R2246" s="193"/>
      <c r="S2246" s="193"/>
      <c r="T2246" s="193"/>
      <c r="U2246" s="193"/>
      <c r="V2246" s="193"/>
      <c r="W2246" s="193"/>
      <c r="X2246" s="193"/>
      <c r="Y2246" s="193"/>
      <c r="Z2246" s="193"/>
      <c r="AA2246" s="193"/>
    </row>
    <row r="2247" spans="1:27" ht="12.75">
      <c r="A2247" s="193"/>
      <c r="B2247" s="193"/>
      <c r="C2247" s="193"/>
      <c r="D2247" s="193"/>
      <c r="E2247" s="193"/>
      <c r="F2247" s="193"/>
      <c r="G2247" s="193"/>
      <c r="H2247" s="193"/>
      <c r="I2247" s="193"/>
      <c r="J2247" s="193"/>
      <c r="K2247" s="193"/>
      <c r="L2247" s="193"/>
      <c r="M2247" s="193"/>
      <c r="N2247" s="193"/>
      <c r="O2247" s="193"/>
      <c r="P2247" s="193"/>
      <c r="Q2247" s="193"/>
      <c r="R2247" s="193"/>
      <c r="S2247" s="193"/>
      <c r="T2247" s="193"/>
      <c r="U2247" s="193"/>
      <c r="V2247" s="193"/>
      <c r="W2247" s="193"/>
      <c r="X2247" s="193"/>
      <c r="Y2247" s="193"/>
      <c r="Z2247" s="193"/>
      <c r="AA2247" s="193"/>
    </row>
    <row r="2248" spans="1:27" ht="12.75">
      <c r="A2248" s="193"/>
      <c r="B2248" s="193"/>
      <c r="C2248" s="193"/>
      <c r="D2248" s="193"/>
      <c r="E2248" s="193"/>
      <c r="F2248" s="193"/>
      <c r="G2248" s="193"/>
      <c r="H2248" s="193"/>
      <c r="I2248" s="193"/>
      <c r="J2248" s="193"/>
      <c r="K2248" s="193"/>
      <c r="L2248" s="193"/>
      <c r="M2248" s="193"/>
      <c r="N2248" s="193"/>
      <c r="O2248" s="193"/>
      <c r="P2248" s="193"/>
      <c r="Q2248" s="193"/>
      <c r="R2248" s="193"/>
      <c r="S2248" s="193"/>
      <c r="T2248" s="193"/>
      <c r="U2248" s="193"/>
      <c r="V2248" s="193"/>
      <c r="W2248" s="193"/>
      <c r="X2248" s="193"/>
      <c r="Y2248" s="193"/>
      <c r="Z2248" s="193"/>
      <c r="AA2248" s="193"/>
    </row>
    <row r="2249" spans="1:27" ht="12.75">
      <c r="A2249" s="193"/>
      <c r="B2249" s="193"/>
      <c r="C2249" s="193"/>
      <c r="D2249" s="193"/>
      <c r="E2249" s="193"/>
      <c r="F2249" s="193"/>
      <c r="G2249" s="193"/>
      <c r="H2249" s="193"/>
      <c r="I2249" s="193"/>
      <c r="J2249" s="193"/>
      <c r="K2249" s="193"/>
      <c r="L2249" s="193"/>
      <c r="M2249" s="193"/>
      <c r="N2249" s="193"/>
      <c r="O2249" s="193"/>
      <c r="P2249" s="193"/>
      <c r="Q2249" s="193"/>
      <c r="R2249" s="193"/>
      <c r="S2249" s="193"/>
      <c r="T2249" s="193"/>
      <c r="U2249" s="193"/>
      <c r="V2249" s="193"/>
      <c r="W2249" s="193"/>
      <c r="X2249" s="193"/>
      <c r="Y2249" s="193"/>
      <c r="Z2249" s="193"/>
      <c r="AA2249" s="193"/>
    </row>
    <row r="2250" spans="1:27" ht="12.75">
      <c r="A2250" s="193"/>
      <c r="B2250" s="193"/>
      <c r="C2250" s="193"/>
      <c r="D2250" s="193"/>
      <c r="E2250" s="193"/>
      <c r="F2250" s="193"/>
      <c r="G2250" s="193"/>
      <c r="H2250" s="193"/>
      <c r="I2250" s="193"/>
      <c r="J2250" s="193"/>
      <c r="K2250" s="193"/>
      <c r="L2250" s="193"/>
      <c r="M2250" s="193"/>
      <c r="N2250" s="193"/>
      <c r="O2250" s="193"/>
      <c r="P2250" s="193"/>
      <c r="Q2250" s="193"/>
      <c r="R2250" s="193"/>
      <c r="S2250" s="193"/>
      <c r="T2250" s="193"/>
      <c r="U2250" s="193"/>
      <c r="V2250" s="193"/>
      <c r="W2250" s="193"/>
      <c r="X2250" s="193"/>
      <c r="Y2250" s="193"/>
      <c r="Z2250" s="193"/>
      <c r="AA2250" s="193"/>
    </row>
    <row r="2251" spans="1:27" ht="12.75">
      <c r="A2251" s="193"/>
      <c r="B2251" s="193"/>
      <c r="C2251" s="193"/>
      <c r="D2251" s="193"/>
      <c r="E2251" s="193"/>
      <c r="F2251" s="193"/>
      <c r="G2251" s="193"/>
      <c r="H2251" s="193"/>
      <c r="I2251" s="193"/>
      <c r="J2251" s="193"/>
      <c r="K2251" s="193"/>
      <c r="L2251" s="193"/>
      <c r="M2251" s="193"/>
      <c r="N2251" s="193"/>
      <c r="O2251" s="193"/>
      <c r="P2251" s="193"/>
      <c r="Q2251" s="193"/>
      <c r="R2251" s="193"/>
      <c r="S2251" s="193"/>
      <c r="T2251" s="193"/>
      <c r="U2251" s="193"/>
      <c r="V2251" s="193"/>
      <c r="W2251" s="193"/>
      <c r="X2251" s="193"/>
      <c r="Y2251" s="193"/>
      <c r="Z2251" s="193"/>
      <c r="AA2251" s="193"/>
    </row>
    <row r="2252" spans="1:27" ht="12.75">
      <c r="A2252" s="193"/>
      <c r="B2252" s="193"/>
      <c r="C2252" s="193"/>
      <c r="D2252" s="193"/>
      <c r="E2252" s="193"/>
      <c r="F2252" s="193"/>
      <c r="G2252" s="193"/>
      <c r="H2252" s="193"/>
      <c r="I2252" s="193"/>
      <c r="J2252" s="193"/>
      <c r="K2252" s="193"/>
      <c r="L2252" s="193"/>
      <c r="M2252" s="193"/>
      <c r="N2252" s="193"/>
      <c r="O2252" s="193"/>
      <c r="P2252" s="193"/>
      <c r="Q2252" s="193"/>
      <c r="R2252" s="193"/>
      <c r="S2252" s="193"/>
      <c r="T2252" s="193"/>
      <c r="U2252" s="193"/>
      <c r="V2252" s="193"/>
      <c r="W2252" s="193"/>
      <c r="X2252" s="193"/>
      <c r="Y2252" s="193"/>
      <c r="Z2252" s="193"/>
      <c r="AA2252" s="193"/>
    </row>
    <row r="2253" spans="1:27" ht="12.75">
      <c r="A2253" s="193"/>
      <c r="B2253" s="193"/>
      <c r="C2253" s="193"/>
      <c r="D2253" s="193"/>
      <c r="E2253" s="193"/>
      <c r="F2253" s="193"/>
      <c r="G2253" s="193"/>
      <c r="H2253" s="193"/>
      <c r="I2253" s="193"/>
      <c r="J2253" s="193"/>
      <c r="K2253" s="193"/>
      <c r="L2253" s="193"/>
      <c r="M2253" s="193"/>
      <c r="N2253" s="193"/>
      <c r="O2253" s="193"/>
      <c r="P2253" s="193"/>
      <c r="Q2253" s="193"/>
      <c r="R2253" s="193"/>
      <c r="S2253" s="193"/>
      <c r="T2253" s="193"/>
      <c r="U2253" s="193"/>
      <c r="V2253" s="193"/>
      <c r="W2253" s="193"/>
      <c r="X2253" s="193"/>
      <c r="Y2253" s="193"/>
      <c r="Z2253" s="193"/>
      <c r="AA2253" s="193"/>
    </row>
    <row r="2254" spans="1:27" ht="12.75">
      <c r="A2254" s="193"/>
      <c r="B2254" s="193"/>
      <c r="C2254" s="193"/>
      <c r="D2254" s="193"/>
      <c r="E2254" s="193"/>
      <c r="F2254" s="193"/>
      <c r="G2254" s="193"/>
      <c r="H2254" s="193"/>
      <c r="I2254" s="193"/>
      <c r="J2254" s="193"/>
      <c r="K2254" s="193"/>
      <c r="L2254" s="193"/>
      <c r="M2254" s="193"/>
      <c r="N2254" s="193"/>
      <c r="O2254" s="193"/>
      <c r="P2254" s="193"/>
      <c r="Q2254" s="193"/>
      <c r="R2254" s="193"/>
      <c r="S2254" s="193"/>
      <c r="T2254" s="193"/>
      <c r="U2254" s="193"/>
      <c r="V2254" s="193"/>
      <c r="W2254" s="193"/>
      <c r="X2254" s="193"/>
      <c r="Y2254" s="193"/>
      <c r="Z2254" s="193"/>
      <c r="AA2254" s="193"/>
    </row>
    <row r="2255" spans="1:27" ht="12.75">
      <c r="A2255" s="193"/>
      <c r="B2255" s="193"/>
      <c r="C2255" s="193"/>
      <c r="D2255" s="193"/>
      <c r="E2255" s="193"/>
      <c r="F2255" s="193"/>
      <c r="G2255" s="193"/>
      <c r="H2255" s="193"/>
      <c r="I2255" s="193"/>
      <c r="J2255" s="193"/>
      <c r="K2255" s="193"/>
      <c r="L2255" s="193"/>
      <c r="M2255" s="193"/>
      <c r="N2255" s="193"/>
      <c r="O2255" s="193"/>
      <c r="P2255" s="193"/>
      <c r="Q2255" s="193"/>
      <c r="R2255" s="193"/>
      <c r="S2255" s="193"/>
      <c r="T2255" s="193"/>
      <c r="U2255" s="193"/>
      <c r="V2255" s="193"/>
      <c r="W2255" s="193"/>
      <c r="X2255" s="193"/>
      <c r="Y2255" s="193"/>
      <c r="Z2255" s="193"/>
      <c r="AA2255" s="193"/>
    </row>
    <row r="2256" spans="1:27" ht="12.75">
      <c r="A2256" s="193"/>
      <c r="B2256" s="193"/>
      <c r="C2256" s="193"/>
      <c r="D2256" s="193"/>
      <c r="E2256" s="193"/>
      <c r="F2256" s="193"/>
      <c r="G2256" s="193"/>
      <c r="H2256" s="193"/>
      <c r="I2256" s="193"/>
      <c r="J2256" s="193"/>
      <c r="K2256" s="193"/>
      <c r="L2256" s="193"/>
      <c r="M2256" s="193"/>
      <c r="N2256" s="193"/>
      <c r="O2256" s="193"/>
      <c r="P2256" s="193"/>
      <c r="Q2256" s="193"/>
      <c r="R2256" s="193"/>
      <c r="S2256" s="193"/>
      <c r="T2256" s="193"/>
      <c r="U2256" s="193"/>
      <c r="V2256" s="193"/>
      <c r="W2256" s="193"/>
      <c r="X2256" s="193"/>
      <c r="Y2256" s="193"/>
      <c r="Z2256" s="193"/>
      <c r="AA2256" s="193"/>
    </row>
    <row r="2257" spans="1:27" ht="12.75">
      <c r="A2257" s="193"/>
      <c r="B2257" s="193"/>
      <c r="C2257" s="193"/>
      <c r="D2257" s="193"/>
      <c r="E2257" s="193"/>
      <c r="F2257" s="193"/>
      <c r="G2257" s="193"/>
      <c r="H2257" s="193"/>
      <c r="I2257" s="193"/>
      <c r="J2257" s="193"/>
      <c r="K2257" s="193"/>
      <c r="L2257" s="193"/>
      <c r="M2257" s="193"/>
      <c r="N2257" s="193"/>
      <c r="O2257" s="193"/>
      <c r="P2257" s="193"/>
      <c r="Q2257" s="193"/>
      <c r="R2257" s="193"/>
      <c r="S2257" s="193"/>
      <c r="T2257" s="193"/>
      <c r="U2257" s="193"/>
      <c r="V2257" s="193"/>
      <c r="W2257" s="193"/>
      <c r="X2257" s="193"/>
      <c r="Y2257" s="193"/>
      <c r="Z2257" s="193"/>
      <c r="AA2257" s="193"/>
    </row>
    <row r="2258" spans="1:27" ht="12.75">
      <c r="A2258" s="193"/>
      <c r="B2258" s="193"/>
      <c r="C2258" s="193"/>
      <c r="D2258" s="193"/>
      <c r="E2258" s="193"/>
      <c r="F2258" s="193"/>
      <c r="G2258" s="193"/>
      <c r="H2258" s="193"/>
      <c r="I2258" s="193"/>
      <c r="J2258" s="193"/>
      <c r="K2258" s="193"/>
      <c r="L2258" s="193"/>
      <c r="M2258" s="193"/>
      <c r="N2258" s="193"/>
      <c r="O2258" s="193"/>
      <c r="P2258" s="193"/>
      <c r="Q2258" s="193"/>
      <c r="R2258" s="193"/>
      <c r="S2258" s="193"/>
      <c r="T2258" s="193"/>
      <c r="U2258" s="193"/>
      <c r="V2258" s="193"/>
      <c r="W2258" s="193"/>
      <c r="X2258" s="193"/>
      <c r="Y2258" s="193"/>
      <c r="Z2258" s="193"/>
      <c r="AA2258" s="193"/>
    </row>
    <row r="2259" spans="1:27" ht="12.75">
      <c r="A2259" s="193"/>
      <c r="B2259" s="193"/>
      <c r="C2259" s="193"/>
      <c r="D2259" s="193"/>
      <c r="E2259" s="193"/>
      <c r="F2259" s="193"/>
      <c r="G2259" s="193"/>
      <c r="H2259" s="193"/>
      <c r="I2259" s="193"/>
      <c r="J2259" s="193"/>
      <c r="K2259" s="193"/>
      <c r="L2259" s="193"/>
      <c r="M2259" s="193"/>
      <c r="N2259" s="193"/>
      <c r="O2259" s="193"/>
      <c r="P2259" s="193"/>
      <c r="Q2259" s="193"/>
      <c r="R2259" s="193"/>
      <c r="S2259" s="193"/>
      <c r="T2259" s="193"/>
      <c r="U2259" s="193"/>
      <c r="V2259" s="193"/>
      <c r="W2259" s="193"/>
      <c r="X2259" s="193"/>
      <c r="Y2259" s="193"/>
      <c r="Z2259" s="193"/>
      <c r="AA2259" s="193"/>
    </row>
    <row r="2260" spans="1:27" ht="12.75">
      <c r="A2260" s="193"/>
      <c r="B2260" s="193"/>
      <c r="C2260" s="193"/>
      <c r="D2260" s="193"/>
      <c r="E2260" s="193"/>
      <c r="F2260" s="193"/>
      <c r="G2260" s="193"/>
      <c r="H2260" s="193"/>
      <c r="I2260" s="193"/>
      <c r="J2260" s="193"/>
      <c r="K2260" s="193"/>
      <c r="L2260" s="193"/>
      <c r="M2260" s="193"/>
      <c r="N2260" s="193"/>
      <c r="O2260" s="193"/>
      <c r="P2260" s="193"/>
      <c r="Q2260" s="193"/>
      <c r="R2260" s="193"/>
      <c r="S2260" s="193"/>
      <c r="T2260" s="193"/>
      <c r="U2260" s="193"/>
      <c r="V2260" s="193"/>
      <c r="W2260" s="193"/>
      <c r="X2260" s="193"/>
      <c r="Y2260" s="193"/>
      <c r="Z2260" s="193"/>
      <c r="AA2260" s="193"/>
    </row>
    <row r="2261" spans="1:27" ht="12.75">
      <c r="A2261" s="193"/>
      <c r="B2261" s="193"/>
      <c r="C2261" s="193"/>
      <c r="D2261" s="193"/>
      <c r="E2261" s="193"/>
      <c r="F2261" s="193"/>
      <c r="G2261" s="193"/>
      <c r="H2261" s="193"/>
      <c r="I2261" s="193"/>
      <c r="J2261" s="193"/>
      <c r="K2261" s="193"/>
      <c r="L2261" s="193"/>
      <c r="M2261" s="193"/>
      <c r="N2261" s="193"/>
      <c r="O2261" s="193"/>
      <c r="P2261" s="193"/>
      <c r="Q2261" s="193"/>
      <c r="R2261" s="193"/>
      <c r="S2261" s="193"/>
      <c r="T2261" s="193"/>
      <c r="U2261" s="193"/>
      <c r="V2261" s="193"/>
      <c r="W2261" s="193"/>
      <c r="X2261" s="193"/>
      <c r="Y2261" s="193"/>
      <c r="Z2261" s="193"/>
      <c r="AA2261" s="193"/>
    </row>
    <row r="2262" spans="1:27" ht="12.75">
      <c r="A2262" s="193"/>
      <c r="B2262" s="193"/>
      <c r="C2262" s="193"/>
      <c r="D2262" s="193"/>
      <c r="E2262" s="193"/>
      <c r="F2262" s="193"/>
      <c r="G2262" s="193"/>
      <c r="H2262" s="193"/>
      <c r="I2262" s="193"/>
      <c r="J2262" s="193"/>
      <c r="K2262" s="193"/>
      <c r="L2262" s="193"/>
      <c r="M2262" s="193"/>
      <c r="N2262" s="193"/>
      <c r="O2262" s="193"/>
      <c r="P2262" s="193"/>
      <c r="Q2262" s="193"/>
      <c r="R2262" s="193"/>
      <c r="S2262" s="193"/>
      <c r="T2262" s="193"/>
      <c r="U2262" s="193"/>
      <c r="V2262" s="193"/>
      <c r="W2262" s="193"/>
      <c r="X2262" s="193"/>
      <c r="Y2262" s="193"/>
      <c r="Z2262" s="193"/>
      <c r="AA2262" s="193"/>
    </row>
    <row r="2263" spans="1:27" ht="12.75">
      <c r="A2263" s="193"/>
      <c r="B2263" s="193"/>
      <c r="C2263" s="193"/>
      <c r="D2263" s="193"/>
      <c r="E2263" s="193"/>
      <c r="F2263" s="193"/>
      <c r="G2263" s="193"/>
      <c r="H2263" s="193"/>
      <c r="I2263" s="193"/>
      <c r="J2263" s="193"/>
      <c r="K2263" s="193"/>
      <c r="L2263" s="193"/>
      <c r="M2263" s="193"/>
      <c r="N2263" s="193"/>
      <c r="O2263" s="193"/>
      <c r="P2263" s="193"/>
      <c r="Q2263" s="193"/>
      <c r="R2263" s="193"/>
      <c r="S2263" s="193"/>
      <c r="T2263" s="193"/>
      <c r="U2263" s="193"/>
      <c r="V2263" s="193"/>
      <c r="W2263" s="193"/>
      <c r="X2263" s="193"/>
      <c r="Y2263" s="193"/>
      <c r="Z2263" s="193"/>
      <c r="AA2263" s="193"/>
    </row>
    <row r="2264" spans="1:27" ht="12.75">
      <c r="A2264" s="193"/>
      <c r="B2264" s="193"/>
      <c r="C2264" s="193"/>
      <c r="D2264" s="193"/>
      <c r="E2264" s="193"/>
      <c r="F2264" s="193"/>
      <c r="G2264" s="193"/>
      <c r="H2264" s="193"/>
      <c r="I2264" s="193"/>
      <c r="J2264" s="193"/>
      <c r="K2264" s="193"/>
      <c r="L2264" s="193"/>
      <c r="M2264" s="193"/>
      <c r="N2264" s="193"/>
      <c r="O2264" s="193"/>
      <c r="P2264" s="193"/>
      <c r="Q2264" s="193"/>
      <c r="R2264" s="193"/>
      <c r="S2264" s="193"/>
      <c r="T2264" s="193"/>
      <c r="U2264" s="193"/>
      <c r="V2264" s="193"/>
      <c r="W2264" s="193"/>
      <c r="X2264" s="193"/>
      <c r="Y2264" s="193"/>
      <c r="Z2264" s="193"/>
      <c r="AA2264" s="193"/>
    </row>
    <row r="2265" spans="1:27" ht="12.75">
      <c r="A2265" s="193"/>
      <c r="B2265" s="193"/>
      <c r="C2265" s="193"/>
      <c r="D2265" s="193"/>
      <c r="E2265" s="193"/>
      <c r="F2265" s="193"/>
      <c r="G2265" s="193"/>
      <c r="H2265" s="193"/>
      <c r="I2265" s="193"/>
      <c r="J2265" s="193"/>
      <c r="K2265" s="193"/>
      <c r="L2265" s="193"/>
      <c r="M2265" s="193"/>
      <c r="N2265" s="193"/>
      <c r="O2265" s="193"/>
      <c r="P2265" s="193"/>
      <c r="Q2265" s="193"/>
      <c r="R2265" s="193"/>
      <c r="S2265" s="193"/>
      <c r="T2265" s="193"/>
      <c r="U2265" s="193"/>
      <c r="V2265" s="193"/>
      <c r="W2265" s="193"/>
      <c r="X2265" s="193"/>
      <c r="Y2265" s="193"/>
      <c r="Z2265" s="193"/>
      <c r="AA2265" s="193"/>
    </row>
    <row r="2266" spans="1:27" ht="12.75">
      <c r="A2266" s="193"/>
      <c r="B2266" s="193"/>
      <c r="C2266" s="193"/>
      <c r="D2266" s="193"/>
      <c r="E2266" s="193"/>
      <c r="F2266" s="193"/>
      <c r="G2266" s="193"/>
      <c r="H2266" s="193"/>
      <c r="I2266" s="193"/>
      <c r="J2266" s="193"/>
      <c r="K2266" s="193"/>
      <c r="L2266" s="193"/>
      <c r="M2266" s="193"/>
      <c r="N2266" s="193"/>
      <c r="O2266" s="193"/>
      <c r="P2266" s="193"/>
      <c r="Q2266" s="193"/>
      <c r="R2266" s="193"/>
      <c r="S2266" s="193"/>
      <c r="T2266" s="193"/>
      <c r="U2266" s="193"/>
      <c r="V2266" s="193"/>
      <c r="W2266" s="193"/>
      <c r="X2266" s="193"/>
      <c r="Y2266" s="193"/>
      <c r="Z2266" s="193"/>
      <c r="AA2266" s="193"/>
    </row>
    <row r="2267" spans="1:27" ht="12.75">
      <c r="A2267" s="193"/>
      <c r="B2267" s="193"/>
      <c r="C2267" s="193"/>
      <c r="D2267" s="193"/>
      <c r="E2267" s="193"/>
      <c r="F2267" s="193"/>
      <c r="G2267" s="193"/>
      <c r="H2267" s="193"/>
      <c r="I2267" s="193"/>
      <c r="J2267" s="193"/>
      <c r="K2267" s="193"/>
      <c r="L2267" s="193"/>
      <c r="M2267" s="193"/>
      <c r="N2267" s="193"/>
      <c r="O2267" s="193"/>
      <c r="P2267" s="193"/>
      <c r="Q2267" s="193"/>
      <c r="R2267" s="193"/>
      <c r="S2267" s="193"/>
      <c r="T2267" s="193"/>
      <c r="U2267" s="193"/>
      <c r="V2267" s="193"/>
      <c r="W2267" s="193"/>
      <c r="X2267" s="193"/>
      <c r="Y2267" s="193"/>
      <c r="Z2267" s="193"/>
      <c r="AA2267" s="193"/>
    </row>
    <row r="2268" spans="1:27" ht="12.75">
      <c r="A2268" s="193"/>
      <c r="B2268" s="193"/>
      <c r="C2268" s="193"/>
      <c r="D2268" s="193"/>
      <c r="E2268" s="193"/>
      <c r="F2268" s="193"/>
      <c r="G2268" s="193"/>
      <c r="H2268" s="193"/>
      <c r="I2268" s="193"/>
      <c r="J2268" s="193"/>
      <c r="K2268" s="193"/>
      <c r="L2268" s="193"/>
      <c r="M2268" s="193"/>
      <c r="N2268" s="193"/>
      <c r="O2268" s="193"/>
      <c r="P2268" s="193"/>
      <c r="Q2268" s="193"/>
      <c r="R2268" s="193"/>
      <c r="S2268" s="193"/>
      <c r="T2268" s="193"/>
      <c r="U2268" s="193"/>
      <c r="V2268" s="193"/>
      <c r="W2268" s="193"/>
      <c r="X2268" s="193"/>
      <c r="Y2268" s="193"/>
      <c r="Z2268" s="193"/>
      <c r="AA2268" s="193"/>
    </row>
    <row r="2269" spans="1:27" ht="12.75">
      <c r="A2269" s="193"/>
      <c r="B2269" s="193"/>
      <c r="C2269" s="193"/>
      <c r="D2269" s="193"/>
      <c r="E2269" s="193"/>
      <c r="F2269" s="193"/>
      <c r="G2269" s="193"/>
      <c r="H2269" s="193"/>
      <c r="I2269" s="193"/>
      <c r="J2269" s="193"/>
      <c r="K2269" s="193"/>
      <c r="L2269" s="193"/>
      <c r="M2269" s="193"/>
      <c r="N2269" s="193"/>
      <c r="O2269" s="193"/>
      <c r="P2269" s="193"/>
      <c r="Q2269" s="193"/>
      <c r="R2269" s="193"/>
      <c r="S2269" s="193"/>
      <c r="T2269" s="193"/>
      <c r="U2269" s="193"/>
      <c r="V2269" s="193"/>
      <c r="W2269" s="193"/>
      <c r="X2269" s="193"/>
      <c r="Y2269" s="193"/>
      <c r="Z2269" s="193"/>
      <c r="AA2269" s="193"/>
    </row>
    <row r="2270" spans="1:27" ht="12.75">
      <c r="A2270" s="193"/>
      <c r="B2270" s="193"/>
      <c r="C2270" s="193"/>
      <c r="D2270" s="193"/>
      <c r="E2270" s="193"/>
      <c r="F2270" s="193"/>
      <c r="G2270" s="193"/>
      <c r="H2270" s="193"/>
      <c r="I2270" s="193"/>
      <c r="J2270" s="193"/>
      <c r="K2270" s="193"/>
      <c r="L2270" s="193"/>
      <c r="M2270" s="193"/>
      <c r="N2270" s="193"/>
      <c r="O2270" s="193"/>
      <c r="P2270" s="193"/>
      <c r="Q2270" s="193"/>
      <c r="R2270" s="193"/>
      <c r="S2270" s="193"/>
      <c r="T2270" s="193"/>
      <c r="U2270" s="193"/>
      <c r="V2270" s="193"/>
      <c r="W2270" s="193"/>
      <c r="X2270" s="193"/>
      <c r="Y2270" s="193"/>
      <c r="Z2270" s="193"/>
      <c r="AA2270" s="193"/>
    </row>
    <row r="2271" spans="1:27" ht="12.75">
      <c r="A2271" s="193"/>
      <c r="B2271" s="193"/>
      <c r="C2271" s="193"/>
      <c r="D2271" s="193"/>
      <c r="E2271" s="193"/>
      <c r="F2271" s="193"/>
      <c r="G2271" s="193"/>
      <c r="H2271" s="193"/>
      <c r="I2271" s="193"/>
      <c r="J2271" s="193"/>
      <c r="K2271" s="193"/>
      <c r="L2271" s="193"/>
      <c r="M2271" s="193"/>
      <c r="N2271" s="193"/>
      <c r="O2271" s="193"/>
      <c r="P2271" s="193"/>
      <c r="Q2271" s="193"/>
      <c r="R2271" s="193"/>
      <c r="S2271" s="193"/>
      <c r="T2271" s="193"/>
      <c r="U2271" s="193"/>
      <c r="V2271" s="193"/>
      <c r="W2271" s="193"/>
      <c r="X2271" s="193"/>
      <c r="Y2271" s="193"/>
      <c r="Z2271" s="193"/>
      <c r="AA2271" s="193"/>
    </row>
    <row r="2272" spans="1:27" ht="12.75">
      <c r="A2272" s="193"/>
      <c r="B2272" s="193"/>
      <c r="C2272" s="193"/>
      <c r="D2272" s="193"/>
      <c r="E2272" s="193"/>
      <c r="F2272" s="193"/>
      <c r="G2272" s="193"/>
      <c r="H2272" s="193"/>
      <c r="I2272" s="193"/>
      <c r="J2272" s="193"/>
      <c r="K2272" s="193"/>
      <c r="L2272" s="193"/>
      <c r="M2272" s="193"/>
      <c r="N2272" s="193"/>
      <c r="O2272" s="193"/>
      <c r="P2272" s="193"/>
      <c r="Q2272" s="193"/>
      <c r="R2272" s="193"/>
      <c r="S2272" s="193"/>
      <c r="T2272" s="193"/>
      <c r="U2272" s="193"/>
      <c r="V2272" s="193"/>
      <c r="W2272" s="193"/>
      <c r="X2272" s="193"/>
      <c r="Y2272" s="193"/>
      <c r="Z2272" s="193"/>
      <c r="AA2272" s="193"/>
    </row>
    <row r="2273" spans="1:27" ht="12.75">
      <c r="A2273" s="193"/>
      <c r="B2273" s="193"/>
      <c r="C2273" s="193"/>
      <c r="D2273" s="193"/>
      <c r="E2273" s="193"/>
      <c r="F2273" s="193"/>
      <c r="G2273" s="193"/>
      <c r="H2273" s="193"/>
      <c r="I2273" s="193"/>
      <c r="J2273" s="193"/>
      <c r="K2273" s="193"/>
      <c r="L2273" s="193"/>
      <c r="M2273" s="193"/>
      <c r="N2273" s="193"/>
      <c r="O2273" s="193"/>
      <c r="P2273" s="193"/>
      <c r="Q2273" s="193"/>
      <c r="R2273" s="193"/>
      <c r="S2273" s="193"/>
      <c r="T2273" s="193"/>
      <c r="U2273" s="193"/>
      <c r="V2273" s="193"/>
      <c r="W2273" s="193"/>
      <c r="X2273" s="193"/>
      <c r="Y2273" s="193"/>
      <c r="Z2273" s="193"/>
      <c r="AA2273" s="193"/>
    </row>
    <row r="2274" spans="1:27" ht="12.75">
      <c r="A2274" s="193"/>
      <c r="B2274" s="193"/>
      <c r="C2274" s="193"/>
      <c r="D2274" s="193"/>
      <c r="E2274" s="193"/>
      <c r="F2274" s="193"/>
      <c r="G2274" s="193"/>
      <c r="H2274" s="193"/>
      <c r="I2274" s="193"/>
      <c r="J2274" s="193"/>
      <c r="K2274" s="193"/>
      <c r="L2274" s="193"/>
      <c r="M2274" s="193"/>
      <c r="N2274" s="193"/>
      <c r="O2274" s="193"/>
      <c r="P2274" s="193"/>
      <c r="Q2274" s="193"/>
      <c r="R2274" s="193"/>
      <c r="S2274" s="193"/>
      <c r="T2274" s="193"/>
      <c r="U2274" s="193"/>
      <c r="V2274" s="193"/>
      <c r="W2274" s="193"/>
      <c r="X2274" s="193"/>
      <c r="Y2274" s="193"/>
      <c r="Z2274" s="193"/>
      <c r="AA2274" s="193"/>
    </row>
    <row r="2275" spans="1:27" ht="12.75">
      <c r="A2275" s="193"/>
      <c r="B2275" s="193"/>
      <c r="C2275" s="193"/>
      <c r="D2275" s="193"/>
      <c r="E2275" s="193"/>
      <c r="F2275" s="193"/>
      <c r="G2275" s="193"/>
      <c r="H2275" s="193"/>
      <c r="I2275" s="193"/>
      <c r="J2275" s="193"/>
      <c r="K2275" s="193"/>
      <c r="L2275" s="193"/>
      <c r="M2275" s="193"/>
      <c r="N2275" s="193"/>
      <c r="O2275" s="193"/>
      <c r="P2275" s="193"/>
      <c r="Q2275" s="193"/>
      <c r="R2275" s="193"/>
      <c r="S2275" s="193"/>
      <c r="T2275" s="193"/>
      <c r="U2275" s="193"/>
      <c r="V2275" s="193"/>
      <c r="W2275" s="193"/>
      <c r="X2275" s="193"/>
      <c r="Y2275" s="193"/>
      <c r="Z2275" s="193"/>
      <c r="AA2275" s="193"/>
    </row>
    <row r="2276" spans="1:27" ht="12.75">
      <c r="A2276" s="193"/>
      <c r="B2276" s="193"/>
      <c r="C2276" s="193"/>
      <c r="D2276" s="193"/>
      <c r="E2276" s="193"/>
      <c r="F2276" s="193"/>
      <c r="G2276" s="193"/>
      <c r="H2276" s="193"/>
      <c r="I2276" s="193"/>
      <c r="J2276" s="193"/>
      <c r="K2276" s="193"/>
      <c r="L2276" s="193"/>
      <c r="M2276" s="193"/>
      <c r="N2276" s="193"/>
      <c r="O2276" s="193"/>
      <c r="P2276" s="193"/>
      <c r="Q2276" s="193"/>
      <c r="R2276" s="193"/>
      <c r="S2276" s="193"/>
      <c r="T2276" s="193"/>
      <c r="U2276" s="193"/>
      <c r="V2276" s="193"/>
      <c r="W2276" s="193"/>
      <c r="X2276" s="193"/>
      <c r="Y2276" s="193"/>
      <c r="Z2276" s="193"/>
      <c r="AA2276" s="193"/>
    </row>
    <row r="2277" spans="1:27" ht="12.75">
      <c r="A2277" s="193"/>
      <c r="B2277" s="193"/>
      <c r="C2277" s="193"/>
      <c r="D2277" s="193"/>
      <c r="E2277" s="193"/>
      <c r="F2277" s="193"/>
      <c r="G2277" s="193"/>
      <c r="H2277" s="193"/>
      <c r="I2277" s="193"/>
      <c r="J2277" s="193"/>
      <c r="K2277" s="193"/>
      <c r="L2277" s="193"/>
      <c r="M2277" s="193"/>
      <c r="N2277" s="193"/>
      <c r="O2277" s="193"/>
      <c r="P2277" s="193"/>
      <c r="Q2277" s="193"/>
      <c r="R2277" s="193"/>
      <c r="S2277" s="193"/>
      <c r="T2277" s="193"/>
      <c r="U2277" s="193"/>
      <c r="V2277" s="193"/>
      <c r="W2277" s="193"/>
      <c r="X2277" s="193"/>
      <c r="Y2277" s="193"/>
      <c r="Z2277" s="193"/>
      <c r="AA2277" s="193"/>
    </row>
    <row r="2278" spans="1:27" ht="12.75">
      <c r="A2278" s="193"/>
      <c r="B2278" s="193"/>
      <c r="C2278" s="193"/>
      <c r="D2278" s="193"/>
      <c r="E2278" s="193"/>
      <c r="F2278" s="193"/>
      <c r="G2278" s="193"/>
      <c r="H2278" s="193"/>
      <c r="I2278" s="193"/>
      <c r="J2278" s="193"/>
      <c r="K2278" s="193"/>
      <c r="L2278" s="193"/>
      <c r="M2278" s="193"/>
      <c r="N2278" s="193"/>
      <c r="O2278" s="193"/>
      <c r="P2278" s="193"/>
      <c r="Q2278" s="193"/>
      <c r="R2278" s="193"/>
      <c r="S2278" s="193"/>
      <c r="T2278" s="193"/>
      <c r="U2278" s="193"/>
      <c r="V2278" s="193"/>
      <c r="W2278" s="193"/>
      <c r="X2278" s="193"/>
      <c r="Y2278" s="193"/>
      <c r="Z2278" s="193"/>
      <c r="AA2278" s="193"/>
    </row>
    <row r="2279" spans="1:27" ht="12.75">
      <c r="A2279" s="193"/>
      <c r="B2279" s="193"/>
      <c r="C2279" s="193"/>
      <c r="D2279" s="193"/>
      <c r="E2279" s="193"/>
      <c r="F2279" s="193"/>
      <c r="G2279" s="193"/>
      <c r="H2279" s="193"/>
      <c r="I2279" s="193"/>
      <c r="J2279" s="193"/>
      <c r="K2279" s="193"/>
      <c r="L2279" s="193"/>
      <c r="M2279" s="193"/>
      <c r="N2279" s="193"/>
      <c r="O2279" s="193"/>
      <c r="P2279" s="193"/>
      <c r="Q2279" s="193"/>
      <c r="R2279" s="193"/>
      <c r="S2279" s="193"/>
      <c r="T2279" s="193"/>
      <c r="U2279" s="193"/>
      <c r="V2279" s="193"/>
      <c r="W2279" s="193"/>
      <c r="X2279" s="193"/>
      <c r="Y2279" s="193"/>
      <c r="Z2279" s="193"/>
      <c r="AA2279" s="193"/>
    </row>
    <row r="2280" spans="1:27" ht="12.75">
      <c r="A2280" s="193"/>
      <c r="B2280" s="193"/>
      <c r="C2280" s="193"/>
      <c r="D2280" s="193"/>
      <c r="E2280" s="193"/>
      <c r="F2280" s="193"/>
      <c r="G2280" s="193"/>
      <c r="H2280" s="193"/>
      <c r="I2280" s="193"/>
      <c r="J2280" s="193"/>
      <c r="K2280" s="193"/>
      <c r="L2280" s="193"/>
      <c r="M2280" s="193"/>
      <c r="N2280" s="193"/>
      <c r="O2280" s="193"/>
      <c r="P2280" s="193"/>
      <c r="Q2280" s="193"/>
      <c r="R2280" s="193"/>
      <c r="S2280" s="193"/>
      <c r="T2280" s="193"/>
      <c r="U2280" s="193"/>
      <c r="V2280" s="193"/>
      <c r="W2280" s="193"/>
      <c r="X2280" s="193"/>
      <c r="Y2280" s="193"/>
      <c r="Z2280" s="193"/>
      <c r="AA2280" s="193"/>
    </row>
    <row r="2281" spans="1:27" ht="12.75">
      <c r="A2281" s="193"/>
      <c r="B2281" s="193"/>
      <c r="C2281" s="193"/>
      <c r="D2281" s="193"/>
      <c r="E2281" s="193"/>
      <c r="F2281" s="193"/>
      <c r="G2281" s="193"/>
      <c r="H2281" s="193"/>
      <c r="I2281" s="193"/>
      <c r="J2281" s="193"/>
      <c r="K2281" s="193"/>
      <c r="L2281" s="193"/>
      <c r="M2281" s="193"/>
      <c r="N2281" s="193"/>
      <c r="O2281" s="193"/>
      <c r="P2281" s="193"/>
      <c r="Q2281" s="193"/>
      <c r="R2281" s="193"/>
      <c r="S2281" s="193"/>
      <c r="T2281" s="193"/>
      <c r="U2281" s="193"/>
      <c r="V2281" s="193"/>
      <c r="W2281" s="193"/>
      <c r="X2281" s="193"/>
      <c r="Y2281" s="193"/>
      <c r="Z2281" s="193"/>
      <c r="AA2281" s="193"/>
    </row>
    <row r="2282" spans="1:27" ht="12.75">
      <c r="A2282" s="193"/>
      <c r="B2282" s="193"/>
      <c r="C2282" s="193"/>
      <c r="D2282" s="193"/>
      <c r="E2282" s="193"/>
      <c r="F2282" s="193"/>
      <c r="G2282" s="193"/>
      <c r="H2282" s="193"/>
      <c r="I2282" s="193"/>
      <c r="J2282" s="193"/>
      <c r="K2282" s="193"/>
      <c r="L2282" s="193"/>
      <c r="M2282" s="193"/>
      <c r="N2282" s="193"/>
      <c r="O2282" s="193"/>
      <c r="P2282" s="193"/>
      <c r="Q2282" s="193"/>
      <c r="R2282" s="193"/>
      <c r="S2282" s="193"/>
      <c r="T2282" s="193"/>
      <c r="U2282" s="193"/>
      <c r="V2282" s="193"/>
      <c r="W2282" s="193"/>
      <c r="X2282" s="193"/>
      <c r="Y2282" s="193"/>
      <c r="Z2282" s="193"/>
      <c r="AA2282" s="193"/>
    </row>
    <row r="2283" spans="1:27" ht="12.75">
      <c r="A2283" s="193"/>
      <c r="B2283" s="193"/>
      <c r="C2283" s="193"/>
      <c r="D2283" s="193"/>
      <c r="E2283" s="193"/>
      <c r="F2283" s="193"/>
      <c r="G2283" s="193"/>
      <c r="H2283" s="193"/>
      <c r="I2283" s="193"/>
      <c r="J2283" s="193"/>
      <c r="K2283" s="193"/>
      <c r="L2283" s="193"/>
      <c r="M2283" s="193"/>
      <c r="N2283" s="193"/>
      <c r="O2283" s="193"/>
      <c r="P2283" s="193"/>
      <c r="Q2283" s="193"/>
      <c r="R2283" s="193"/>
      <c r="S2283" s="193"/>
      <c r="T2283" s="193"/>
      <c r="U2283" s="193"/>
      <c r="V2283" s="193"/>
      <c r="W2283" s="193"/>
      <c r="X2283" s="193"/>
      <c r="Y2283" s="193"/>
      <c r="Z2283" s="193"/>
      <c r="AA2283" s="193"/>
    </row>
    <row r="2284" spans="1:27" ht="12.75">
      <c r="A2284" s="193"/>
      <c r="B2284" s="193"/>
      <c r="C2284" s="193"/>
      <c r="D2284" s="193"/>
      <c r="E2284" s="193"/>
      <c r="F2284" s="193"/>
      <c r="G2284" s="193"/>
      <c r="H2284" s="193"/>
      <c r="I2284" s="193"/>
      <c r="J2284" s="193"/>
      <c r="K2284" s="193"/>
      <c r="L2284" s="193"/>
      <c r="M2284" s="193"/>
      <c r="N2284" s="193"/>
      <c r="O2284" s="193"/>
      <c r="P2284" s="193"/>
      <c r="Q2284" s="193"/>
      <c r="R2284" s="193"/>
      <c r="S2284" s="193"/>
      <c r="T2284" s="193"/>
      <c r="U2284" s="193"/>
      <c r="V2284" s="193"/>
      <c r="W2284" s="193"/>
      <c r="X2284" s="193"/>
      <c r="Y2284" s="193"/>
      <c r="Z2284" s="193"/>
      <c r="AA2284" s="193"/>
    </row>
    <row r="2285" spans="1:27" ht="12.75">
      <c r="A2285" s="193"/>
      <c r="B2285" s="193"/>
      <c r="C2285" s="193"/>
      <c r="D2285" s="193"/>
      <c r="E2285" s="193"/>
      <c r="F2285" s="193"/>
      <c r="G2285" s="193"/>
      <c r="H2285" s="193"/>
      <c r="I2285" s="193"/>
      <c r="J2285" s="193"/>
      <c r="K2285" s="193"/>
      <c r="L2285" s="193"/>
      <c r="M2285" s="193"/>
      <c r="N2285" s="193"/>
      <c r="O2285" s="193"/>
      <c r="P2285" s="193"/>
      <c r="Q2285" s="193"/>
      <c r="R2285" s="193"/>
      <c r="S2285" s="193"/>
      <c r="T2285" s="193"/>
      <c r="U2285" s="193"/>
      <c r="V2285" s="193"/>
      <c r="W2285" s="193"/>
      <c r="X2285" s="193"/>
      <c r="Y2285" s="193"/>
      <c r="Z2285" s="193"/>
      <c r="AA2285" s="193"/>
    </row>
    <row r="2286" spans="1:27" ht="12.75">
      <c r="A2286" s="193"/>
      <c r="B2286" s="193"/>
      <c r="C2286" s="193"/>
      <c r="D2286" s="193"/>
      <c r="E2286" s="193"/>
      <c r="F2286" s="193"/>
      <c r="G2286" s="193"/>
      <c r="H2286" s="193"/>
      <c r="I2286" s="193"/>
      <c r="J2286" s="193"/>
      <c r="K2286" s="193"/>
      <c r="L2286" s="193"/>
      <c r="M2286" s="193"/>
      <c r="N2286" s="193"/>
      <c r="O2286" s="193"/>
      <c r="P2286" s="193"/>
      <c r="Q2286" s="193"/>
      <c r="R2286" s="193"/>
      <c r="S2286" s="193"/>
      <c r="T2286" s="193"/>
      <c r="U2286" s="193"/>
      <c r="V2286" s="193"/>
      <c r="W2286" s="193"/>
      <c r="X2286" s="193"/>
      <c r="Y2286" s="193"/>
      <c r="Z2286" s="193"/>
      <c r="AA2286" s="193"/>
    </row>
    <row r="2287" spans="1:27" ht="12.75">
      <c r="A2287" s="193"/>
      <c r="B2287" s="193"/>
      <c r="C2287" s="193"/>
      <c r="D2287" s="193"/>
      <c r="E2287" s="193"/>
      <c r="F2287" s="193"/>
      <c r="G2287" s="193"/>
      <c r="H2287" s="193"/>
      <c r="I2287" s="193"/>
      <c r="J2287" s="193"/>
      <c r="K2287" s="193"/>
      <c r="L2287" s="193"/>
      <c r="M2287" s="193"/>
      <c r="N2287" s="193"/>
      <c r="O2287" s="193"/>
      <c r="P2287" s="193"/>
      <c r="Q2287" s="193"/>
      <c r="R2287" s="193"/>
      <c r="S2287" s="193"/>
      <c r="T2287" s="193"/>
      <c r="U2287" s="193"/>
      <c r="V2287" s="193"/>
      <c r="W2287" s="193"/>
      <c r="X2287" s="193"/>
      <c r="Y2287" s="193"/>
      <c r="Z2287" s="193"/>
      <c r="AA2287" s="193"/>
    </row>
    <row r="2288" spans="1:27" ht="12.75">
      <c r="A2288" s="193"/>
      <c r="B2288" s="193"/>
      <c r="C2288" s="193"/>
      <c r="D2288" s="193"/>
      <c r="E2288" s="193"/>
      <c r="F2288" s="193"/>
      <c r="G2288" s="193"/>
      <c r="H2288" s="193"/>
      <c r="I2288" s="193"/>
      <c r="J2288" s="193"/>
      <c r="K2288" s="193"/>
      <c r="L2288" s="193"/>
      <c r="M2288" s="193"/>
      <c r="N2288" s="193"/>
      <c r="O2288" s="193"/>
      <c r="P2288" s="193"/>
      <c r="Q2288" s="193"/>
      <c r="R2288" s="193"/>
      <c r="S2288" s="193"/>
      <c r="T2288" s="193"/>
      <c r="U2288" s="193"/>
      <c r="V2288" s="193"/>
      <c r="W2288" s="193"/>
      <c r="X2288" s="193"/>
      <c r="Y2288" s="193"/>
      <c r="Z2288" s="193"/>
      <c r="AA2288" s="193"/>
    </row>
    <row r="2289" spans="1:27" ht="12.75">
      <c r="A2289" s="193"/>
      <c r="B2289" s="193"/>
      <c r="C2289" s="193"/>
      <c r="D2289" s="193"/>
      <c r="E2289" s="193"/>
      <c r="F2289" s="193"/>
      <c r="G2289" s="193"/>
      <c r="H2289" s="193"/>
      <c r="I2289" s="193"/>
      <c r="J2289" s="193"/>
      <c r="K2289" s="193"/>
      <c r="L2289" s="193"/>
      <c r="M2289" s="193"/>
      <c r="N2289" s="193"/>
      <c r="O2289" s="193"/>
      <c r="P2289" s="193"/>
      <c r="Q2289" s="193"/>
      <c r="R2289" s="193"/>
      <c r="S2289" s="193"/>
      <c r="T2289" s="193"/>
      <c r="U2289" s="193"/>
      <c r="V2289" s="193"/>
      <c r="W2289" s="193"/>
      <c r="X2289" s="193"/>
      <c r="Y2289" s="193"/>
      <c r="Z2289" s="193"/>
      <c r="AA2289" s="193"/>
    </row>
    <row r="2290" spans="1:27" ht="12.75">
      <c r="A2290" s="193"/>
      <c r="B2290" s="193"/>
      <c r="C2290" s="193"/>
      <c r="D2290" s="193"/>
      <c r="E2290" s="193"/>
      <c r="F2290" s="193"/>
      <c r="G2290" s="193"/>
      <c r="H2290" s="193"/>
      <c r="I2290" s="193"/>
      <c r="J2290" s="193"/>
      <c r="K2290" s="193"/>
      <c r="L2290" s="193"/>
      <c r="M2290" s="193"/>
      <c r="N2290" s="193"/>
      <c r="O2290" s="193"/>
      <c r="P2290" s="193"/>
      <c r="Q2290" s="193"/>
      <c r="R2290" s="193"/>
      <c r="S2290" s="193"/>
      <c r="T2290" s="193"/>
      <c r="U2290" s="193"/>
      <c r="V2290" s="193"/>
      <c r="W2290" s="193"/>
      <c r="X2290" s="193"/>
      <c r="Y2290" s="193"/>
      <c r="Z2290" s="193"/>
      <c r="AA2290" s="193"/>
    </row>
    <row r="2291" spans="1:27" ht="12.75">
      <c r="A2291" s="193"/>
      <c r="B2291" s="193"/>
      <c r="C2291" s="193"/>
      <c r="D2291" s="193"/>
      <c r="E2291" s="193"/>
      <c r="F2291" s="193"/>
      <c r="G2291" s="193"/>
      <c r="H2291" s="193"/>
      <c r="I2291" s="193"/>
      <c r="J2291" s="193"/>
      <c r="K2291" s="193"/>
      <c r="L2291" s="193"/>
      <c r="M2291" s="193"/>
      <c r="N2291" s="193"/>
      <c r="O2291" s="193"/>
      <c r="P2291" s="193"/>
      <c r="Q2291" s="193"/>
      <c r="R2291" s="193"/>
      <c r="S2291" s="193"/>
      <c r="T2291" s="193"/>
      <c r="U2291" s="193"/>
      <c r="V2291" s="193"/>
      <c r="W2291" s="193"/>
      <c r="X2291" s="193"/>
      <c r="Y2291" s="193"/>
      <c r="Z2291" s="193"/>
      <c r="AA2291" s="193"/>
    </row>
    <row r="2292" spans="1:27" ht="12.75">
      <c r="A2292" s="193"/>
      <c r="B2292" s="193"/>
      <c r="C2292" s="193"/>
      <c r="D2292" s="193"/>
      <c r="E2292" s="193"/>
      <c r="F2292" s="193"/>
      <c r="G2292" s="193"/>
      <c r="H2292" s="193"/>
      <c r="I2292" s="193"/>
      <c r="J2292" s="193"/>
      <c r="K2292" s="193"/>
      <c r="L2292" s="193"/>
      <c r="M2292" s="193"/>
      <c r="N2292" s="193"/>
      <c r="O2292" s="193"/>
      <c r="P2292" s="193"/>
      <c r="Q2292" s="193"/>
      <c r="R2292" s="193"/>
      <c r="S2292" s="193"/>
      <c r="T2292" s="193"/>
      <c r="U2292" s="193"/>
      <c r="V2292" s="193"/>
      <c r="W2292" s="193"/>
      <c r="X2292" s="193"/>
      <c r="Y2292" s="193"/>
      <c r="Z2292" s="193"/>
      <c r="AA2292" s="193"/>
    </row>
    <row r="2293" spans="1:27" ht="12.75">
      <c r="A2293" s="193"/>
      <c r="B2293" s="193"/>
      <c r="C2293" s="193"/>
      <c r="D2293" s="193"/>
      <c r="E2293" s="193"/>
      <c r="F2293" s="193"/>
      <c r="G2293" s="193"/>
      <c r="H2293" s="193"/>
      <c r="I2293" s="193"/>
      <c r="J2293" s="193"/>
      <c r="K2293" s="193"/>
      <c r="L2293" s="193"/>
      <c r="M2293" s="193"/>
      <c r="N2293" s="193"/>
      <c r="O2293" s="193"/>
      <c r="P2293" s="193"/>
      <c r="Q2293" s="193"/>
      <c r="R2293" s="193"/>
      <c r="S2293" s="193"/>
      <c r="T2293" s="193"/>
      <c r="U2293" s="193"/>
      <c r="V2293" s="193"/>
      <c r="W2293" s="193"/>
      <c r="X2293" s="193"/>
      <c r="Y2293" s="193"/>
      <c r="Z2293" s="193"/>
      <c r="AA2293" s="193"/>
    </row>
    <row r="2294" spans="1:27" ht="12.75">
      <c r="A2294" s="193"/>
      <c r="B2294" s="193"/>
      <c r="C2294" s="193"/>
      <c r="D2294" s="193"/>
      <c r="E2294" s="193"/>
      <c r="F2294" s="193"/>
      <c r="G2294" s="193"/>
      <c r="H2294" s="193"/>
      <c r="I2294" s="193"/>
      <c r="J2294" s="193"/>
      <c r="K2294" s="193"/>
      <c r="L2294" s="193"/>
      <c r="M2294" s="193"/>
      <c r="N2294" s="193"/>
      <c r="O2294" s="193"/>
      <c r="P2294" s="193"/>
      <c r="Q2294" s="193"/>
      <c r="R2294" s="193"/>
      <c r="S2294" s="193"/>
      <c r="T2294" s="193"/>
      <c r="U2294" s="193"/>
      <c r="V2294" s="193"/>
      <c r="W2294" s="193"/>
      <c r="X2294" s="193"/>
      <c r="Y2294" s="193"/>
      <c r="Z2294" s="193"/>
      <c r="AA2294" s="193"/>
    </row>
    <row r="2295" spans="1:27" ht="12.75">
      <c r="A2295" s="193"/>
      <c r="B2295" s="193"/>
      <c r="C2295" s="193"/>
      <c r="D2295" s="193"/>
      <c r="E2295" s="193"/>
      <c r="F2295" s="193"/>
      <c r="G2295" s="193"/>
      <c r="H2295" s="193"/>
      <c r="I2295" s="193"/>
      <c r="J2295" s="193"/>
      <c r="K2295" s="193"/>
      <c r="L2295" s="193"/>
      <c r="M2295" s="193"/>
      <c r="N2295" s="193"/>
      <c r="O2295" s="193"/>
      <c r="P2295" s="193"/>
      <c r="Q2295" s="193"/>
      <c r="R2295" s="193"/>
      <c r="S2295" s="193"/>
      <c r="T2295" s="193"/>
      <c r="U2295" s="193"/>
      <c r="V2295" s="193"/>
      <c r="W2295" s="193"/>
      <c r="X2295" s="193"/>
      <c r="Y2295" s="193"/>
      <c r="Z2295" s="193"/>
      <c r="AA2295" s="193"/>
    </row>
    <row r="2296" spans="1:27" ht="12.75">
      <c r="A2296" s="193"/>
      <c r="B2296" s="193"/>
      <c r="C2296" s="193"/>
      <c r="D2296" s="193"/>
      <c r="E2296" s="193"/>
      <c r="F2296" s="193"/>
      <c r="G2296" s="193"/>
      <c r="H2296" s="193"/>
      <c r="I2296" s="193"/>
      <c r="J2296" s="193"/>
      <c r="K2296" s="193"/>
      <c r="L2296" s="193"/>
      <c r="M2296" s="193"/>
      <c r="N2296" s="193"/>
      <c r="O2296" s="193"/>
      <c r="P2296" s="193"/>
      <c r="Q2296" s="193"/>
      <c r="R2296" s="193"/>
      <c r="S2296" s="193"/>
      <c r="T2296" s="193"/>
      <c r="U2296" s="193"/>
      <c r="V2296" s="193"/>
      <c r="W2296" s="193"/>
      <c r="X2296" s="193"/>
      <c r="Y2296" s="193"/>
      <c r="Z2296" s="193"/>
      <c r="AA2296" s="193"/>
    </row>
    <row r="2297" spans="1:27" ht="12.75">
      <c r="A2297" s="193"/>
      <c r="B2297" s="193"/>
      <c r="C2297" s="193"/>
      <c r="D2297" s="193"/>
      <c r="E2297" s="193"/>
      <c r="F2297" s="193"/>
      <c r="G2297" s="193"/>
      <c r="H2297" s="193"/>
      <c r="I2297" s="193"/>
      <c r="J2297" s="193"/>
      <c r="K2297" s="193"/>
      <c r="L2297" s="193"/>
      <c r="M2297" s="193"/>
      <c r="N2297" s="193"/>
      <c r="O2297" s="193"/>
      <c r="P2297" s="193"/>
      <c r="Q2297" s="193"/>
      <c r="R2297" s="193"/>
      <c r="S2297" s="193"/>
      <c r="T2297" s="193"/>
      <c r="U2297" s="193"/>
      <c r="V2297" s="193"/>
      <c r="W2297" s="193"/>
      <c r="X2297" s="193"/>
      <c r="Y2297" s="193"/>
      <c r="Z2297" s="193"/>
      <c r="AA2297" s="193"/>
    </row>
    <row r="2298" spans="1:27" ht="12.75">
      <c r="A2298" s="193"/>
      <c r="B2298" s="193"/>
      <c r="C2298" s="193"/>
      <c r="D2298" s="193"/>
      <c r="E2298" s="193"/>
      <c r="F2298" s="193"/>
      <c r="G2298" s="193"/>
      <c r="H2298" s="193"/>
      <c r="I2298" s="193"/>
      <c r="J2298" s="193"/>
      <c r="K2298" s="193"/>
      <c r="L2298" s="193"/>
      <c r="M2298" s="193"/>
      <c r="N2298" s="193"/>
      <c r="O2298" s="193"/>
      <c r="P2298" s="193"/>
      <c r="Q2298" s="193"/>
      <c r="R2298" s="193"/>
      <c r="S2298" s="193"/>
      <c r="T2298" s="193"/>
      <c r="U2298" s="193"/>
      <c r="V2298" s="193"/>
      <c r="W2298" s="193"/>
      <c r="X2298" s="193"/>
      <c r="Y2298" s="193"/>
      <c r="Z2298" s="193"/>
      <c r="AA2298" s="193"/>
    </row>
    <row r="2299" spans="1:27" ht="12.75">
      <c r="A2299" s="193"/>
      <c r="B2299" s="193"/>
      <c r="C2299" s="193"/>
      <c r="D2299" s="193"/>
      <c r="E2299" s="193"/>
      <c r="F2299" s="193"/>
      <c r="G2299" s="193"/>
      <c r="H2299" s="193"/>
      <c r="I2299" s="193"/>
      <c r="J2299" s="193"/>
      <c r="K2299" s="193"/>
      <c r="L2299" s="193"/>
      <c r="M2299" s="193"/>
      <c r="N2299" s="193"/>
      <c r="O2299" s="193"/>
      <c r="P2299" s="193"/>
      <c r="Q2299" s="193"/>
      <c r="R2299" s="193"/>
      <c r="S2299" s="193"/>
      <c r="T2299" s="193"/>
      <c r="U2299" s="193"/>
      <c r="V2299" s="193"/>
      <c r="W2299" s="193"/>
      <c r="X2299" s="193"/>
      <c r="Y2299" s="193"/>
      <c r="Z2299" s="193"/>
      <c r="AA2299" s="193"/>
    </row>
    <row r="2300" spans="1:27" ht="12.75">
      <c r="A2300" s="193"/>
      <c r="B2300" s="193"/>
      <c r="C2300" s="193"/>
      <c r="D2300" s="193"/>
      <c r="E2300" s="193"/>
      <c r="F2300" s="193"/>
      <c r="G2300" s="193"/>
      <c r="H2300" s="193"/>
      <c r="I2300" s="193"/>
      <c r="J2300" s="193"/>
      <c r="K2300" s="193"/>
      <c r="L2300" s="193"/>
      <c r="M2300" s="193"/>
      <c r="N2300" s="193"/>
      <c r="O2300" s="193"/>
      <c r="P2300" s="193"/>
      <c r="Q2300" s="193"/>
      <c r="R2300" s="193"/>
      <c r="S2300" s="193"/>
      <c r="T2300" s="193"/>
      <c r="U2300" s="193"/>
      <c r="V2300" s="193"/>
      <c r="W2300" s="193"/>
      <c r="X2300" s="193"/>
      <c r="Y2300" s="193"/>
      <c r="Z2300" s="193"/>
      <c r="AA2300" s="193"/>
    </row>
    <row r="2301" spans="1:27" ht="12.75">
      <c r="A2301" s="193"/>
      <c r="B2301" s="193"/>
      <c r="C2301" s="193"/>
      <c r="D2301" s="193"/>
      <c r="E2301" s="193"/>
      <c r="F2301" s="193"/>
      <c r="G2301" s="193"/>
      <c r="H2301" s="193"/>
      <c r="I2301" s="193"/>
      <c r="J2301" s="193"/>
      <c r="K2301" s="193"/>
      <c r="L2301" s="193"/>
      <c r="M2301" s="193"/>
      <c r="N2301" s="193"/>
      <c r="O2301" s="193"/>
      <c r="P2301" s="193"/>
      <c r="Q2301" s="193"/>
      <c r="R2301" s="193"/>
      <c r="S2301" s="193"/>
      <c r="T2301" s="193"/>
      <c r="U2301" s="193"/>
      <c r="V2301" s="193"/>
      <c r="W2301" s="193"/>
      <c r="X2301" s="193"/>
      <c r="Y2301" s="193"/>
      <c r="Z2301" s="193"/>
      <c r="AA2301" s="193"/>
    </row>
    <row r="2302" spans="1:27" ht="12.75">
      <c r="A2302" s="193"/>
      <c r="B2302" s="193"/>
      <c r="C2302" s="193"/>
      <c r="D2302" s="193"/>
      <c r="E2302" s="193"/>
      <c r="F2302" s="193"/>
      <c r="G2302" s="193"/>
      <c r="H2302" s="193"/>
      <c r="I2302" s="193"/>
      <c r="J2302" s="193"/>
      <c r="K2302" s="193"/>
      <c r="L2302" s="193"/>
      <c r="M2302" s="193"/>
      <c r="N2302" s="193"/>
      <c r="O2302" s="193"/>
      <c r="P2302" s="193"/>
      <c r="Q2302" s="193"/>
      <c r="R2302" s="193"/>
      <c r="S2302" s="193"/>
      <c r="T2302" s="193"/>
      <c r="U2302" s="193"/>
      <c r="V2302" s="193"/>
      <c r="W2302" s="193"/>
      <c r="X2302" s="193"/>
      <c r="Y2302" s="193"/>
      <c r="Z2302" s="193"/>
      <c r="AA2302" s="193"/>
    </row>
    <row r="2303" spans="1:27" ht="12.75">
      <c r="A2303" s="193"/>
      <c r="B2303" s="193"/>
      <c r="C2303" s="193"/>
      <c r="D2303" s="193"/>
      <c r="E2303" s="193"/>
      <c r="F2303" s="193"/>
      <c r="G2303" s="193"/>
      <c r="H2303" s="193"/>
      <c r="I2303" s="193"/>
      <c r="J2303" s="193"/>
      <c r="K2303" s="193"/>
      <c r="L2303" s="193"/>
      <c r="M2303" s="193"/>
      <c r="N2303" s="193"/>
      <c r="O2303" s="193"/>
      <c r="P2303" s="193"/>
      <c r="Q2303" s="193"/>
      <c r="R2303" s="193"/>
      <c r="S2303" s="193"/>
      <c r="T2303" s="193"/>
      <c r="U2303" s="193"/>
      <c r="V2303" s="193"/>
      <c r="W2303" s="193"/>
      <c r="X2303" s="193"/>
      <c r="Y2303" s="193"/>
      <c r="Z2303" s="193"/>
      <c r="AA2303" s="193"/>
    </row>
    <row r="2304" spans="1:27" ht="12.75">
      <c r="A2304" s="193"/>
      <c r="B2304" s="193"/>
      <c r="C2304" s="193"/>
      <c r="D2304" s="193"/>
      <c r="E2304" s="193"/>
      <c r="F2304" s="193"/>
      <c r="G2304" s="193"/>
      <c r="H2304" s="193"/>
      <c r="I2304" s="193"/>
      <c r="J2304" s="193"/>
      <c r="K2304" s="193"/>
      <c r="L2304" s="193"/>
      <c r="M2304" s="193"/>
      <c r="N2304" s="193"/>
      <c r="O2304" s="193"/>
      <c r="P2304" s="193"/>
      <c r="Q2304" s="193"/>
      <c r="R2304" s="193"/>
      <c r="S2304" s="193"/>
      <c r="T2304" s="193"/>
      <c r="U2304" s="193"/>
      <c r="V2304" s="193"/>
      <c r="W2304" s="193"/>
      <c r="X2304" s="193"/>
      <c r="Y2304" s="193"/>
      <c r="Z2304" s="193"/>
      <c r="AA2304" s="193"/>
    </row>
    <row r="2305" spans="1:27" ht="12.75">
      <c r="A2305" s="193"/>
      <c r="B2305" s="193"/>
      <c r="C2305" s="193"/>
      <c r="D2305" s="193"/>
      <c r="E2305" s="193"/>
      <c r="F2305" s="193"/>
      <c r="G2305" s="193"/>
      <c r="H2305" s="193"/>
      <c r="I2305" s="193"/>
      <c r="J2305" s="193"/>
      <c r="K2305" s="193"/>
      <c r="L2305" s="193"/>
      <c r="M2305" s="193"/>
      <c r="N2305" s="193"/>
      <c r="O2305" s="193"/>
      <c r="P2305" s="193"/>
      <c r="Q2305" s="193"/>
      <c r="R2305" s="193"/>
      <c r="S2305" s="193"/>
      <c r="T2305" s="193"/>
      <c r="U2305" s="193"/>
      <c r="V2305" s="193"/>
      <c r="W2305" s="193"/>
      <c r="X2305" s="193"/>
      <c r="Y2305" s="193"/>
      <c r="Z2305" s="193"/>
      <c r="AA2305" s="193"/>
    </row>
    <row r="2306" spans="1:27" ht="12.75">
      <c r="A2306" s="193"/>
      <c r="B2306" s="193"/>
      <c r="C2306" s="193"/>
      <c r="D2306" s="193"/>
      <c r="E2306" s="193"/>
      <c r="F2306" s="193"/>
      <c r="G2306" s="193"/>
      <c r="H2306" s="193"/>
      <c r="I2306" s="193"/>
      <c r="J2306" s="193"/>
      <c r="K2306" s="193"/>
      <c r="L2306" s="193"/>
      <c r="M2306" s="193"/>
      <c r="N2306" s="193"/>
      <c r="O2306" s="193"/>
      <c r="P2306" s="193"/>
      <c r="Q2306" s="193"/>
      <c r="R2306" s="193"/>
      <c r="S2306" s="193"/>
      <c r="T2306" s="193"/>
      <c r="U2306" s="193"/>
      <c r="V2306" s="193"/>
      <c r="W2306" s="193"/>
      <c r="X2306" s="193"/>
      <c r="Y2306" s="193"/>
      <c r="Z2306" s="193"/>
      <c r="AA2306" s="193"/>
    </row>
    <row r="2307" spans="1:27" ht="12.75">
      <c r="A2307" s="193"/>
      <c r="B2307" s="193"/>
      <c r="C2307" s="193"/>
      <c r="D2307" s="193"/>
      <c r="E2307" s="193"/>
      <c r="F2307" s="193"/>
      <c r="G2307" s="193"/>
      <c r="H2307" s="193"/>
      <c r="I2307" s="193"/>
      <c r="J2307" s="193"/>
      <c r="K2307" s="193"/>
      <c r="L2307" s="193"/>
      <c r="M2307" s="193"/>
      <c r="N2307" s="193"/>
      <c r="O2307" s="193"/>
      <c r="P2307" s="193"/>
      <c r="Q2307" s="193"/>
      <c r="R2307" s="193"/>
      <c r="S2307" s="193"/>
      <c r="T2307" s="193"/>
      <c r="U2307" s="193"/>
      <c r="V2307" s="193"/>
      <c r="W2307" s="193"/>
      <c r="X2307" s="193"/>
      <c r="Y2307" s="193"/>
      <c r="Z2307" s="193"/>
      <c r="AA2307" s="193"/>
    </row>
    <row r="2308" spans="1:27" ht="12.75">
      <c r="A2308" s="193"/>
      <c r="B2308" s="193"/>
      <c r="C2308" s="193"/>
      <c r="D2308" s="193"/>
      <c r="E2308" s="193"/>
      <c r="F2308" s="193"/>
      <c r="G2308" s="193"/>
      <c r="H2308" s="193"/>
      <c r="I2308" s="193"/>
      <c r="J2308" s="193"/>
      <c r="K2308" s="193"/>
      <c r="L2308" s="193"/>
      <c r="M2308" s="193"/>
      <c r="N2308" s="193"/>
      <c r="O2308" s="193"/>
      <c r="P2308" s="193"/>
      <c r="Q2308" s="193"/>
      <c r="R2308" s="193"/>
      <c r="S2308" s="193"/>
      <c r="T2308" s="193"/>
      <c r="U2308" s="193"/>
      <c r="V2308" s="193"/>
      <c r="W2308" s="193"/>
      <c r="X2308" s="193"/>
      <c r="Y2308" s="193"/>
      <c r="Z2308" s="193"/>
      <c r="AA2308" s="193"/>
    </row>
    <row r="2309" spans="1:27" ht="12.75">
      <c r="A2309" s="193"/>
      <c r="B2309" s="193"/>
      <c r="C2309" s="193"/>
      <c r="D2309" s="193"/>
      <c r="E2309" s="193"/>
      <c r="F2309" s="193"/>
      <c r="G2309" s="193"/>
      <c r="H2309" s="193"/>
      <c r="I2309" s="193"/>
      <c r="J2309" s="193"/>
      <c r="K2309" s="193"/>
      <c r="L2309" s="193"/>
      <c r="M2309" s="193"/>
      <c r="N2309" s="193"/>
      <c r="O2309" s="193"/>
      <c r="P2309" s="193"/>
      <c r="Q2309" s="193"/>
      <c r="R2309" s="193"/>
      <c r="S2309" s="193"/>
      <c r="T2309" s="193"/>
      <c r="U2309" s="193"/>
      <c r="V2309" s="193"/>
      <c r="W2309" s="193"/>
      <c r="X2309" s="193"/>
      <c r="Y2309" s="193"/>
      <c r="Z2309" s="193"/>
      <c r="AA2309" s="193"/>
    </row>
    <row r="2310" spans="1:27" ht="12.75">
      <c r="A2310" s="193"/>
      <c r="B2310" s="193"/>
      <c r="C2310" s="193"/>
      <c r="D2310" s="193"/>
      <c r="E2310" s="193"/>
      <c r="F2310" s="193"/>
      <c r="G2310" s="193"/>
      <c r="H2310" s="193"/>
      <c r="I2310" s="193"/>
      <c r="J2310" s="193"/>
      <c r="K2310" s="193"/>
      <c r="L2310" s="193"/>
      <c r="M2310" s="193"/>
      <c r="N2310" s="193"/>
      <c r="O2310" s="193"/>
      <c r="P2310" s="193"/>
      <c r="Q2310" s="193"/>
      <c r="R2310" s="193"/>
      <c r="S2310" s="193"/>
      <c r="T2310" s="193"/>
      <c r="U2310" s="193"/>
      <c r="V2310" s="193"/>
      <c r="W2310" s="193"/>
      <c r="X2310" s="193"/>
      <c r="Y2310" s="193"/>
      <c r="Z2310" s="193"/>
      <c r="AA2310" s="193"/>
    </row>
    <row r="2311" spans="1:27" ht="12.75">
      <c r="A2311" s="193"/>
      <c r="B2311" s="193"/>
      <c r="C2311" s="193"/>
      <c r="D2311" s="193"/>
      <c r="E2311" s="193"/>
      <c r="F2311" s="193"/>
      <c r="G2311" s="193"/>
      <c r="H2311" s="193"/>
      <c r="I2311" s="193"/>
      <c r="J2311" s="193"/>
      <c r="K2311" s="193"/>
      <c r="L2311" s="193"/>
      <c r="M2311" s="193"/>
      <c r="N2311" s="193"/>
      <c r="O2311" s="193"/>
      <c r="P2311" s="193"/>
      <c r="Q2311" s="193"/>
      <c r="R2311" s="193"/>
      <c r="S2311" s="193"/>
      <c r="T2311" s="193"/>
      <c r="U2311" s="193"/>
      <c r="V2311" s="193"/>
      <c r="W2311" s="193"/>
      <c r="X2311" s="193"/>
      <c r="Y2311" s="193"/>
      <c r="Z2311" s="193"/>
      <c r="AA2311" s="193"/>
    </row>
    <row r="2312" spans="1:27" ht="12.75">
      <c r="A2312" s="193"/>
      <c r="B2312" s="193"/>
      <c r="C2312" s="193"/>
      <c r="D2312" s="193"/>
      <c r="E2312" s="193"/>
      <c r="F2312" s="193"/>
      <c r="G2312" s="193"/>
      <c r="H2312" s="193"/>
      <c r="I2312" s="193"/>
      <c r="J2312" s="193"/>
      <c r="K2312" s="193"/>
      <c r="L2312" s="193"/>
      <c r="M2312" s="193"/>
      <c r="N2312" s="193"/>
      <c r="O2312" s="193"/>
      <c r="P2312" s="193"/>
      <c r="Q2312" s="193"/>
      <c r="R2312" s="193"/>
      <c r="S2312" s="193"/>
      <c r="T2312" s="193"/>
      <c r="U2312" s="193"/>
      <c r="V2312" s="193"/>
      <c r="W2312" s="193"/>
      <c r="X2312" s="193"/>
      <c r="Y2312" s="193"/>
      <c r="Z2312" s="193"/>
      <c r="AA2312" s="193"/>
    </row>
    <row r="2313" spans="1:27" ht="12.75">
      <c r="A2313" s="193"/>
      <c r="B2313" s="193"/>
      <c r="C2313" s="193"/>
      <c r="D2313" s="193"/>
      <c r="E2313" s="193"/>
      <c r="F2313" s="193"/>
      <c r="G2313" s="193"/>
      <c r="H2313" s="193"/>
      <c r="I2313" s="193"/>
      <c r="J2313" s="193"/>
      <c r="K2313" s="193"/>
      <c r="L2313" s="193"/>
      <c r="M2313" s="193"/>
      <c r="N2313" s="193"/>
      <c r="O2313" s="193"/>
      <c r="P2313" s="193"/>
      <c r="Q2313" s="193"/>
      <c r="R2313" s="193"/>
      <c r="S2313" s="193"/>
      <c r="T2313" s="193"/>
      <c r="U2313" s="193"/>
      <c r="V2313" s="193"/>
      <c r="W2313" s="193"/>
      <c r="X2313" s="193"/>
      <c r="Y2313" s="193"/>
      <c r="Z2313" s="193"/>
      <c r="AA2313" s="193"/>
    </row>
    <row r="2314" spans="1:27" ht="12.75">
      <c r="A2314" s="193"/>
      <c r="B2314" s="193"/>
      <c r="C2314" s="193"/>
      <c r="D2314" s="193"/>
      <c r="E2314" s="193"/>
      <c r="F2314" s="193"/>
      <c r="G2314" s="193"/>
      <c r="H2314" s="193"/>
      <c r="I2314" s="193"/>
      <c r="J2314" s="193"/>
      <c r="K2314" s="193"/>
      <c r="L2314" s="193"/>
      <c r="M2314" s="193"/>
      <c r="N2314" s="193"/>
      <c r="O2314" s="193"/>
      <c r="P2314" s="193"/>
      <c r="Q2314" s="193"/>
      <c r="R2314" s="193"/>
      <c r="S2314" s="193"/>
      <c r="T2314" s="193"/>
      <c r="U2314" s="193"/>
      <c r="V2314" s="193"/>
      <c r="W2314" s="193"/>
      <c r="X2314" s="193"/>
      <c r="Y2314" s="193"/>
      <c r="Z2314" s="193"/>
      <c r="AA2314" s="193"/>
    </row>
    <row r="2315" spans="1:27" ht="12.75">
      <c r="A2315" s="193"/>
      <c r="B2315" s="193"/>
      <c r="C2315" s="193"/>
      <c r="D2315" s="193"/>
      <c r="E2315" s="193"/>
      <c r="F2315" s="193"/>
      <c r="G2315" s="193"/>
      <c r="H2315" s="193"/>
      <c r="I2315" s="193"/>
      <c r="J2315" s="193"/>
      <c r="K2315" s="193"/>
      <c r="L2315" s="193"/>
      <c r="M2315" s="193"/>
      <c r="N2315" s="193"/>
      <c r="O2315" s="193"/>
      <c r="P2315" s="193"/>
      <c r="Q2315" s="193"/>
      <c r="R2315" s="193"/>
      <c r="S2315" s="193"/>
      <c r="T2315" s="193"/>
      <c r="U2315" s="193"/>
      <c r="V2315" s="193"/>
      <c r="W2315" s="193"/>
      <c r="X2315" s="193"/>
      <c r="Y2315" s="193"/>
      <c r="Z2315" s="193"/>
      <c r="AA2315" s="193"/>
    </row>
    <row r="2316" spans="1:27" ht="12.75">
      <c r="A2316" s="193"/>
      <c r="B2316" s="193"/>
      <c r="C2316" s="193"/>
      <c r="D2316" s="193"/>
      <c r="E2316" s="193"/>
      <c r="F2316" s="193"/>
      <c r="G2316" s="193"/>
      <c r="H2316" s="193"/>
      <c r="I2316" s="193"/>
      <c r="J2316" s="193"/>
      <c r="K2316" s="193"/>
      <c r="L2316" s="193"/>
      <c r="M2316" s="193"/>
      <c r="N2316" s="193"/>
      <c r="O2316" s="193"/>
      <c r="P2316" s="193"/>
      <c r="Q2316" s="193"/>
      <c r="R2316" s="193"/>
      <c r="S2316" s="193"/>
      <c r="T2316" s="193"/>
      <c r="U2316" s="193"/>
      <c r="V2316" s="193"/>
      <c r="W2316" s="193"/>
      <c r="X2316" s="193"/>
      <c r="Y2316" s="193"/>
      <c r="Z2316" s="193"/>
      <c r="AA2316" s="193"/>
    </row>
    <row r="2317" spans="1:27" ht="12.75">
      <c r="A2317" s="193"/>
      <c r="B2317" s="193"/>
      <c r="C2317" s="193"/>
      <c r="D2317" s="193"/>
      <c r="E2317" s="193"/>
      <c r="F2317" s="193"/>
      <c r="G2317" s="193"/>
      <c r="H2317" s="193"/>
      <c r="I2317" s="193"/>
      <c r="J2317" s="193"/>
      <c r="K2317" s="193"/>
      <c r="L2317" s="193"/>
      <c r="M2317" s="193"/>
      <c r="N2317" s="193"/>
      <c r="O2317" s="193"/>
      <c r="P2317" s="193"/>
      <c r="Q2317" s="193"/>
      <c r="R2317" s="193"/>
      <c r="S2317" s="193"/>
      <c r="T2317" s="193"/>
      <c r="U2317" s="193"/>
      <c r="V2317" s="193"/>
      <c r="W2317" s="193"/>
      <c r="X2317" s="193"/>
      <c r="Y2317" s="193"/>
      <c r="Z2317" s="193"/>
      <c r="AA2317" s="193"/>
    </row>
    <row r="2318" spans="1:27" ht="12.75">
      <c r="A2318" s="193"/>
      <c r="B2318" s="193"/>
      <c r="C2318" s="193"/>
      <c r="D2318" s="193"/>
      <c r="E2318" s="193"/>
      <c r="F2318" s="193"/>
      <c r="G2318" s="193"/>
      <c r="H2318" s="193"/>
      <c r="I2318" s="193"/>
      <c r="J2318" s="193"/>
      <c r="K2318" s="193"/>
      <c r="L2318" s="193"/>
      <c r="M2318" s="193"/>
      <c r="N2318" s="193"/>
      <c r="O2318" s="193"/>
      <c r="P2318" s="193"/>
      <c r="Q2318" s="193"/>
      <c r="R2318" s="193"/>
      <c r="S2318" s="193"/>
      <c r="T2318" s="193"/>
      <c r="U2318" s="193"/>
      <c r="V2318" s="193"/>
      <c r="W2318" s="193"/>
      <c r="X2318" s="193"/>
      <c r="Y2318" s="193"/>
      <c r="Z2318" s="193"/>
      <c r="AA2318" s="193"/>
    </row>
    <row r="2319" spans="1:27" ht="12.75">
      <c r="A2319" s="193"/>
      <c r="B2319" s="193"/>
      <c r="C2319" s="193"/>
      <c r="D2319" s="193"/>
      <c r="E2319" s="193"/>
      <c r="F2319" s="193"/>
      <c r="G2319" s="193"/>
      <c r="H2319" s="193"/>
      <c r="I2319" s="193"/>
      <c r="J2319" s="193"/>
      <c r="K2319" s="193"/>
      <c r="L2319" s="193"/>
      <c r="M2319" s="193"/>
      <c r="N2319" s="193"/>
      <c r="O2319" s="193"/>
      <c r="P2319" s="193"/>
      <c r="Q2319" s="193"/>
      <c r="R2319" s="193"/>
      <c r="S2319" s="193"/>
      <c r="T2319" s="193"/>
      <c r="U2319" s="193"/>
      <c r="V2319" s="193"/>
      <c r="W2319" s="193"/>
      <c r="X2319" s="193"/>
      <c r="Y2319" s="193"/>
      <c r="Z2319" s="193"/>
      <c r="AA2319" s="193"/>
    </row>
    <row r="2320" spans="1:27" ht="12.75">
      <c r="A2320" s="193"/>
      <c r="B2320" s="193"/>
      <c r="C2320" s="193"/>
      <c r="D2320" s="193"/>
      <c r="E2320" s="193"/>
      <c r="F2320" s="193"/>
      <c r="G2320" s="193"/>
      <c r="H2320" s="193"/>
      <c r="I2320" s="193"/>
      <c r="J2320" s="193"/>
      <c r="K2320" s="193"/>
      <c r="L2320" s="193"/>
      <c r="M2320" s="193"/>
      <c r="N2320" s="193"/>
      <c r="O2320" s="193"/>
      <c r="P2320" s="193"/>
      <c r="Q2320" s="193"/>
      <c r="R2320" s="193"/>
      <c r="S2320" s="193"/>
      <c r="T2320" s="193"/>
      <c r="U2320" s="193"/>
      <c r="V2320" s="193"/>
      <c r="W2320" s="193"/>
      <c r="X2320" s="193"/>
      <c r="Y2320" s="193"/>
      <c r="Z2320" s="193"/>
      <c r="AA2320" s="193"/>
    </row>
    <row r="2321" spans="1:27" ht="12.75">
      <c r="A2321" s="193"/>
      <c r="B2321" s="193"/>
      <c r="C2321" s="193"/>
      <c r="D2321" s="193"/>
      <c r="E2321" s="193"/>
      <c r="F2321" s="193"/>
      <c r="G2321" s="193"/>
      <c r="H2321" s="193"/>
      <c r="I2321" s="193"/>
      <c r="J2321" s="193"/>
      <c r="K2321" s="193"/>
      <c r="L2321" s="193"/>
      <c r="M2321" s="193"/>
      <c r="N2321" s="193"/>
      <c r="O2321" s="193"/>
      <c r="P2321" s="193"/>
      <c r="Q2321" s="193"/>
      <c r="R2321" s="193"/>
      <c r="S2321" s="193"/>
      <c r="T2321" s="193"/>
      <c r="U2321" s="193"/>
      <c r="V2321" s="193"/>
      <c r="W2321" s="193"/>
      <c r="X2321" s="193"/>
      <c r="Y2321" s="193"/>
      <c r="Z2321" s="193"/>
      <c r="AA2321" s="193"/>
    </row>
    <row r="2322" spans="1:27" ht="12.75">
      <c r="A2322" s="193"/>
      <c r="B2322" s="193"/>
      <c r="C2322" s="193"/>
      <c r="D2322" s="193"/>
      <c r="E2322" s="193"/>
      <c r="F2322" s="193"/>
      <c r="G2322" s="193"/>
      <c r="H2322" s="193"/>
      <c r="I2322" s="193"/>
      <c r="J2322" s="193"/>
      <c r="K2322" s="193"/>
      <c r="L2322" s="193"/>
      <c r="M2322" s="193"/>
      <c r="N2322" s="193"/>
      <c r="O2322" s="193"/>
      <c r="P2322" s="193"/>
      <c r="Q2322" s="193"/>
      <c r="R2322" s="193"/>
      <c r="S2322" s="193"/>
      <c r="T2322" s="193"/>
      <c r="U2322" s="193"/>
      <c r="V2322" s="193"/>
      <c r="W2322" s="193"/>
      <c r="X2322" s="193"/>
      <c r="Y2322" s="193"/>
      <c r="Z2322" s="193"/>
      <c r="AA2322" s="193"/>
    </row>
    <row r="2323" spans="1:27" ht="12.75">
      <c r="A2323" s="193"/>
      <c r="B2323" s="193"/>
      <c r="C2323" s="193"/>
      <c r="D2323" s="193"/>
      <c r="E2323" s="193"/>
      <c r="F2323" s="193"/>
      <c r="G2323" s="193"/>
      <c r="H2323" s="193"/>
      <c r="I2323" s="193"/>
      <c r="J2323" s="193"/>
      <c r="K2323" s="193"/>
      <c r="L2323" s="193"/>
      <c r="M2323" s="193"/>
      <c r="N2323" s="193"/>
      <c r="O2323" s="193"/>
      <c r="P2323" s="193"/>
      <c r="Q2323" s="193"/>
      <c r="R2323" s="193"/>
      <c r="S2323" s="193"/>
      <c r="T2323" s="193"/>
      <c r="U2323" s="193"/>
      <c r="V2323" s="193"/>
      <c r="W2323" s="193"/>
      <c r="X2323" s="193"/>
      <c r="Y2323" s="193"/>
      <c r="Z2323" s="193"/>
      <c r="AA2323" s="193"/>
    </row>
    <row r="2324" spans="1:27" ht="12.75">
      <c r="A2324" s="193"/>
      <c r="B2324" s="193"/>
      <c r="C2324" s="193"/>
      <c r="D2324" s="193"/>
      <c r="E2324" s="193"/>
      <c r="F2324" s="193"/>
      <c r="G2324" s="193"/>
      <c r="H2324" s="193"/>
      <c r="I2324" s="193"/>
      <c r="J2324" s="193"/>
      <c r="K2324" s="193"/>
      <c r="L2324" s="193"/>
      <c r="M2324" s="193"/>
      <c r="N2324" s="193"/>
      <c r="O2324" s="193"/>
      <c r="P2324" s="193"/>
      <c r="Q2324" s="193"/>
      <c r="R2324" s="193"/>
      <c r="S2324" s="193"/>
      <c r="T2324" s="193"/>
      <c r="U2324" s="193"/>
      <c r="V2324" s="193"/>
      <c r="W2324" s="193"/>
      <c r="X2324" s="193"/>
      <c r="Y2324" s="193"/>
      <c r="Z2324" s="193"/>
      <c r="AA2324" s="193"/>
    </row>
    <row r="2325" spans="1:27" ht="12.75">
      <c r="A2325" s="193"/>
      <c r="B2325" s="193"/>
      <c r="C2325" s="193"/>
      <c r="D2325" s="193"/>
      <c r="E2325" s="193"/>
      <c r="F2325" s="193"/>
      <c r="G2325" s="193"/>
      <c r="H2325" s="193"/>
      <c r="I2325" s="193"/>
      <c r="J2325" s="193"/>
      <c r="K2325" s="193"/>
      <c r="L2325" s="193"/>
      <c r="M2325" s="193"/>
      <c r="N2325" s="193"/>
      <c r="O2325" s="193"/>
      <c r="P2325" s="193"/>
      <c r="Q2325" s="193"/>
      <c r="R2325" s="193"/>
      <c r="S2325" s="193"/>
      <c r="T2325" s="193"/>
      <c r="U2325" s="193"/>
      <c r="V2325" s="193"/>
      <c r="W2325" s="193"/>
      <c r="X2325" s="193"/>
      <c r="Y2325" s="193"/>
      <c r="Z2325" s="193"/>
      <c r="AA2325" s="193"/>
    </row>
    <row r="2326" spans="1:27" ht="12.75">
      <c r="A2326" s="193"/>
      <c r="B2326" s="193"/>
      <c r="C2326" s="193"/>
      <c r="D2326" s="193"/>
      <c r="E2326" s="193"/>
      <c r="F2326" s="193"/>
      <c r="G2326" s="193"/>
      <c r="H2326" s="193"/>
      <c r="I2326" s="193"/>
      <c r="J2326" s="193"/>
      <c r="K2326" s="193"/>
      <c r="L2326" s="193"/>
      <c r="M2326" s="193"/>
      <c r="N2326" s="193"/>
      <c r="O2326" s="193"/>
      <c r="P2326" s="193"/>
      <c r="Q2326" s="193"/>
      <c r="R2326" s="193"/>
      <c r="S2326" s="193"/>
      <c r="T2326" s="193"/>
      <c r="U2326" s="193"/>
      <c r="V2326" s="193"/>
      <c r="W2326" s="193"/>
      <c r="X2326" s="193"/>
      <c r="Y2326" s="193"/>
      <c r="Z2326" s="193"/>
      <c r="AA2326" s="193"/>
    </row>
    <row r="2327" spans="1:27" ht="12.75">
      <c r="A2327" s="193"/>
      <c r="B2327" s="193"/>
      <c r="C2327" s="193"/>
      <c r="D2327" s="193"/>
      <c r="E2327" s="193"/>
      <c r="F2327" s="193"/>
      <c r="G2327" s="193"/>
      <c r="H2327" s="193"/>
      <c r="I2327" s="193"/>
      <c r="J2327" s="193"/>
      <c r="K2327" s="193"/>
      <c r="L2327" s="193"/>
      <c r="M2327" s="193"/>
      <c r="N2327" s="193"/>
      <c r="O2327" s="193"/>
      <c r="P2327" s="193"/>
      <c r="Q2327" s="193"/>
      <c r="R2327" s="193"/>
      <c r="S2327" s="193"/>
      <c r="T2327" s="193"/>
      <c r="U2327" s="193"/>
      <c r="V2327" s="193"/>
      <c r="W2327" s="193"/>
      <c r="X2327" s="193"/>
      <c r="Y2327" s="193"/>
      <c r="Z2327" s="193"/>
      <c r="AA2327" s="193"/>
    </row>
    <row r="2328" spans="1:27" ht="12.75">
      <c r="A2328" s="193"/>
      <c r="B2328" s="193"/>
      <c r="C2328" s="193"/>
      <c r="D2328" s="193"/>
      <c r="E2328" s="193"/>
      <c r="F2328" s="193"/>
      <c r="G2328" s="193"/>
      <c r="H2328" s="193"/>
      <c r="I2328" s="193"/>
      <c r="J2328" s="193"/>
      <c r="K2328" s="193"/>
      <c r="L2328" s="193"/>
      <c r="M2328" s="193"/>
      <c r="N2328" s="193"/>
      <c r="O2328" s="193"/>
      <c r="P2328" s="193"/>
      <c r="Q2328" s="193"/>
      <c r="R2328" s="193"/>
      <c r="S2328" s="193"/>
      <c r="T2328" s="193"/>
      <c r="U2328" s="193"/>
      <c r="V2328" s="193"/>
      <c r="W2328" s="193"/>
      <c r="X2328" s="193"/>
      <c r="Y2328" s="193"/>
      <c r="Z2328" s="193"/>
      <c r="AA2328" s="193"/>
    </row>
    <row r="2329" spans="1:27" ht="12.75">
      <c r="A2329" s="193"/>
      <c r="B2329" s="193"/>
      <c r="C2329" s="193"/>
      <c r="D2329" s="193"/>
      <c r="E2329" s="193"/>
      <c r="F2329" s="193"/>
      <c r="G2329" s="193"/>
      <c r="H2329" s="193"/>
      <c r="I2329" s="193"/>
      <c r="J2329" s="193"/>
      <c r="K2329" s="193"/>
      <c r="L2329" s="193"/>
      <c r="M2329" s="193"/>
      <c r="N2329" s="193"/>
      <c r="O2329" s="193"/>
      <c r="P2329" s="193"/>
      <c r="Q2329" s="193"/>
      <c r="R2329" s="193"/>
      <c r="S2329" s="193"/>
      <c r="T2329" s="193"/>
      <c r="U2329" s="193"/>
      <c r="V2329" s="193"/>
      <c r="W2329" s="193"/>
      <c r="X2329" s="193"/>
      <c r="Y2329" s="193"/>
      <c r="Z2329" s="193"/>
      <c r="AA2329" s="193"/>
    </row>
    <row r="2330" spans="1:27" ht="12.75">
      <c r="A2330" s="193"/>
      <c r="B2330" s="193"/>
      <c r="C2330" s="193"/>
      <c r="D2330" s="193"/>
      <c r="E2330" s="193"/>
      <c r="F2330" s="193"/>
      <c r="G2330" s="193"/>
      <c r="H2330" s="193"/>
      <c r="I2330" s="193"/>
      <c r="J2330" s="193"/>
      <c r="K2330" s="193"/>
      <c r="L2330" s="193"/>
      <c r="M2330" s="193"/>
      <c r="N2330" s="193"/>
      <c r="O2330" s="193"/>
      <c r="P2330" s="193"/>
      <c r="Q2330" s="193"/>
      <c r="R2330" s="193"/>
      <c r="S2330" s="193"/>
      <c r="T2330" s="193"/>
      <c r="U2330" s="193"/>
      <c r="V2330" s="193"/>
      <c r="W2330" s="193"/>
      <c r="X2330" s="193"/>
      <c r="Y2330" s="193"/>
      <c r="Z2330" s="193"/>
      <c r="AA2330" s="193"/>
    </row>
    <row r="2331" spans="1:27" ht="12.75">
      <c r="A2331" s="193"/>
      <c r="B2331" s="193"/>
      <c r="C2331" s="193"/>
      <c r="D2331" s="193"/>
      <c r="E2331" s="193"/>
      <c r="F2331" s="193"/>
      <c r="G2331" s="193"/>
      <c r="H2331" s="193"/>
      <c r="I2331" s="193"/>
      <c r="J2331" s="193"/>
      <c r="K2331" s="193"/>
      <c r="L2331" s="193"/>
      <c r="M2331" s="193"/>
      <c r="N2331" s="193"/>
      <c r="O2331" s="193"/>
      <c r="P2331" s="193"/>
      <c r="Q2331" s="193"/>
      <c r="R2331" s="193"/>
      <c r="S2331" s="193"/>
      <c r="T2331" s="193"/>
      <c r="U2331" s="193"/>
      <c r="V2331" s="193"/>
      <c r="W2331" s="193"/>
      <c r="X2331" s="193"/>
      <c r="Y2331" s="193"/>
      <c r="Z2331" s="193"/>
      <c r="AA2331" s="193"/>
    </row>
    <row r="2332" spans="1:27" ht="12.75">
      <c r="A2332" s="193"/>
      <c r="B2332" s="193"/>
      <c r="C2332" s="193"/>
      <c r="D2332" s="193"/>
      <c r="E2332" s="193"/>
      <c r="F2332" s="193"/>
      <c r="G2332" s="193"/>
      <c r="H2332" s="193"/>
      <c r="I2332" s="193"/>
      <c r="J2332" s="193"/>
      <c r="K2332" s="193"/>
      <c r="L2332" s="193"/>
      <c r="M2332" s="193"/>
      <c r="N2332" s="193"/>
      <c r="O2332" s="193"/>
      <c r="P2332" s="193"/>
      <c r="Q2332" s="193"/>
      <c r="R2332" s="193"/>
      <c r="S2332" s="193"/>
      <c r="T2332" s="193"/>
      <c r="U2332" s="193"/>
      <c r="V2332" s="193"/>
      <c r="W2332" s="193"/>
      <c r="X2332" s="193"/>
      <c r="Y2332" s="193"/>
      <c r="Z2332" s="193"/>
      <c r="AA2332" s="193"/>
    </row>
    <row r="2333" spans="1:27" ht="12.75">
      <c r="A2333" s="193"/>
      <c r="B2333" s="193"/>
      <c r="C2333" s="193"/>
      <c r="D2333" s="193"/>
      <c r="E2333" s="193"/>
      <c r="F2333" s="193"/>
      <c r="G2333" s="193"/>
      <c r="H2333" s="193"/>
      <c r="I2333" s="193"/>
      <c r="J2333" s="193"/>
      <c r="K2333" s="193"/>
      <c r="L2333" s="193"/>
      <c r="M2333" s="193"/>
      <c r="N2333" s="193"/>
      <c r="O2333" s="193"/>
      <c r="P2333" s="193"/>
      <c r="Q2333" s="193"/>
      <c r="R2333" s="193"/>
      <c r="S2333" s="193"/>
      <c r="T2333" s="193"/>
      <c r="U2333" s="193"/>
      <c r="V2333" s="193"/>
      <c r="W2333" s="193"/>
      <c r="X2333" s="193"/>
      <c r="Y2333" s="193"/>
      <c r="Z2333" s="193"/>
      <c r="AA2333" s="193"/>
    </row>
    <row r="2334" spans="1:27" ht="12.75">
      <c r="A2334" s="193"/>
      <c r="B2334" s="193"/>
      <c r="C2334" s="193"/>
      <c r="D2334" s="193"/>
      <c r="E2334" s="193"/>
      <c r="F2334" s="193"/>
      <c r="G2334" s="193"/>
      <c r="H2334" s="193"/>
      <c r="I2334" s="193"/>
      <c r="J2334" s="193"/>
      <c r="K2334" s="193"/>
      <c r="L2334" s="193"/>
      <c r="M2334" s="193"/>
      <c r="N2334" s="193"/>
      <c r="O2334" s="193"/>
      <c r="P2334" s="193"/>
      <c r="Q2334" s="193"/>
      <c r="R2334" s="193"/>
      <c r="S2334" s="193"/>
      <c r="T2334" s="193"/>
      <c r="U2334" s="193"/>
      <c r="V2334" s="193"/>
      <c r="W2334" s="193"/>
      <c r="X2334" s="193"/>
      <c r="Y2334" s="193"/>
      <c r="Z2334" s="193"/>
      <c r="AA2334" s="193"/>
    </row>
    <row r="2335" spans="1:27" ht="12.75">
      <c r="A2335" s="193"/>
      <c r="B2335" s="193"/>
      <c r="C2335" s="193"/>
      <c r="D2335" s="193"/>
      <c r="E2335" s="193"/>
      <c r="F2335" s="193"/>
      <c r="G2335" s="193"/>
      <c r="H2335" s="193"/>
      <c r="I2335" s="193"/>
      <c r="J2335" s="193"/>
      <c r="K2335" s="193"/>
      <c r="L2335" s="193"/>
      <c r="M2335" s="193"/>
      <c r="N2335" s="193"/>
      <c r="O2335" s="193"/>
      <c r="P2335" s="193"/>
      <c r="Q2335" s="193"/>
      <c r="R2335" s="193"/>
      <c r="S2335" s="193"/>
      <c r="T2335" s="193"/>
      <c r="U2335" s="193"/>
      <c r="V2335" s="193"/>
      <c r="W2335" s="193"/>
      <c r="X2335" s="193"/>
      <c r="Y2335" s="193"/>
      <c r="Z2335" s="193"/>
      <c r="AA2335" s="193"/>
    </row>
    <row r="2336" spans="1:27" ht="12.75">
      <c r="A2336" s="193"/>
      <c r="B2336" s="193"/>
      <c r="C2336" s="193"/>
      <c r="D2336" s="193"/>
      <c r="E2336" s="193"/>
      <c r="F2336" s="193"/>
      <c r="G2336" s="193"/>
      <c r="H2336" s="193"/>
      <c r="I2336" s="193"/>
      <c r="J2336" s="193"/>
      <c r="K2336" s="193"/>
      <c r="L2336" s="193"/>
      <c r="M2336" s="193"/>
      <c r="N2336" s="193"/>
      <c r="O2336" s="193"/>
      <c r="P2336" s="193"/>
      <c r="Q2336" s="193"/>
      <c r="R2336" s="193"/>
      <c r="S2336" s="193"/>
      <c r="T2336" s="193"/>
      <c r="U2336" s="193"/>
      <c r="V2336" s="193"/>
      <c r="W2336" s="193"/>
      <c r="X2336" s="193"/>
      <c r="Y2336" s="193"/>
      <c r="Z2336" s="193"/>
      <c r="AA2336" s="193"/>
    </row>
    <row r="2337" spans="1:27" ht="12.75">
      <c r="A2337" s="193"/>
      <c r="B2337" s="193"/>
      <c r="C2337" s="193"/>
      <c r="D2337" s="193"/>
      <c r="E2337" s="193"/>
      <c r="F2337" s="193"/>
      <c r="G2337" s="193"/>
      <c r="H2337" s="193"/>
      <c r="I2337" s="193"/>
      <c r="J2337" s="193"/>
      <c r="K2337" s="193"/>
      <c r="L2337" s="193"/>
      <c r="M2337" s="193"/>
      <c r="N2337" s="193"/>
      <c r="O2337" s="193"/>
      <c r="P2337" s="193"/>
      <c r="Q2337" s="193"/>
      <c r="R2337" s="193"/>
      <c r="S2337" s="193"/>
      <c r="T2337" s="193"/>
      <c r="U2337" s="193"/>
      <c r="V2337" s="193"/>
      <c r="W2337" s="193"/>
      <c r="X2337" s="193"/>
      <c r="Y2337" s="193"/>
      <c r="Z2337" s="193"/>
      <c r="AA2337" s="193"/>
    </row>
    <row r="2338" spans="1:27" ht="12.75">
      <c r="A2338" s="193"/>
      <c r="B2338" s="193"/>
      <c r="C2338" s="193"/>
      <c r="D2338" s="193"/>
      <c r="E2338" s="193"/>
      <c r="F2338" s="193"/>
      <c r="G2338" s="193"/>
      <c r="H2338" s="193"/>
      <c r="I2338" s="193"/>
      <c r="J2338" s="193"/>
      <c r="K2338" s="193"/>
      <c r="L2338" s="193"/>
      <c r="M2338" s="193"/>
      <c r="N2338" s="193"/>
      <c r="O2338" s="193"/>
      <c r="P2338" s="193"/>
      <c r="Q2338" s="193"/>
      <c r="R2338" s="193"/>
      <c r="S2338" s="193"/>
      <c r="T2338" s="193"/>
      <c r="U2338" s="193"/>
      <c r="V2338" s="193"/>
      <c r="W2338" s="193"/>
      <c r="X2338" s="193"/>
      <c r="Y2338" s="193"/>
      <c r="Z2338" s="193"/>
      <c r="AA2338" s="193"/>
    </row>
    <row r="2339" spans="1:27" ht="12.75">
      <c r="A2339" s="193"/>
      <c r="B2339" s="193"/>
      <c r="C2339" s="193"/>
      <c r="D2339" s="193"/>
      <c r="E2339" s="193"/>
      <c r="F2339" s="193"/>
      <c r="G2339" s="193"/>
      <c r="H2339" s="193"/>
      <c r="I2339" s="193"/>
      <c r="J2339" s="193"/>
      <c r="K2339" s="193"/>
      <c r="L2339" s="193"/>
      <c r="M2339" s="193"/>
      <c r="N2339" s="193"/>
      <c r="O2339" s="193"/>
      <c r="P2339" s="193"/>
      <c r="Q2339" s="193"/>
      <c r="R2339" s="193"/>
      <c r="S2339" s="193"/>
      <c r="T2339" s="193"/>
      <c r="U2339" s="193"/>
      <c r="V2339" s="193"/>
      <c r="W2339" s="193"/>
      <c r="X2339" s="193"/>
      <c r="Y2339" s="193"/>
      <c r="Z2339" s="193"/>
      <c r="AA2339" s="193"/>
    </row>
    <row r="2340" spans="1:27" ht="12.75">
      <c r="A2340" s="193"/>
      <c r="B2340" s="193"/>
      <c r="C2340" s="193"/>
      <c r="D2340" s="193"/>
      <c r="E2340" s="193"/>
      <c r="F2340" s="193"/>
      <c r="G2340" s="193"/>
      <c r="H2340" s="193"/>
      <c r="I2340" s="193"/>
      <c r="J2340" s="193"/>
      <c r="K2340" s="193"/>
      <c r="L2340" s="193"/>
      <c r="M2340" s="193"/>
      <c r="N2340" s="193"/>
      <c r="O2340" s="193"/>
      <c r="P2340" s="193"/>
      <c r="Q2340" s="193"/>
      <c r="R2340" s="193"/>
      <c r="S2340" s="193"/>
      <c r="T2340" s="193"/>
      <c r="U2340" s="193"/>
      <c r="V2340" s="193"/>
      <c r="W2340" s="193"/>
      <c r="X2340" s="193"/>
      <c r="Y2340" s="193"/>
      <c r="Z2340" s="193"/>
      <c r="AA2340" s="193"/>
    </row>
    <row r="2341" spans="1:27" ht="12.75">
      <c r="A2341" s="193"/>
      <c r="B2341" s="193"/>
      <c r="C2341" s="193"/>
      <c r="D2341" s="193"/>
      <c r="E2341" s="193"/>
      <c r="F2341" s="193"/>
      <c r="G2341" s="193"/>
      <c r="H2341" s="193"/>
      <c r="I2341" s="193"/>
      <c r="J2341" s="193"/>
      <c r="K2341" s="193"/>
      <c r="L2341" s="193"/>
      <c r="M2341" s="193"/>
      <c r="N2341" s="193"/>
      <c r="O2341" s="193"/>
      <c r="P2341" s="193"/>
      <c r="Q2341" s="193"/>
      <c r="R2341" s="193"/>
      <c r="S2341" s="193"/>
      <c r="T2341" s="193"/>
      <c r="U2341" s="193"/>
      <c r="V2341" s="193"/>
      <c r="W2341" s="193"/>
      <c r="X2341" s="193"/>
      <c r="Y2341" s="193"/>
      <c r="Z2341" s="193"/>
      <c r="AA2341" s="193"/>
    </row>
    <row r="2342" spans="1:27" ht="12.75">
      <c r="A2342" s="193"/>
      <c r="B2342" s="193"/>
      <c r="C2342" s="193"/>
      <c r="D2342" s="193"/>
      <c r="E2342" s="193"/>
      <c r="F2342" s="193"/>
      <c r="G2342" s="193"/>
      <c r="H2342" s="193"/>
      <c r="I2342" s="193"/>
      <c r="J2342" s="193"/>
      <c r="K2342" s="193"/>
      <c r="L2342" s="193"/>
      <c r="M2342" s="193"/>
      <c r="N2342" s="193"/>
      <c r="O2342" s="193"/>
      <c r="P2342" s="193"/>
      <c r="Q2342" s="193"/>
      <c r="R2342" s="193"/>
      <c r="S2342" s="193"/>
      <c r="T2342" s="193"/>
      <c r="U2342" s="193"/>
      <c r="V2342" s="193"/>
      <c r="W2342" s="193"/>
      <c r="X2342" s="193"/>
      <c r="Y2342" s="193"/>
      <c r="Z2342" s="193"/>
      <c r="AA2342" s="193"/>
    </row>
    <row r="2343" spans="1:27" ht="12.75">
      <c r="A2343" s="193"/>
      <c r="B2343" s="193"/>
      <c r="C2343" s="193"/>
      <c r="D2343" s="193"/>
      <c r="E2343" s="193"/>
      <c r="F2343" s="193"/>
      <c r="G2343" s="193"/>
      <c r="H2343" s="193"/>
      <c r="I2343" s="193"/>
      <c r="J2343" s="193"/>
      <c r="K2343" s="193"/>
      <c r="L2343" s="193"/>
      <c r="M2343" s="193"/>
      <c r="N2343" s="193"/>
      <c r="O2343" s="193"/>
      <c r="P2343" s="193"/>
      <c r="Q2343" s="193"/>
      <c r="R2343" s="193"/>
      <c r="S2343" s="193"/>
      <c r="T2343" s="193"/>
      <c r="U2343" s="193"/>
      <c r="V2343" s="193"/>
      <c r="W2343" s="193"/>
      <c r="X2343" s="193"/>
      <c r="Y2343" s="193"/>
      <c r="Z2343" s="193"/>
      <c r="AA2343" s="193"/>
    </row>
    <row r="2344" spans="1:27" ht="12.75">
      <c r="A2344" s="193"/>
      <c r="B2344" s="193"/>
      <c r="C2344" s="193"/>
      <c r="D2344" s="193"/>
      <c r="E2344" s="193"/>
      <c r="F2344" s="193"/>
      <c r="G2344" s="193"/>
      <c r="H2344" s="193"/>
      <c r="I2344" s="193"/>
      <c r="J2344" s="193"/>
      <c r="K2344" s="193"/>
      <c r="L2344" s="193"/>
      <c r="M2344" s="193"/>
      <c r="N2344" s="193"/>
      <c r="O2344" s="193"/>
      <c r="P2344" s="193"/>
      <c r="Q2344" s="193"/>
      <c r="R2344" s="193"/>
      <c r="S2344" s="193"/>
      <c r="T2344" s="193"/>
      <c r="U2344" s="193"/>
      <c r="V2344" s="193"/>
      <c r="W2344" s="193"/>
      <c r="X2344" s="193"/>
      <c r="Y2344" s="193"/>
      <c r="Z2344" s="193"/>
      <c r="AA2344" s="193"/>
    </row>
    <row r="2345" spans="1:27" ht="12.75">
      <c r="A2345" s="193"/>
      <c r="B2345" s="193"/>
      <c r="C2345" s="193"/>
      <c r="D2345" s="193"/>
      <c r="E2345" s="193"/>
      <c r="F2345" s="193"/>
      <c r="G2345" s="193"/>
      <c r="H2345" s="193"/>
      <c r="I2345" s="193"/>
      <c r="J2345" s="193"/>
      <c r="K2345" s="193"/>
      <c r="L2345" s="193"/>
      <c r="M2345" s="193"/>
      <c r="N2345" s="193"/>
      <c r="O2345" s="193"/>
      <c r="P2345" s="193"/>
      <c r="Q2345" s="193"/>
      <c r="R2345" s="193"/>
      <c r="S2345" s="193"/>
      <c r="T2345" s="193"/>
      <c r="U2345" s="193"/>
      <c r="V2345" s="193"/>
      <c r="W2345" s="193"/>
      <c r="X2345" s="193"/>
      <c r="Y2345" s="193"/>
      <c r="Z2345" s="193"/>
      <c r="AA2345" s="193"/>
    </row>
    <row r="2346" spans="1:27" ht="12.75">
      <c r="A2346" s="193"/>
      <c r="B2346" s="193"/>
      <c r="C2346" s="193"/>
      <c r="D2346" s="193"/>
      <c r="E2346" s="193"/>
      <c r="F2346" s="193"/>
      <c r="G2346" s="193"/>
      <c r="H2346" s="193"/>
      <c r="I2346" s="193"/>
      <c r="J2346" s="193"/>
      <c r="K2346" s="193"/>
      <c r="L2346" s="193"/>
      <c r="M2346" s="193"/>
      <c r="N2346" s="193"/>
      <c r="O2346" s="193"/>
      <c r="P2346" s="193"/>
      <c r="Q2346" s="193"/>
      <c r="R2346" s="193"/>
      <c r="S2346" s="193"/>
      <c r="T2346" s="193"/>
      <c r="U2346" s="193"/>
      <c r="V2346" s="193"/>
      <c r="W2346" s="193"/>
      <c r="X2346" s="193"/>
      <c r="Y2346" s="193"/>
      <c r="Z2346" s="193"/>
      <c r="AA2346" s="193"/>
    </row>
    <row r="2347" spans="1:27" ht="12.75">
      <c r="A2347" s="193"/>
      <c r="B2347" s="193"/>
      <c r="C2347" s="193"/>
      <c r="D2347" s="193"/>
      <c r="E2347" s="193"/>
      <c r="F2347" s="193"/>
      <c r="G2347" s="193"/>
      <c r="H2347" s="193"/>
      <c r="I2347" s="193"/>
      <c r="J2347" s="193"/>
      <c r="K2347" s="193"/>
      <c r="L2347" s="193"/>
      <c r="M2347" s="193"/>
      <c r="N2347" s="193"/>
      <c r="O2347" s="193"/>
      <c r="P2347" s="193"/>
      <c r="Q2347" s="193"/>
      <c r="R2347" s="193"/>
      <c r="S2347" s="193"/>
      <c r="T2347" s="193"/>
      <c r="U2347" s="193"/>
      <c r="V2347" s="193"/>
      <c r="W2347" s="193"/>
      <c r="X2347" s="193"/>
      <c r="Y2347" s="193"/>
      <c r="Z2347" s="193"/>
      <c r="AA2347" s="193"/>
    </row>
    <row r="2348" spans="1:27" ht="12.75">
      <c r="A2348" s="193"/>
      <c r="B2348" s="193"/>
      <c r="C2348" s="193"/>
      <c r="D2348" s="193"/>
      <c r="E2348" s="193"/>
      <c r="F2348" s="193"/>
      <c r="G2348" s="193"/>
      <c r="H2348" s="193"/>
      <c r="I2348" s="193"/>
      <c r="J2348" s="193"/>
      <c r="K2348" s="193"/>
      <c r="L2348" s="193"/>
      <c r="M2348" s="193"/>
      <c r="N2348" s="193"/>
      <c r="O2348" s="193"/>
      <c r="P2348" s="193"/>
      <c r="Q2348" s="193"/>
      <c r="R2348" s="193"/>
      <c r="S2348" s="193"/>
      <c r="T2348" s="193"/>
      <c r="U2348" s="193"/>
      <c r="V2348" s="193"/>
      <c r="W2348" s="193"/>
      <c r="X2348" s="193"/>
      <c r="Y2348" s="193"/>
      <c r="Z2348" s="193"/>
      <c r="AA2348" s="193"/>
    </row>
    <row r="2349" spans="1:27" ht="12.75">
      <c r="A2349" s="193"/>
      <c r="B2349" s="193"/>
      <c r="C2349" s="193"/>
      <c r="D2349" s="193"/>
      <c r="E2349" s="193"/>
      <c r="F2349" s="193"/>
      <c r="G2349" s="193"/>
      <c r="H2349" s="193"/>
      <c r="I2349" s="193"/>
      <c r="J2349" s="193"/>
      <c r="K2349" s="193"/>
      <c r="L2349" s="193"/>
      <c r="M2349" s="193"/>
      <c r="N2349" s="193"/>
      <c r="O2349" s="193"/>
      <c r="P2349" s="193"/>
      <c r="Q2349" s="193"/>
      <c r="R2349" s="193"/>
      <c r="S2349" s="193"/>
      <c r="T2349" s="193"/>
      <c r="U2349" s="193"/>
      <c r="V2349" s="193"/>
      <c r="W2349" s="193"/>
      <c r="X2349" s="193"/>
      <c r="Y2349" s="193"/>
      <c r="Z2349" s="193"/>
      <c r="AA2349" s="193"/>
    </row>
    <row r="2350" spans="1:27" ht="12.75">
      <c r="A2350" s="193"/>
      <c r="B2350" s="193"/>
      <c r="C2350" s="193"/>
      <c r="D2350" s="193"/>
      <c r="E2350" s="193"/>
      <c r="F2350" s="193"/>
      <c r="G2350" s="193"/>
      <c r="H2350" s="193"/>
      <c r="I2350" s="193"/>
      <c r="J2350" s="193"/>
      <c r="K2350" s="193"/>
      <c r="L2350" s="193"/>
      <c r="M2350" s="193"/>
      <c r="N2350" s="193"/>
      <c r="O2350" s="193"/>
      <c r="P2350" s="193"/>
      <c r="Q2350" s="193"/>
      <c r="R2350" s="193"/>
      <c r="S2350" s="193"/>
      <c r="T2350" s="193"/>
      <c r="U2350" s="193"/>
      <c r="V2350" s="193"/>
      <c r="W2350" s="193"/>
      <c r="X2350" s="193"/>
      <c r="Y2350" s="193"/>
      <c r="Z2350" s="193"/>
      <c r="AA2350" s="193"/>
    </row>
    <row r="2351" spans="1:27" ht="12.75">
      <c r="A2351" s="193"/>
      <c r="B2351" s="193"/>
      <c r="C2351" s="193"/>
      <c r="D2351" s="193"/>
      <c r="E2351" s="193"/>
      <c r="F2351" s="193"/>
      <c r="G2351" s="193"/>
      <c r="H2351" s="193"/>
      <c r="I2351" s="193"/>
      <c r="J2351" s="193"/>
      <c r="K2351" s="193"/>
      <c r="L2351" s="193"/>
      <c r="M2351" s="193"/>
      <c r="N2351" s="193"/>
      <c r="O2351" s="193"/>
      <c r="P2351" s="193"/>
      <c r="Q2351" s="193"/>
      <c r="R2351" s="193"/>
      <c r="S2351" s="193"/>
      <c r="T2351" s="193"/>
      <c r="U2351" s="193"/>
      <c r="V2351" s="193"/>
      <c r="W2351" s="193"/>
      <c r="X2351" s="193"/>
      <c r="Y2351" s="193"/>
      <c r="Z2351" s="193"/>
      <c r="AA2351" s="193"/>
    </row>
    <row r="2352" spans="1:27" ht="12.75">
      <c r="A2352" s="193"/>
      <c r="B2352" s="193"/>
      <c r="C2352" s="193"/>
      <c r="D2352" s="193"/>
      <c r="E2352" s="193"/>
      <c r="F2352" s="193"/>
      <c r="G2352" s="193"/>
      <c r="H2352" s="193"/>
      <c r="I2352" s="193"/>
      <c r="J2352" s="193"/>
      <c r="K2352" s="193"/>
      <c r="L2352" s="193"/>
      <c r="M2352" s="193"/>
      <c r="N2352" s="193"/>
      <c r="O2352" s="193"/>
      <c r="P2352" s="193"/>
      <c r="Q2352" s="193"/>
      <c r="R2352" s="193"/>
      <c r="S2352" s="193"/>
      <c r="T2352" s="193"/>
      <c r="U2352" s="193"/>
      <c r="V2352" s="193"/>
      <c r="W2352" s="193"/>
      <c r="X2352" s="193"/>
      <c r="Y2352" s="193"/>
      <c r="Z2352" s="193"/>
      <c r="AA2352" s="193"/>
    </row>
    <row r="2353" spans="1:27" ht="12.75">
      <c r="A2353" s="193"/>
      <c r="B2353" s="193"/>
      <c r="C2353" s="193"/>
      <c r="D2353" s="193"/>
      <c r="E2353" s="193"/>
      <c r="F2353" s="193"/>
      <c r="G2353" s="193"/>
      <c r="H2353" s="193"/>
      <c r="I2353" s="193"/>
      <c r="J2353" s="193"/>
      <c r="K2353" s="193"/>
      <c r="L2353" s="193"/>
      <c r="M2353" s="193"/>
      <c r="N2353" s="193"/>
      <c r="O2353" s="193"/>
      <c r="P2353" s="193"/>
      <c r="Q2353" s="193"/>
      <c r="R2353" s="193"/>
      <c r="S2353" s="193"/>
      <c r="T2353" s="193"/>
      <c r="U2353" s="193"/>
      <c r="V2353" s="193"/>
      <c r="W2353" s="193"/>
      <c r="X2353" s="193"/>
      <c r="Y2353" s="193"/>
      <c r="Z2353" s="193"/>
      <c r="AA2353" s="193"/>
    </row>
    <row r="2354" spans="1:27" ht="12.75">
      <c r="A2354" s="193"/>
      <c r="B2354" s="193"/>
      <c r="C2354" s="193"/>
      <c r="D2354" s="193"/>
      <c r="E2354" s="193"/>
      <c r="F2354" s="193"/>
      <c r="G2354" s="193"/>
      <c r="H2354" s="193"/>
      <c r="I2354" s="193"/>
      <c r="J2354" s="193"/>
      <c r="K2354" s="193"/>
      <c r="L2354" s="193"/>
      <c r="M2354" s="193"/>
      <c r="N2354" s="193"/>
      <c r="O2354" s="193"/>
      <c r="P2354" s="193"/>
      <c r="Q2354" s="193"/>
      <c r="R2354" s="193"/>
      <c r="S2354" s="193"/>
      <c r="T2354" s="193"/>
      <c r="U2354" s="193"/>
      <c r="V2354" s="193"/>
      <c r="W2354" s="193"/>
      <c r="X2354" s="193"/>
      <c r="Y2354" s="193"/>
      <c r="Z2354" s="193"/>
      <c r="AA2354" s="193"/>
    </row>
    <row r="2355" spans="1:27" ht="12.75">
      <c r="A2355" s="193"/>
      <c r="B2355" s="193"/>
      <c r="C2355" s="193"/>
      <c r="D2355" s="193"/>
      <c r="E2355" s="193"/>
      <c r="F2355" s="193"/>
      <c r="G2355" s="193"/>
      <c r="H2355" s="193"/>
      <c r="I2355" s="193"/>
      <c r="J2355" s="193"/>
      <c r="K2355" s="193"/>
      <c r="L2355" s="193"/>
      <c r="M2355" s="193"/>
      <c r="N2355" s="193"/>
      <c r="O2355" s="193"/>
      <c r="P2355" s="193"/>
      <c r="Q2355" s="193"/>
      <c r="R2355" s="193"/>
      <c r="S2355" s="193"/>
      <c r="T2355" s="193"/>
      <c r="U2355" s="193"/>
      <c r="V2355" s="193"/>
      <c r="W2355" s="193"/>
      <c r="X2355" s="193"/>
      <c r="Y2355" s="193"/>
      <c r="Z2355" s="193"/>
      <c r="AA2355" s="193"/>
    </row>
    <row r="2356" spans="1:27" ht="12.75">
      <c r="A2356" s="193"/>
      <c r="B2356" s="193"/>
      <c r="C2356" s="193"/>
      <c r="D2356" s="193"/>
      <c r="E2356" s="193"/>
      <c r="F2356" s="193"/>
      <c r="G2356" s="193"/>
      <c r="H2356" s="193"/>
      <c r="I2356" s="193"/>
      <c r="J2356" s="193"/>
      <c r="K2356" s="193"/>
      <c r="L2356" s="193"/>
      <c r="M2356" s="193"/>
      <c r="N2356" s="193"/>
      <c r="O2356" s="193"/>
      <c r="P2356" s="193"/>
      <c r="Q2356" s="193"/>
      <c r="R2356" s="193"/>
      <c r="S2356" s="193"/>
      <c r="T2356" s="193"/>
      <c r="U2356" s="193"/>
      <c r="V2356" s="193"/>
      <c r="W2356" s="193"/>
      <c r="X2356" s="193"/>
      <c r="Y2356" s="193"/>
      <c r="Z2356" s="193"/>
      <c r="AA2356" s="193"/>
    </row>
    <row r="2357" spans="1:27" ht="12.75">
      <c r="A2357" s="193"/>
      <c r="B2357" s="193"/>
      <c r="C2357" s="193"/>
      <c r="D2357" s="193"/>
      <c r="E2357" s="193"/>
      <c r="F2357" s="193"/>
      <c r="G2357" s="193"/>
      <c r="H2357" s="193"/>
      <c r="I2357" s="193"/>
      <c r="J2357" s="193"/>
      <c r="K2357" s="193"/>
      <c r="L2357" s="193"/>
      <c r="M2357" s="193"/>
      <c r="N2357" s="193"/>
      <c r="O2357" s="193"/>
      <c r="P2357" s="193"/>
      <c r="Q2357" s="193"/>
      <c r="R2357" s="193"/>
      <c r="S2357" s="193"/>
      <c r="T2357" s="193"/>
      <c r="U2357" s="193"/>
      <c r="V2357" s="193"/>
      <c r="W2357" s="193"/>
      <c r="X2357" s="193"/>
      <c r="Y2357" s="193"/>
      <c r="Z2357" s="193"/>
      <c r="AA2357" s="193"/>
    </row>
    <row r="2358" spans="1:27" ht="12.75">
      <c r="A2358" s="193"/>
      <c r="B2358" s="193"/>
      <c r="C2358" s="193"/>
      <c r="D2358" s="193"/>
      <c r="E2358" s="193"/>
      <c r="F2358" s="193"/>
      <c r="G2358" s="193"/>
      <c r="H2358" s="193"/>
      <c r="I2358" s="193"/>
      <c r="J2358" s="193"/>
      <c r="K2358" s="193"/>
      <c r="L2358" s="193"/>
      <c r="M2358" s="193"/>
      <c r="N2358" s="193"/>
      <c r="O2358" s="193"/>
      <c r="P2358" s="193"/>
      <c r="Q2358" s="193"/>
      <c r="R2358" s="193"/>
      <c r="S2358" s="193"/>
      <c r="T2358" s="193"/>
      <c r="U2358" s="193"/>
      <c r="V2358" s="193"/>
      <c r="W2358" s="193"/>
      <c r="X2358" s="193"/>
      <c r="Y2358" s="193"/>
      <c r="Z2358" s="193"/>
      <c r="AA2358" s="193"/>
    </row>
    <row r="2359" spans="1:27" ht="12.75">
      <c r="A2359" s="193"/>
      <c r="B2359" s="193"/>
      <c r="C2359" s="193"/>
      <c r="D2359" s="193"/>
      <c r="E2359" s="193"/>
      <c r="F2359" s="193"/>
      <c r="G2359" s="193"/>
      <c r="H2359" s="193"/>
      <c r="I2359" s="193"/>
      <c r="J2359" s="193"/>
      <c r="K2359" s="193"/>
      <c r="L2359" s="193"/>
      <c r="M2359" s="193"/>
      <c r="N2359" s="193"/>
      <c r="O2359" s="193"/>
      <c r="P2359" s="193"/>
      <c r="Q2359" s="193"/>
      <c r="R2359" s="193"/>
      <c r="S2359" s="193"/>
      <c r="T2359" s="193"/>
      <c r="U2359" s="193"/>
      <c r="V2359" s="193"/>
      <c r="W2359" s="193"/>
      <c r="X2359" s="193"/>
      <c r="Y2359" s="193"/>
      <c r="Z2359" s="193"/>
      <c r="AA2359" s="193"/>
    </row>
    <row r="2360" spans="1:27" ht="12.75">
      <c r="A2360" s="193"/>
      <c r="B2360" s="193"/>
      <c r="C2360" s="193"/>
      <c r="D2360" s="193"/>
      <c r="E2360" s="193"/>
      <c r="F2360" s="193"/>
      <c r="G2360" s="193"/>
      <c r="H2360" s="193"/>
      <c r="I2360" s="193"/>
      <c r="J2360" s="193"/>
      <c r="K2360" s="193"/>
      <c r="L2360" s="193"/>
      <c r="M2360" s="193"/>
      <c r="N2360" s="193"/>
      <c r="O2360" s="193"/>
      <c r="P2360" s="193"/>
      <c r="Q2360" s="193"/>
      <c r="R2360" s="193"/>
      <c r="S2360" s="193"/>
      <c r="T2360" s="193"/>
      <c r="U2360" s="193"/>
      <c r="V2360" s="193"/>
      <c r="W2360" s="193"/>
      <c r="X2360" s="193"/>
      <c r="Y2360" s="193"/>
      <c r="Z2360" s="193"/>
      <c r="AA2360" s="193"/>
    </row>
    <row r="2361" spans="1:27" ht="12.75">
      <c r="A2361" s="193"/>
      <c r="B2361" s="193"/>
      <c r="C2361" s="193"/>
      <c r="D2361" s="193"/>
      <c r="E2361" s="193"/>
      <c r="F2361" s="193"/>
      <c r="G2361" s="193"/>
      <c r="H2361" s="193"/>
      <c r="I2361" s="193"/>
      <c r="J2361" s="193"/>
      <c r="K2361" s="193"/>
      <c r="L2361" s="193"/>
      <c r="M2361" s="193"/>
      <c r="N2361" s="193"/>
      <c r="O2361" s="193"/>
      <c r="P2361" s="193"/>
      <c r="Q2361" s="193"/>
      <c r="R2361" s="193"/>
      <c r="S2361" s="193"/>
      <c r="T2361" s="193"/>
      <c r="U2361" s="193"/>
      <c r="V2361" s="193"/>
      <c r="W2361" s="193"/>
      <c r="X2361" s="193"/>
      <c r="Y2361" s="193"/>
      <c r="Z2361" s="193"/>
      <c r="AA2361" s="193"/>
    </row>
    <row r="2362" spans="1:27" ht="12.75">
      <c r="A2362" s="193"/>
      <c r="B2362" s="193"/>
      <c r="C2362" s="193"/>
      <c r="D2362" s="193"/>
      <c r="E2362" s="193"/>
      <c r="F2362" s="193"/>
      <c r="G2362" s="193"/>
      <c r="H2362" s="193"/>
      <c r="I2362" s="193"/>
      <c r="J2362" s="193"/>
      <c r="K2362" s="193"/>
      <c r="L2362" s="193"/>
      <c r="M2362" s="193"/>
      <c r="N2362" s="193"/>
      <c r="O2362" s="193"/>
      <c r="P2362" s="193"/>
      <c r="Q2362" s="193"/>
      <c r="R2362" s="193"/>
      <c r="S2362" s="193"/>
      <c r="T2362" s="193"/>
      <c r="U2362" s="193"/>
      <c r="V2362" s="193"/>
      <c r="W2362" s="193"/>
      <c r="X2362" s="193"/>
      <c r="Y2362" s="193"/>
      <c r="Z2362" s="193"/>
      <c r="AA2362" s="193"/>
    </row>
    <row r="2363" spans="1:27" ht="12.75">
      <c r="A2363" s="193"/>
      <c r="B2363" s="193"/>
      <c r="C2363" s="193"/>
      <c r="D2363" s="193"/>
      <c r="E2363" s="193"/>
      <c r="F2363" s="193"/>
      <c r="G2363" s="193"/>
      <c r="H2363" s="193"/>
      <c r="I2363" s="193"/>
      <c r="J2363" s="193"/>
      <c r="K2363" s="193"/>
      <c r="L2363" s="193"/>
      <c r="M2363" s="193"/>
      <c r="N2363" s="193"/>
      <c r="O2363" s="193"/>
      <c r="P2363" s="193"/>
      <c r="Q2363" s="193"/>
      <c r="R2363" s="193"/>
      <c r="S2363" s="193"/>
      <c r="T2363" s="193"/>
      <c r="U2363" s="193"/>
      <c r="V2363" s="193"/>
      <c r="W2363" s="193"/>
      <c r="X2363" s="193"/>
      <c r="Y2363" s="193"/>
      <c r="Z2363" s="193"/>
      <c r="AA2363" s="193"/>
    </row>
    <row r="2364" spans="1:27" ht="12.75">
      <c r="A2364" s="193"/>
      <c r="B2364" s="193"/>
      <c r="C2364" s="193"/>
      <c r="D2364" s="193"/>
      <c r="E2364" s="193"/>
      <c r="F2364" s="193"/>
      <c r="G2364" s="193"/>
      <c r="H2364" s="193"/>
      <c r="I2364" s="193"/>
      <c r="J2364" s="193"/>
      <c r="K2364" s="193"/>
      <c r="L2364" s="193"/>
      <c r="M2364" s="193"/>
      <c r="N2364" s="193"/>
      <c r="O2364" s="193"/>
      <c r="P2364" s="193"/>
      <c r="Q2364" s="193"/>
      <c r="R2364" s="193"/>
      <c r="S2364" s="193"/>
      <c r="T2364" s="193"/>
      <c r="U2364" s="193"/>
      <c r="V2364" s="193"/>
      <c r="W2364" s="193"/>
      <c r="X2364" s="193"/>
      <c r="Y2364" s="193"/>
      <c r="Z2364" s="193"/>
      <c r="AA2364" s="193"/>
    </row>
    <row r="2365" spans="1:27" ht="12.75">
      <c r="A2365" s="193"/>
      <c r="B2365" s="193"/>
      <c r="C2365" s="193"/>
      <c r="D2365" s="193"/>
      <c r="E2365" s="193"/>
      <c r="F2365" s="193"/>
      <c r="G2365" s="193"/>
      <c r="H2365" s="193"/>
      <c r="I2365" s="193"/>
      <c r="J2365" s="193"/>
      <c r="K2365" s="193"/>
      <c r="L2365" s="193"/>
      <c r="M2365" s="193"/>
      <c r="N2365" s="193"/>
      <c r="O2365" s="193"/>
      <c r="P2365" s="193"/>
      <c r="Q2365" s="193"/>
      <c r="R2365" s="193"/>
      <c r="S2365" s="193"/>
      <c r="T2365" s="193"/>
      <c r="U2365" s="193"/>
      <c r="V2365" s="193"/>
      <c r="W2365" s="193"/>
      <c r="X2365" s="193"/>
      <c r="Y2365" s="193"/>
      <c r="Z2365" s="193"/>
      <c r="AA2365" s="193"/>
    </row>
    <row r="2366" spans="1:27" ht="12.75">
      <c r="A2366" s="193"/>
      <c r="B2366" s="193"/>
      <c r="C2366" s="193"/>
      <c r="D2366" s="193"/>
      <c r="E2366" s="193"/>
      <c r="F2366" s="193"/>
      <c r="G2366" s="193"/>
      <c r="H2366" s="193"/>
      <c r="I2366" s="193"/>
      <c r="J2366" s="193"/>
      <c r="K2366" s="193"/>
      <c r="L2366" s="193"/>
      <c r="M2366" s="193"/>
      <c r="N2366" s="193"/>
      <c r="O2366" s="193"/>
      <c r="P2366" s="193"/>
      <c r="Q2366" s="193"/>
      <c r="R2366" s="193"/>
      <c r="S2366" s="193"/>
      <c r="T2366" s="193"/>
      <c r="U2366" s="193"/>
      <c r="V2366" s="193"/>
      <c r="W2366" s="193"/>
      <c r="X2366" s="193"/>
      <c r="Y2366" s="193"/>
      <c r="Z2366" s="193"/>
      <c r="AA2366" s="193"/>
    </row>
    <row r="2367" spans="1:27" ht="12.75">
      <c r="A2367" s="193"/>
      <c r="B2367" s="193"/>
      <c r="C2367" s="193"/>
      <c r="D2367" s="193"/>
      <c r="E2367" s="193"/>
      <c r="F2367" s="193"/>
      <c r="G2367" s="193"/>
      <c r="H2367" s="193"/>
      <c r="I2367" s="193"/>
      <c r="J2367" s="193"/>
      <c r="K2367" s="193"/>
      <c r="L2367" s="193"/>
      <c r="M2367" s="193"/>
      <c r="N2367" s="193"/>
      <c r="O2367" s="193"/>
      <c r="P2367" s="193"/>
      <c r="Q2367" s="193"/>
      <c r="R2367" s="193"/>
      <c r="S2367" s="193"/>
      <c r="T2367" s="193"/>
      <c r="U2367" s="193"/>
      <c r="V2367" s="193"/>
      <c r="W2367" s="193"/>
      <c r="X2367" s="193"/>
      <c r="Y2367" s="193"/>
      <c r="Z2367" s="193"/>
      <c r="AA2367" s="193"/>
    </row>
    <row r="2368" spans="1:27" ht="12.75">
      <c r="A2368" s="193"/>
      <c r="B2368" s="193"/>
      <c r="C2368" s="193"/>
      <c r="D2368" s="193"/>
      <c r="E2368" s="193"/>
      <c r="F2368" s="193"/>
      <c r="G2368" s="193"/>
      <c r="H2368" s="193"/>
      <c r="I2368" s="193"/>
      <c r="J2368" s="193"/>
      <c r="K2368" s="193"/>
      <c r="L2368" s="193"/>
      <c r="M2368" s="193"/>
      <c r="N2368" s="193"/>
      <c r="O2368" s="193"/>
      <c r="P2368" s="193"/>
      <c r="Q2368" s="193"/>
      <c r="R2368" s="193"/>
      <c r="S2368" s="193"/>
      <c r="T2368" s="193"/>
      <c r="U2368" s="193"/>
      <c r="V2368" s="193"/>
      <c r="W2368" s="193"/>
      <c r="X2368" s="193"/>
      <c r="Y2368" s="193"/>
      <c r="Z2368" s="193"/>
      <c r="AA2368" s="193"/>
    </row>
    <row r="2369" spans="1:27" ht="12.75">
      <c r="A2369" s="193"/>
      <c r="B2369" s="193"/>
      <c r="C2369" s="193"/>
      <c r="D2369" s="193"/>
      <c r="E2369" s="193"/>
      <c r="F2369" s="193"/>
      <c r="G2369" s="193"/>
      <c r="H2369" s="193"/>
      <c r="I2369" s="193"/>
      <c r="J2369" s="193"/>
      <c r="K2369" s="193"/>
      <c r="L2369" s="193"/>
      <c r="M2369" s="193"/>
      <c r="N2369" s="193"/>
      <c r="O2369" s="193"/>
      <c r="P2369" s="193"/>
      <c r="Q2369" s="193"/>
      <c r="R2369" s="193"/>
      <c r="S2369" s="193"/>
      <c r="T2369" s="193"/>
      <c r="U2369" s="193"/>
      <c r="V2369" s="193"/>
      <c r="W2369" s="193"/>
      <c r="X2369" s="193"/>
      <c r="Y2369" s="193"/>
      <c r="Z2369" s="193"/>
      <c r="AA2369" s="193"/>
    </row>
    <row r="2370" spans="1:27" ht="12.75">
      <c r="A2370" s="193"/>
      <c r="B2370" s="193"/>
      <c r="C2370" s="193"/>
      <c r="D2370" s="193"/>
      <c r="E2370" s="193"/>
      <c r="F2370" s="193"/>
      <c r="G2370" s="193"/>
      <c r="H2370" s="193"/>
      <c r="I2370" s="193"/>
      <c r="J2370" s="193"/>
      <c r="K2370" s="193"/>
      <c r="L2370" s="193"/>
      <c r="M2370" s="193"/>
      <c r="N2370" s="193"/>
      <c r="O2370" s="193"/>
      <c r="P2370" s="193"/>
      <c r="Q2370" s="193"/>
      <c r="R2370" s="193"/>
      <c r="S2370" s="193"/>
      <c r="T2370" s="193"/>
      <c r="U2370" s="193"/>
      <c r="V2370" s="193"/>
      <c r="W2370" s="193"/>
      <c r="X2370" s="193"/>
      <c r="Y2370" s="193"/>
      <c r="Z2370" s="193"/>
      <c r="AA2370" s="193"/>
    </row>
    <row r="2371" spans="1:27" ht="12.75">
      <c r="A2371" s="193"/>
      <c r="B2371" s="193"/>
      <c r="C2371" s="193"/>
      <c r="D2371" s="193"/>
      <c r="E2371" s="193"/>
      <c r="F2371" s="193"/>
      <c r="G2371" s="193"/>
      <c r="H2371" s="193"/>
      <c r="I2371" s="193"/>
      <c r="J2371" s="193"/>
      <c r="K2371" s="193"/>
      <c r="L2371" s="193"/>
      <c r="M2371" s="193"/>
      <c r="N2371" s="193"/>
      <c r="O2371" s="193"/>
      <c r="P2371" s="193"/>
      <c r="Q2371" s="193"/>
      <c r="R2371" s="193"/>
      <c r="S2371" s="193"/>
      <c r="T2371" s="193"/>
      <c r="U2371" s="193"/>
      <c r="V2371" s="193"/>
      <c r="W2371" s="193"/>
      <c r="X2371" s="193"/>
      <c r="Y2371" s="193"/>
      <c r="Z2371" s="193"/>
      <c r="AA2371" s="193"/>
    </row>
    <row r="2372" spans="1:27" ht="12.75">
      <c r="A2372" s="193"/>
      <c r="B2372" s="193"/>
      <c r="C2372" s="193"/>
      <c r="D2372" s="193"/>
      <c r="E2372" s="193"/>
      <c r="F2372" s="193"/>
      <c r="G2372" s="193"/>
      <c r="H2372" s="193"/>
      <c r="I2372" s="193"/>
      <c r="J2372" s="193"/>
      <c r="K2372" s="193"/>
      <c r="L2372" s="193"/>
      <c r="M2372" s="193"/>
      <c r="N2372" s="193"/>
      <c r="O2372" s="193"/>
      <c r="P2372" s="193"/>
      <c r="Q2372" s="193"/>
      <c r="R2372" s="193"/>
      <c r="S2372" s="193"/>
      <c r="T2372" s="193"/>
      <c r="U2372" s="193"/>
      <c r="V2372" s="193"/>
      <c r="W2372" s="193"/>
      <c r="X2372" s="193"/>
      <c r="Y2372" s="193"/>
      <c r="Z2372" s="193"/>
      <c r="AA2372" s="193"/>
    </row>
    <row r="2373" spans="1:27" ht="12.75">
      <c r="A2373" s="193"/>
      <c r="B2373" s="193"/>
      <c r="C2373" s="193"/>
      <c r="D2373" s="193"/>
      <c r="E2373" s="193"/>
      <c r="F2373" s="193"/>
      <c r="G2373" s="193"/>
      <c r="H2373" s="193"/>
      <c r="I2373" s="193"/>
      <c r="J2373" s="193"/>
      <c r="K2373" s="193"/>
      <c r="L2373" s="193"/>
      <c r="M2373" s="193"/>
      <c r="N2373" s="193"/>
      <c r="O2373" s="193"/>
      <c r="P2373" s="193"/>
      <c r="Q2373" s="193"/>
      <c r="R2373" s="193"/>
      <c r="S2373" s="193"/>
      <c r="T2373" s="193"/>
      <c r="U2373" s="193"/>
      <c r="V2373" s="193"/>
      <c r="W2373" s="193"/>
      <c r="X2373" s="193"/>
      <c r="Y2373" s="193"/>
      <c r="Z2373" s="193"/>
      <c r="AA2373" s="193"/>
    </row>
    <row r="2374" spans="1:27" ht="12.75">
      <c r="A2374" s="193"/>
      <c r="B2374" s="193"/>
      <c r="C2374" s="193"/>
      <c r="D2374" s="193"/>
      <c r="E2374" s="193"/>
      <c r="F2374" s="193"/>
      <c r="G2374" s="193"/>
      <c r="H2374" s="193"/>
      <c r="I2374" s="193"/>
      <c r="J2374" s="193"/>
      <c r="K2374" s="193"/>
      <c r="L2374" s="193"/>
      <c r="M2374" s="193"/>
      <c r="N2374" s="193"/>
      <c r="O2374" s="193"/>
      <c r="P2374" s="193"/>
      <c r="Q2374" s="193"/>
      <c r="R2374" s="193"/>
      <c r="S2374" s="193"/>
      <c r="T2374" s="193"/>
      <c r="U2374" s="193"/>
      <c r="V2374" s="193"/>
      <c r="W2374" s="193"/>
      <c r="X2374" s="193"/>
      <c r="Y2374" s="193"/>
      <c r="Z2374" s="193"/>
      <c r="AA2374" s="193"/>
    </row>
    <row r="2375" spans="1:27" ht="12.75">
      <c r="A2375" s="193"/>
      <c r="B2375" s="193"/>
      <c r="C2375" s="193"/>
      <c r="D2375" s="193"/>
      <c r="E2375" s="193"/>
      <c r="F2375" s="193"/>
      <c r="G2375" s="193"/>
      <c r="H2375" s="193"/>
      <c r="I2375" s="193"/>
      <c r="J2375" s="193"/>
      <c r="K2375" s="193"/>
      <c r="L2375" s="193"/>
      <c r="M2375" s="193"/>
      <c r="N2375" s="193"/>
      <c r="O2375" s="193"/>
      <c r="P2375" s="193"/>
      <c r="Q2375" s="193"/>
      <c r="R2375" s="193"/>
      <c r="S2375" s="193"/>
      <c r="T2375" s="193"/>
      <c r="U2375" s="193"/>
      <c r="V2375" s="193"/>
      <c r="W2375" s="193"/>
      <c r="X2375" s="193"/>
      <c r="Y2375" s="193"/>
      <c r="Z2375" s="193"/>
      <c r="AA2375" s="193"/>
    </row>
    <row r="2376" spans="1:27" ht="12.75">
      <c r="A2376" s="193"/>
      <c r="B2376" s="193"/>
      <c r="C2376" s="193"/>
      <c r="D2376" s="193"/>
      <c r="E2376" s="193"/>
      <c r="F2376" s="193"/>
      <c r="G2376" s="193"/>
      <c r="H2376" s="193"/>
      <c r="I2376" s="193"/>
      <c r="J2376" s="193"/>
      <c r="K2376" s="193"/>
      <c r="L2376" s="193"/>
      <c r="M2376" s="193"/>
      <c r="N2376" s="193"/>
      <c r="O2376" s="193"/>
      <c r="P2376" s="193"/>
      <c r="Q2376" s="193"/>
      <c r="R2376" s="193"/>
      <c r="S2376" s="193"/>
      <c r="T2376" s="193"/>
      <c r="U2376" s="193"/>
      <c r="V2376" s="193"/>
      <c r="W2376" s="193"/>
      <c r="X2376" s="193"/>
      <c r="Y2376" s="193"/>
      <c r="Z2376" s="193"/>
      <c r="AA2376" s="193"/>
    </row>
    <row r="2377" spans="1:27" ht="12.75">
      <c r="A2377" s="193"/>
      <c r="B2377" s="193"/>
      <c r="C2377" s="193"/>
      <c r="D2377" s="193"/>
      <c r="E2377" s="193"/>
      <c r="F2377" s="193"/>
      <c r="G2377" s="193"/>
      <c r="H2377" s="193"/>
      <c r="I2377" s="193"/>
      <c r="J2377" s="193"/>
      <c r="K2377" s="193"/>
      <c r="L2377" s="193"/>
      <c r="M2377" s="193"/>
      <c r="N2377" s="193"/>
      <c r="O2377" s="193"/>
      <c r="P2377" s="193"/>
      <c r="Q2377" s="193"/>
      <c r="R2377" s="193"/>
      <c r="S2377" s="193"/>
      <c r="T2377" s="193"/>
      <c r="U2377" s="193"/>
      <c r="V2377" s="193"/>
      <c r="W2377" s="193"/>
      <c r="X2377" s="193"/>
      <c r="Y2377" s="193"/>
      <c r="Z2377" s="193"/>
      <c r="AA2377" s="193"/>
    </row>
    <row r="2378" spans="1:27" ht="12.75">
      <c r="A2378" s="193"/>
      <c r="B2378" s="193"/>
      <c r="C2378" s="193"/>
      <c r="D2378" s="193"/>
      <c r="E2378" s="193"/>
      <c r="F2378" s="193"/>
      <c r="G2378" s="193"/>
      <c r="H2378" s="193"/>
      <c r="I2378" s="193"/>
      <c r="J2378" s="193"/>
      <c r="K2378" s="193"/>
      <c r="L2378" s="193"/>
      <c r="M2378" s="193"/>
      <c r="N2378" s="193"/>
      <c r="O2378" s="193"/>
      <c r="P2378" s="193"/>
      <c r="Q2378" s="193"/>
      <c r="R2378" s="193"/>
      <c r="S2378" s="193"/>
      <c r="T2378" s="193"/>
      <c r="U2378" s="193"/>
      <c r="V2378" s="193"/>
      <c r="W2378" s="193"/>
      <c r="X2378" s="193"/>
      <c r="Y2378" s="193"/>
      <c r="Z2378" s="193"/>
      <c r="AA2378" s="193"/>
    </row>
    <row r="2379" spans="1:27" ht="12.75">
      <c r="A2379" s="193"/>
      <c r="B2379" s="193"/>
      <c r="C2379" s="193"/>
      <c r="D2379" s="193"/>
      <c r="E2379" s="193"/>
      <c r="F2379" s="193"/>
      <c r="G2379" s="193"/>
      <c r="H2379" s="193"/>
      <c r="I2379" s="193"/>
      <c r="J2379" s="193"/>
      <c r="K2379" s="193"/>
      <c r="L2379" s="193"/>
      <c r="M2379" s="193"/>
      <c r="N2379" s="193"/>
      <c r="O2379" s="193"/>
      <c r="P2379" s="193"/>
      <c r="Q2379" s="193"/>
      <c r="R2379" s="193"/>
      <c r="S2379" s="193"/>
      <c r="T2379" s="193"/>
      <c r="U2379" s="193"/>
      <c r="V2379" s="193"/>
      <c r="W2379" s="193"/>
      <c r="X2379" s="193"/>
      <c r="Y2379" s="193"/>
      <c r="Z2379" s="193"/>
      <c r="AA2379" s="193"/>
    </row>
    <row r="2380" spans="1:27" ht="12.75">
      <c r="A2380" s="193"/>
      <c r="B2380" s="193"/>
      <c r="C2380" s="193"/>
      <c r="D2380" s="193"/>
      <c r="E2380" s="193"/>
      <c r="F2380" s="193"/>
      <c r="G2380" s="193"/>
      <c r="H2380" s="193"/>
      <c r="I2380" s="193"/>
      <c r="J2380" s="193"/>
      <c r="K2380" s="193"/>
      <c r="L2380" s="193"/>
      <c r="M2380" s="193"/>
      <c r="N2380" s="193"/>
      <c r="O2380" s="193"/>
      <c r="P2380" s="193"/>
      <c r="Q2380" s="193"/>
      <c r="R2380" s="193"/>
      <c r="S2380" s="193"/>
      <c r="T2380" s="193"/>
      <c r="U2380" s="193"/>
      <c r="V2380" s="193"/>
      <c r="W2380" s="193"/>
      <c r="X2380" s="193"/>
      <c r="Y2380" s="193"/>
      <c r="Z2380" s="193"/>
      <c r="AA2380" s="193"/>
    </row>
    <row r="2381" spans="1:27" ht="12.75">
      <c r="A2381" s="193"/>
      <c r="B2381" s="193"/>
      <c r="C2381" s="193"/>
      <c r="D2381" s="193"/>
      <c r="E2381" s="193"/>
      <c r="F2381" s="193"/>
      <c r="G2381" s="193"/>
      <c r="H2381" s="193"/>
      <c r="I2381" s="193"/>
      <c r="J2381" s="193"/>
      <c r="K2381" s="193"/>
      <c r="L2381" s="193"/>
      <c r="M2381" s="193"/>
      <c r="N2381" s="193"/>
      <c r="O2381" s="193"/>
      <c r="P2381" s="193"/>
      <c r="Q2381" s="193"/>
      <c r="R2381" s="193"/>
      <c r="S2381" s="193"/>
      <c r="T2381" s="193"/>
      <c r="U2381" s="193"/>
      <c r="V2381" s="193"/>
      <c r="W2381" s="193"/>
      <c r="X2381" s="193"/>
      <c r="Y2381" s="193"/>
      <c r="Z2381" s="193"/>
      <c r="AA2381" s="193"/>
    </row>
    <row r="2382" spans="1:27" ht="12.75">
      <c r="A2382" s="193"/>
      <c r="B2382" s="193"/>
      <c r="C2382" s="193"/>
      <c r="D2382" s="193"/>
      <c r="E2382" s="193"/>
      <c r="F2382" s="193"/>
      <c r="G2382" s="193"/>
      <c r="H2382" s="193"/>
      <c r="I2382" s="193"/>
      <c r="J2382" s="193"/>
      <c r="K2382" s="193"/>
      <c r="L2382" s="193"/>
      <c r="M2382" s="193"/>
      <c r="N2382" s="193"/>
      <c r="O2382" s="193"/>
      <c r="P2382" s="193"/>
      <c r="Q2382" s="193"/>
      <c r="R2382" s="193"/>
      <c r="S2382" s="193"/>
      <c r="T2382" s="193"/>
      <c r="U2382" s="193"/>
      <c r="V2382" s="193"/>
      <c r="W2382" s="193"/>
      <c r="X2382" s="193"/>
      <c r="Y2382" s="193"/>
      <c r="Z2382" s="193"/>
      <c r="AA2382" s="193"/>
    </row>
    <row r="2383" spans="1:27" ht="12.75">
      <c r="A2383" s="193"/>
      <c r="B2383" s="193"/>
      <c r="C2383" s="193"/>
      <c r="D2383" s="193"/>
      <c r="E2383" s="193"/>
      <c r="F2383" s="193"/>
      <c r="G2383" s="193"/>
      <c r="H2383" s="193"/>
      <c r="I2383" s="193"/>
      <c r="J2383" s="193"/>
      <c r="K2383" s="193"/>
      <c r="L2383" s="193"/>
      <c r="M2383" s="193"/>
      <c r="N2383" s="193"/>
      <c r="O2383" s="193"/>
      <c r="P2383" s="193"/>
      <c r="Q2383" s="193"/>
      <c r="R2383" s="193"/>
      <c r="S2383" s="193"/>
      <c r="T2383" s="193"/>
      <c r="U2383" s="193"/>
      <c r="V2383" s="193"/>
      <c r="W2383" s="193"/>
      <c r="X2383" s="193"/>
      <c r="Y2383" s="193"/>
      <c r="Z2383" s="193"/>
      <c r="AA2383" s="193"/>
    </row>
    <row r="2384" spans="1:27" ht="12.75">
      <c r="A2384" s="193"/>
      <c r="B2384" s="193"/>
      <c r="C2384" s="193"/>
      <c r="D2384" s="193"/>
      <c r="E2384" s="193"/>
      <c r="F2384" s="193"/>
      <c r="G2384" s="193"/>
      <c r="H2384" s="193"/>
      <c r="I2384" s="193"/>
      <c r="J2384" s="193"/>
      <c r="K2384" s="193"/>
      <c r="L2384" s="193"/>
      <c r="M2384" s="193"/>
      <c r="N2384" s="193"/>
      <c r="O2384" s="193"/>
      <c r="P2384" s="193"/>
      <c r="Q2384" s="193"/>
      <c r="R2384" s="193"/>
      <c r="S2384" s="193"/>
      <c r="T2384" s="193"/>
      <c r="U2384" s="193"/>
      <c r="V2384" s="193"/>
      <c r="W2384" s="193"/>
      <c r="X2384" s="193"/>
      <c r="Y2384" s="193"/>
      <c r="Z2384" s="193"/>
      <c r="AA2384" s="193"/>
    </row>
    <row r="2385" spans="1:27" ht="12.75">
      <c r="A2385" s="193"/>
      <c r="B2385" s="193"/>
      <c r="C2385" s="193"/>
      <c r="D2385" s="193"/>
      <c r="E2385" s="193"/>
      <c r="F2385" s="193"/>
      <c r="G2385" s="193"/>
      <c r="H2385" s="193"/>
      <c r="I2385" s="193"/>
      <c r="J2385" s="193"/>
      <c r="K2385" s="193"/>
      <c r="L2385" s="193"/>
      <c r="M2385" s="193"/>
      <c r="N2385" s="193"/>
      <c r="O2385" s="193"/>
      <c r="P2385" s="193"/>
      <c r="Q2385" s="193"/>
      <c r="R2385" s="193"/>
      <c r="S2385" s="193"/>
      <c r="T2385" s="193"/>
      <c r="U2385" s="193"/>
      <c r="V2385" s="193"/>
      <c r="W2385" s="193"/>
      <c r="X2385" s="193"/>
      <c r="Y2385" s="193"/>
      <c r="Z2385" s="193"/>
      <c r="AA2385" s="193"/>
    </row>
    <row r="2386" spans="1:27" ht="12.75">
      <c r="A2386" s="193"/>
      <c r="B2386" s="193"/>
      <c r="C2386" s="193"/>
      <c r="D2386" s="193"/>
      <c r="E2386" s="193"/>
      <c r="F2386" s="193"/>
      <c r="G2386" s="193"/>
      <c r="H2386" s="193"/>
      <c r="I2386" s="193"/>
      <c r="J2386" s="193"/>
      <c r="K2386" s="193"/>
      <c r="L2386" s="193"/>
      <c r="M2386" s="193"/>
      <c r="N2386" s="193"/>
      <c r="O2386" s="193"/>
      <c r="P2386" s="193"/>
      <c r="Q2386" s="193"/>
      <c r="R2386" s="193"/>
      <c r="S2386" s="193"/>
      <c r="T2386" s="193"/>
      <c r="U2386" s="193"/>
      <c r="V2386" s="193"/>
      <c r="W2386" s="193"/>
      <c r="X2386" s="193"/>
      <c r="Y2386" s="193"/>
      <c r="Z2386" s="193"/>
      <c r="AA2386" s="193"/>
    </row>
    <row r="2387" spans="1:27" ht="12.75">
      <c r="A2387" s="193"/>
      <c r="B2387" s="193"/>
      <c r="C2387" s="193"/>
      <c r="D2387" s="193"/>
      <c r="E2387" s="193"/>
      <c r="F2387" s="193"/>
      <c r="G2387" s="193"/>
      <c r="H2387" s="193"/>
      <c r="I2387" s="193"/>
      <c r="J2387" s="193"/>
      <c r="K2387" s="193"/>
      <c r="L2387" s="193"/>
      <c r="M2387" s="193"/>
      <c r="N2387" s="193"/>
      <c r="O2387" s="193"/>
      <c r="P2387" s="193"/>
      <c r="Q2387" s="193"/>
      <c r="R2387" s="193"/>
      <c r="S2387" s="193"/>
      <c r="T2387" s="193"/>
      <c r="U2387" s="193"/>
      <c r="V2387" s="193"/>
      <c r="W2387" s="193"/>
      <c r="X2387" s="193"/>
      <c r="Y2387" s="193"/>
      <c r="Z2387" s="193"/>
      <c r="AA2387" s="193"/>
    </row>
    <row r="2388" spans="1:27" ht="12.75">
      <c r="A2388" s="193"/>
      <c r="B2388" s="193"/>
      <c r="C2388" s="193"/>
      <c r="D2388" s="193"/>
      <c r="E2388" s="193"/>
      <c r="F2388" s="193"/>
      <c r="G2388" s="193"/>
      <c r="H2388" s="193"/>
      <c r="I2388" s="193"/>
      <c r="J2388" s="193"/>
      <c r="K2388" s="193"/>
      <c r="L2388" s="193"/>
      <c r="M2388" s="193"/>
      <c r="N2388" s="193"/>
      <c r="O2388" s="193"/>
      <c r="P2388" s="193"/>
      <c r="Q2388" s="193"/>
      <c r="R2388" s="193"/>
      <c r="S2388" s="193"/>
      <c r="T2388" s="193"/>
      <c r="U2388" s="193"/>
      <c r="V2388" s="193"/>
      <c r="W2388" s="193"/>
      <c r="X2388" s="193"/>
      <c r="Y2388" s="193"/>
      <c r="Z2388" s="193"/>
      <c r="AA2388" s="193"/>
    </row>
    <row r="2389" spans="1:27" ht="12.75">
      <c r="A2389" s="193"/>
      <c r="B2389" s="193"/>
      <c r="C2389" s="193"/>
      <c r="D2389" s="193"/>
      <c r="E2389" s="193"/>
      <c r="F2389" s="193"/>
      <c r="G2389" s="193"/>
      <c r="H2389" s="193"/>
      <c r="I2389" s="193"/>
      <c r="J2389" s="193"/>
      <c r="K2389" s="193"/>
      <c r="L2389" s="193"/>
      <c r="M2389" s="193"/>
      <c r="N2389" s="193"/>
      <c r="O2389" s="193"/>
      <c r="P2389" s="193"/>
      <c r="Q2389" s="193"/>
      <c r="R2389" s="193"/>
      <c r="S2389" s="193"/>
      <c r="T2389" s="193"/>
      <c r="U2389" s="193"/>
      <c r="V2389" s="193"/>
      <c r="W2389" s="193"/>
      <c r="X2389" s="193"/>
      <c r="Y2389" s="193"/>
      <c r="Z2389" s="193"/>
      <c r="AA2389" s="193"/>
    </row>
    <row r="2390" spans="1:27" ht="12.75">
      <c r="A2390" s="193"/>
      <c r="B2390" s="193"/>
      <c r="C2390" s="193"/>
      <c r="D2390" s="193"/>
      <c r="E2390" s="193"/>
      <c r="F2390" s="193"/>
      <c r="G2390" s="193"/>
      <c r="H2390" s="193"/>
      <c r="I2390" s="193"/>
      <c r="J2390" s="193"/>
      <c r="K2390" s="193"/>
      <c r="L2390" s="193"/>
      <c r="M2390" s="193"/>
      <c r="N2390" s="193"/>
      <c r="O2390" s="193"/>
      <c r="P2390" s="193"/>
      <c r="Q2390" s="193"/>
      <c r="R2390" s="193"/>
      <c r="S2390" s="193"/>
      <c r="T2390" s="193"/>
      <c r="U2390" s="193"/>
      <c r="V2390" s="193"/>
      <c r="W2390" s="193"/>
      <c r="X2390" s="193"/>
      <c r="Y2390" s="193"/>
      <c r="Z2390" s="193"/>
      <c r="AA2390" s="193"/>
    </row>
    <row r="2391" spans="1:27" ht="12.75">
      <c r="A2391" s="193"/>
      <c r="B2391" s="193"/>
      <c r="C2391" s="193"/>
      <c r="D2391" s="193"/>
      <c r="E2391" s="193"/>
      <c r="F2391" s="193"/>
      <c r="G2391" s="193"/>
      <c r="H2391" s="193"/>
      <c r="I2391" s="193"/>
      <c r="J2391" s="193"/>
      <c r="K2391" s="193"/>
      <c r="L2391" s="193"/>
      <c r="M2391" s="193"/>
      <c r="N2391" s="193"/>
      <c r="O2391" s="193"/>
      <c r="P2391" s="193"/>
      <c r="Q2391" s="193"/>
      <c r="R2391" s="193"/>
      <c r="S2391" s="193"/>
      <c r="T2391" s="193"/>
      <c r="U2391" s="193"/>
      <c r="V2391" s="193"/>
      <c r="W2391" s="193"/>
      <c r="X2391" s="193"/>
      <c r="Y2391" s="193"/>
      <c r="Z2391" s="193"/>
      <c r="AA2391" s="193"/>
    </row>
    <row r="2392" spans="1:27" ht="12.75">
      <c r="A2392" s="193"/>
      <c r="B2392" s="193"/>
      <c r="C2392" s="193"/>
      <c r="D2392" s="193"/>
      <c r="E2392" s="193"/>
      <c r="F2392" s="193"/>
      <c r="G2392" s="193"/>
      <c r="H2392" s="193"/>
      <c r="I2392" s="193"/>
      <c r="J2392" s="193"/>
      <c r="K2392" s="193"/>
      <c r="L2392" s="193"/>
      <c r="M2392" s="193"/>
      <c r="N2392" s="193"/>
      <c r="O2392" s="193"/>
      <c r="P2392" s="193"/>
      <c r="Q2392" s="193"/>
      <c r="R2392" s="193"/>
      <c r="S2392" s="193"/>
      <c r="T2392" s="193"/>
      <c r="U2392" s="193"/>
      <c r="V2392" s="193"/>
      <c r="W2392" s="193"/>
      <c r="X2392" s="193"/>
      <c r="Y2392" s="193"/>
      <c r="Z2392" s="193"/>
      <c r="AA2392" s="193"/>
    </row>
    <row r="2393" spans="1:27" ht="12.75">
      <c r="A2393" s="193"/>
      <c r="B2393" s="193"/>
      <c r="C2393" s="193"/>
      <c r="D2393" s="193"/>
      <c r="E2393" s="193"/>
      <c r="F2393" s="193"/>
      <c r="G2393" s="193"/>
      <c r="H2393" s="193"/>
      <c r="I2393" s="193"/>
      <c r="J2393" s="193"/>
      <c r="K2393" s="193"/>
      <c r="L2393" s="193"/>
      <c r="M2393" s="193"/>
      <c r="N2393" s="193"/>
      <c r="O2393" s="193"/>
      <c r="P2393" s="193"/>
      <c r="Q2393" s="193"/>
      <c r="R2393" s="193"/>
      <c r="S2393" s="193"/>
      <c r="T2393" s="193"/>
      <c r="U2393" s="193"/>
      <c r="V2393" s="193"/>
      <c r="W2393" s="193"/>
      <c r="X2393" s="193"/>
      <c r="Y2393" s="193"/>
      <c r="Z2393" s="193"/>
      <c r="AA2393" s="193"/>
    </row>
    <row r="2394" spans="1:27" ht="12.75">
      <c r="A2394" s="193"/>
      <c r="B2394" s="193"/>
      <c r="C2394" s="193"/>
      <c r="D2394" s="193"/>
      <c r="E2394" s="193"/>
      <c r="F2394" s="193"/>
      <c r="G2394" s="193"/>
      <c r="H2394" s="193"/>
      <c r="I2394" s="193"/>
      <c r="J2394" s="193"/>
      <c r="K2394" s="193"/>
      <c r="L2394" s="193"/>
      <c r="M2394" s="193"/>
      <c r="N2394" s="193"/>
      <c r="O2394" s="193"/>
      <c r="P2394" s="193"/>
      <c r="Q2394" s="193"/>
      <c r="R2394" s="193"/>
      <c r="S2394" s="193"/>
      <c r="T2394" s="193"/>
      <c r="U2394" s="193"/>
      <c r="V2394" s="193"/>
      <c r="W2394" s="193"/>
      <c r="X2394" s="193"/>
      <c r="Y2394" s="193"/>
      <c r="Z2394" s="193"/>
      <c r="AA2394" s="193"/>
    </row>
    <row r="2395" spans="1:27" ht="12.75">
      <c r="A2395" s="193"/>
      <c r="B2395" s="193"/>
      <c r="C2395" s="193"/>
      <c r="D2395" s="193"/>
      <c r="E2395" s="193"/>
      <c r="F2395" s="193"/>
      <c r="G2395" s="193"/>
      <c r="H2395" s="193"/>
      <c r="I2395" s="193"/>
      <c r="J2395" s="193"/>
      <c r="K2395" s="193"/>
      <c r="L2395" s="193"/>
      <c r="M2395" s="193"/>
      <c r="N2395" s="193"/>
      <c r="O2395" s="193"/>
      <c r="P2395" s="193"/>
      <c r="Q2395" s="193"/>
      <c r="R2395" s="193"/>
      <c r="S2395" s="193"/>
      <c r="T2395" s="193"/>
      <c r="U2395" s="193"/>
      <c r="V2395" s="193"/>
      <c r="W2395" s="193"/>
      <c r="X2395" s="193"/>
      <c r="Y2395" s="193"/>
      <c r="Z2395" s="193"/>
      <c r="AA2395" s="193"/>
    </row>
    <row r="2396" spans="1:27" ht="12.75">
      <c r="A2396" s="193"/>
      <c r="B2396" s="193"/>
      <c r="C2396" s="193"/>
      <c r="D2396" s="193"/>
      <c r="E2396" s="193"/>
      <c r="F2396" s="193"/>
      <c r="G2396" s="193"/>
      <c r="H2396" s="193"/>
      <c r="I2396" s="193"/>
      <c r="J2396" s="193"/>
      <c r="K2396" s="193"/>
      <c r="L2396" s="193"/>
      <c r="M2396" s="193"/>
      <c r="N2396" s="193"/>
      <c r="O2396" s="193"/>
      <c r="P2396" s="193"/>
      <c r="Q2396" s="193"/>
      <c r="R2396" s="193"/>
      <c r="S2396" s="193"/>
      <c r="T2396" s="193"/>
      <c r="U2396" s="193"/>
      <c r="V2396" s="193"/>
      <c r="W2396" s="193"/>
      <c r="X2396" s="193"/>
      <c r="Y2396" s="193"/>
      <c r="Z2396" s="193"/>
      <c r="AA2396" s="193"/>
    </row>
    <row r="2397" spans="1:27" ht="12.75">
      <c r="A2397" s="193"/>
      <c r="B2397" s="193"/>
      <c r="C2397" s="193"/>
      <c r="D2397" s="193"/>
      <c r="E2397" s="193"/>
      <c r="F2397" s="193"/>
      <c r="G2397" s="193"/>
      <c r="H2397" s="193"/>
      <c r="I2397" s="193"/>
      <c r="J2397" s="193"/>
      <c r="K2397" s="193"/>
      <c r="L2397" s="193"/>
      <c r="M2397" s="193"/>
      <c r="N2397" s="193"/>
      <c r="O2397" s="193"/>
      <c r="P2397" s="193"/>
      <c r="Q2397" s="193"/>
      <c r="R2397" s="193"/>
      <c r="S2397" s="193"/>
      <c r="T2397" s="193"/>
      <c r="U2397" s="193"/>
      <c r="V2397" s="193"/>
      <c r="W2397" s="193"/>
      <c r="X2397" s="193"/>
      <c r="Y2397" s="193"/>
      <c r="Z2397" s="193"/>
      <c r="AA2397" s="193"/>
    </row>
    <row r="2398" spans="1:27" ht="12.75">
      <c r="A2398" s="193"/>
      <c r="B2398" s="193"/>
      <c r="C2398" s="193"/>
      <c r="D2398" s="193"/>
      <c r="E2398" s="193"/>
      <c r="F2398" s="193"/>
      <c r="G2398" s="193"/>
      <c r="H2398" s="193"/>
      <c r="I2398" s="193"/>
      <c r="J2398" s="193"/>
      <c r="K2398" s="193"/>
      <c r="L2398" s="193"/>
      <c r="M2398" s="193"/>
      <c r="N2398" s="193"/>
      <c r="O2398" s="193"/>
      <c r="P2398" s="193"/>
      <c r="Q2398" s="193"/>
      <c r="R2398" s="193"/>
      <c r="S2398" s="193"/>
      <c r="T2398" s="193"/>
      <c r="U2398" s="193"/>
      <c r="V2398" s="193"/>
      <c r="W2398" s="193"/>
      <c r="X2398" s="193"/>
      <c r="Y2398" s="193"/>
      <c r="Z2398" s="193"/>
      <c r="AA2398" s="193"/>
    </row>
    <row r="2399" spans="1:27" ht="12.75">
      <c r="A2399" s="193"/>
      <c r="B2399" s="193"/>
      <c r="C2399" s="193"/>
      <c r="D2399" s="193"/>
      <c r="E2399" s="193"/>
      <c r="F2399" s="193"/>
      <c r="G2399" s="193"/>
      <c r="H2399" s="193"/>
      <c r="I2399" s="193"/>
      <c r="J2399" s="193"/>
      <c r="K2399" s="193"/>
      <c r="L2399" s="193"/>
      <c r="M2399" s="193"/>
      <c r="N2399" s="193"/>
      <c r="O2399" s="193"/>
      <c r="P2399" s="193"/>
      <c r="Q2399" s="193"/>
      <c r="R2399" s="193"/>
      <c r="S2399" s="193"/>
      <c r="T2399" s="193"/>
      <c r="U2399" s="193"/>
      <c r="V2399" s="193"/>
      <c r="W2399" s="193"/>
      <c r="X2399" s="193"/>
      <c r="Y2399" s="193"/>
      <c r="Z2399" s="193"/>
      <c r="AA2399" s="193"/>
    </row>
    <row r="2400" spans="1:27" ht="12.75">
      <c r="A2400" s="193"/>
      <c r="B2400" s="193"/>
      <c r="C2400" s="193"/>
      <c r="D2400" s="193"/>
      <c r="E2400" s="193"/>
      <c r="F2400" s="193"/>
      <c r="G2400" s="193"/>
      <c r="H2400" s="193"/>
      <c r="I2400" s="193"/>
      <c r="J2400" s="193"/>
      <c r="K2400" s="193"/>
      <c r="L2400" s="193"/>
      <c r="M2400" s="193"/>
      <c r="N2400" s="193"/>
      <c r="O2400" s="193"/>
      <c r="P2400" s="193"/>
      <c r="Q2400" s="193"/>
      <c r="R2400" s="193"/>
      <c r="S2400" s="193"/>
      <c r="T2400" s="193"/>
      <c r="U2400" s="193"/>
      <c r="V2400" s="193"/>
      <c r="W2400" s="193"/>
      <c r="X2400" s="193"/>
      <c r="Y2400" s="193"/>
      <c r="Z2400" s="193"/>
      <c r="AA2400" s="193"/>
    </row>
    <row r="2401" spans="1:27" ht="12.75">
      <c r="A2401" s="193"/>
      <c r="B2401" s="193"/>
      <c r="C2401" s="193"/>
      <c r="D2401" s="193"/>
      <c r="E2401" s="193"/>
      <c r="F2401" s="193"/>
      <c r="G2401" s="193"/>
      <c r="H2401" s="193"/>
      <c r="I2401" s="193"/>
      <c r="J2401" s="193"/>
      <c r="K2401" s="193"/>
      <c r="L2401" s="193"/>
      <c r="M2401" s="193"/>
      <c r="N2401" s="193"/>
      <c r="O2401" s="193"/>
      <c r="P2401" s="193"/>
      <c r="Q2401" s="193"/>
      <c r="R2401" s="193"/>
      <c r="S2401" s="193"/>
      <c r="T2401" s="193"/>
      <c r="U2401" s="193"/>
      <c r="V2401" s="193"/>
      <c r="W2401" s="193"/>
      <c r="X2401" s="193"/>
      <c r="Y2401" s="193"/>
      <c r="Z2401" s="193"/>
      <c r="AA2401" s="193"/>
    </row>
    <row r="2402" spans="1:27" ht="12.75">
      <c r="A2402" s="193"/>
      <c r="B2402" s="193"/>
      <c r="C2402" s="193"/>
      <c r="D2402" s="193"/>
      <c r="E2402" s="193"/>
      <c r="F2402" s="193"/>
      <c r="G2402" s="193"/>
      <c r="H2402" s="193"/>
      <c r="I2402" s="193"/>
      <c r="J2402" s="193"/>
      <c r="K2402" s="193"/>
      <c r="L2402" s="193"/>
      <c r="M2402" s="193"/>
      <c r="N2402" s="193"/>
      <c r="O2402" s="193"/>
      <c r="P2402" s="193"/>
      <c r="Q2402" s="193"/>
      <c r="R2402" s="193"/>
      <c r="S2402" s="193"/>
      <c r="T2402" s="193"/>
      <c r="U2402" s="193"/>
      <c r="V2402" s="193"/>
      <c r="W2402" s="193"/>
      <c r="X2402" s="193"/>
      <c r="Y2402" s="193"/>
      <c r="Z2402" s="193"/>
      <c r="AA2402" s="193"/>
    </row>
    <row r="2403" spans="1:27" ht="12.75">
      <c r="A2403" s="193"/>
      <c r="B2403" s="193"/>
      <c r="C2403" s="193"/>
      <c r="D2403" s="193"/>
      <c r="E2403" s="193"/>
      <c r="F2403" s="193"/>
      <c r="G2403" s="193"/>
      <c r="H2403" s="193"/>
      <c r="I2403" s="193"/>
      <c r="J2403" s="193"/>
      <c r="K2403" s="193"/>
      <c r="L2403" s="193"/>
      <c r="M2403" s="193"/>
      <c r="N2403" s="193"/>
      <c r="O2403" s="193"/>
      <c r="P2403" s="193"/>
      <c r="Q2403" s="193"/>
      <c r="R2403" s="193"/>
      <c r="S2403" s="193"/>
      <c r="T2403" s="193"/>
      <c r="U2403" s="193"/>
      <c r="V2403" s="193"/>
      <c r="W2403" s="193"/>
      <c r="X2403" s="193"/>
      <c r="Y2403" s="193"/>
      <c r="Z2403" s="193"/>
      <c r="AA2403" s="193"/>
    </row>
    <row r="2404" spans="1:27" ht="12.75">
      <c r="A2404" s="193"/>
      <c r="B2404" s="193"/>
      <c r="C2404" s="193"/>
      <c r="D2404" s="193"/>
      <c r="E2404" s="193"/>
      <c r="F2404" s="193"/>
      <c r="G2404" s="193"/>
      <c r="H2404" s="193"/>
      <c r="I2404" s="193"/>
      <c r="J2404" s="193"/>
      <c r="K2404" s="193"/>
      <c r="L2404" s="193"/>
      <c r="M2404" s="193"/>
      <c r="N2404" s="193"/>
      <c r="O2404" s="193"/>
      <c r="P2404" s="193"/>
      <c r="Q2404" s="193"/>
      <c r="R2404" s="193"/>
      <c r="S2404" s="193"/>
      <c r="T2404" s="193"/>
      <c r="U2404" s="193"/>
      <c r="V2404" s="193"/>
      <c r="W2404" s="193"/>
      <c r="X2404" s="193"/>
      <c r="Y2404" s="193"/>
      <c r="Z2404" s="193"/>
      <c r="AA2404" s="193"/>
    </row>
    <row r="2405" spans="1:27" ht="12.75">
      <c r="A2405" s="193"/>
      <c r="B2405" s="193"/>
      <c r="C2405" s="193"/>
      <c r="D2405" s="193"/>
      <c r="E2405" s="193"/>
      <c r="F2405" s="193"/>
      <c r="G2405" s="193"/>
      <c r="H2405" s="193"/>
      <c r="I2405" s="193"/>
      <c r="J2405" s="193"/>
      <c r="K2405" s="193"/>
      <c r="L2405" s="193"/>
      <c r="M2405" s="193"/>
      <c r="N2405" s="193"/>
      <c r="O2405" s="193"/>
      <c r="P2405" s="193"/>
      <c r="Q2405" s="193"/>
      <c r="R2405" s="193"/>
      <c r="S2405" s="193"/>
      <c r="T2405" s="193"/>
      <c r="U2405" s="193"/>
      <c r="V2405" s="193"/>
      <c r="W2405" s="193"/>
      <c r="X2405" s="193"/>
      <c r="Y2405" s="193"/>
      <c r="Z2405" s="193"/>
      <c r="AA2405" s="193"/>
    </row>
    <row r="2406" spans="1:27" ht="12.75">
      <c r="A2406" s="193"/>
      <c r="B2406" s="193"/>
      <c r="C2406" s="193"/>
      <c r="D2406" s="193"/>
      <c r="E2406" s="193"/>
      <c r="F2406" s="193"/>
      <c r="G2406" s="193"/>
      <c r="H2406" s="193"/>
      <c r="I2406" s="193"/>
      <c r="J2406" s="193"/>
      <c r="K2406" s="193"/>
      <c r="L2406" s="193"/>
      <c r="M2406" s="193"/>
      <c r="N2406" s="193"/>
      <c r="O2406" s="193"/>
      <c r="P2406" s="193"/>
      <c r="Q2406" s="193"/>
      <c r="R2406" s="193"/>
      <c r="S2406" s="193"/>
      <c r="T2406" s="193"/>
      <c r="U2406" s="193"/>
      <c r="V2406" s="193"/>
      <c r="W2406" s="193"/>
      <c r="X2406" s="193"/>
      <c r="Y2406" s="193"/>
      <c r="Z2406" s="193"/>
      <c r="AA2406" s="193"/>
    </row>
    <row r="2407" spans="1:27" ht="12.75">
      <c r="A2407" s="193"/>
      <c r="B2407" s="193"/>
      <c r="C2407" s="193"/>
      <c r="D2407" s="193"/>
      <c r="E2407" s="193"/>
      <c r="F2407" s="193"/>
      <c r="G2407" s="193"/>
      <c r="H2407" s="193"/>
      <c r="I2407" s="193"/>
      <c r="J2407" s="193"/>
      <c r="K2407" s="193"/>
      <c r="L2407" s="193"/>
      <c r="M2407" s="193"/>
      <c r="N2407" s="193"/>
      <c r="O2407" s="193"/>
      <c r="P2407" s="193"/>
      <c r="Q2407" s="193"/>
      <c r="R2407" s="193"/>
      <c r="S2407" s="193"/>
      <c r="T2407" s="193"/>
      <c r="U2407" s="193"/>
      <c r="V2407" s="193"/>
      <c r="W2407" s="193"/>
      <c r="X2407" s="193"/>
      <c r="Y2407" s="193"/>
      <c r="Z2407" s="193"/>
      <c r="AA2407" s="193"/>
    </row>
    <row r="2408" spans="1:27" ht="12.75">
      <c r="A2408" s="193"/>
      <c r="B2408" s="193"/>
      <c r="C2408" s="193"/>
      <c r="D2408" s="193"/>
      <c r="E2408" s="193"/>
      <c r="F2408" s="193"/>
      <c r="G2408" s="193"/>
      <c r="H2408" s="193"/>
      <c r="I2408" s="193"/>
      <c r="J2408" s="193"/>
      <c r="K2408" s="193"/>
      <c r="L2408" s="193"/>
      <c r="M2408" s="193"/>
      <c r="N2408" s="193"/>
      <c r="O2408" s="193"/>
      <c r="P2408" s="193"/>
      <c r="Q2408" s="193"/>
      <c r="R2408" s="193"/>
      <c r="S2408" s="193"/>
      <c r="T2408" s="193"/>
      <c r="U2408" s="193"/>
      <c r="V2408" s="193"/>
      <c r="W2408" s="193"/>
      <c r="X2408" s="193"/>
      <c r="Y2408" s="193"/>
      <c r="Z2408" s="193"/>
      <c r="AA2408" s="193"/>
    </row>
    <row r="2409" spans="1:27" ht="12.75">
      <c r="A2409" s="193"/>
      <c r="B2409" s="193"/>
      <c r="C2409" s="193"/>
      <c r="D2409" s="193"/>
      <c r="E2409" s="193"/>
      <c r="F2409" s="193"/>
      <c r="G2409" s="193"/>
      <c r="H2409" s="193"/>
      <c r="I2409" s="193"/>
      <c r="J2409" s="193"/>
      <c r="K2409" s="193"/>
      <c r="L2409" s="193"/>
      <c r="M2409" s="193"/>
      <c r="N2409" s="193"/>
      <c r="O2409" s="193"/>
      <c r="P2409" s="193"/>
      <c r="Q2409" s="193"/>
      <c r="R2409" s="193"/>
      <c r="S2409" s="193"/>
      <c r="T2409" s="193"/>
      <c r="U2409" s="193"/>
      <c r="V2409" s="193"/>
      <c r="W2409" s="193"/>
      <c r="X2409" s="193"/>
      <c r="Y2409" s="193"/>
      <c r="Z2409" s="193"/>
      <c r="AA2409" s="193"/>
    </row>
    <row r="2410" spans="1:27" ht="12.75">
      <c r="A2410" s="193"/>
      <c r="B2410" s="193"/>
      <c r="C2410" s="193"/>
      <c r="D2410" s="193"/>
      <c r="E2410" s="193"/>
      <c r="F2410" s="193"/>
      <c r="G2410" s="193"/>
      <c r="H2410" s="193"/>
      <c r="I2410" s="193"/>
      <c r="J2410" s="193"/>
      <c r="K2410" s="193"/>
      <c r="L2410" s="193"/>
      <c r="M2410" s="193"/>
      <c r="N2410" s="193"/>
      <c r="O2410" s="193"/>
      <c r="P2410" s="193"/>
      <c r="Q2410" s="193"/>
      <c r="R2410" s="193"/>
      <c r="S2410" s="193"/>
      <c r="T2410" s="193"/>
      <c r="U2410" s="193"/>
      <c r="V2410" s="193"/>
      <c r="W2410" s="193"/>
      <c r="X2410" s="193"/>
      <c r="Y2410" s="193"/>
      <c r="Z2410" s="193"/>
      <c r="AA2410" s="193"/>
    </row>
    <row r="2411" spans="1:27" ht="12.75">
      <c r="A2411" s="193"/>
      <c r="B2411" s="193"/>
      <c r="C2411" s="193"/>
      <c r="D2411" s="193"/>
      <c r="E2411" s="193"/>
      <c r="F2411" s="193"/>
      <c r="G2411" s="193"/>
      <c r="H2411" s="193"/>
      <c r="I2411" s="193"/>
      <c r="J2411" s="193"/>
      <c r="K2411" s="193"/>
      <c r="L2411" s="193"/>
      <c r="M2411" s="193"/>
      <c r="N2411" s="193"/>
      <c r="O2411" s="193"/>
      <c r="P2411" s="193"/>
      <c r="Q2411" s="193"/>
      <c r="R2411" s="193"/>
      <c r="S2411" s="193"/>
      <c r="T2411" s="193"/>
      <c r="U2411" s="193"/>
      <c r="V2411" s="193"/>
      <c r="W2411" s="193"/>
      <c r="X2411" s="193"/>
      <c r="Y2411" s="193"/>
      <c r="Z2411" s="193"/>
      <c r="AA2411" s="193"/>
    </row>
    <row r="2412" spans="1:27" ht="12.75">
      <c r="A2412" s="193"/>
      <c r="B2412" s="193"/>
      <c r="C2412" s="193"/>
      <c r="D2412" s="193"/>
      <c r="E2412" s="193"/>
      <c r="F2412" s="193"/>
      <c r="G2412" s="193"/>
      <c r="H2412" s="193"/>
      <c r="I2412" s="193"/>
      <c r="J2412" s="193"/>
      <c r="K2412" s="193"/>
      <c r="L2412" s="193"/>
      <c r="M2412" s="193"/>
      <c r="N2412" s="193"/>
      <c r="O2412" s="193"/>
      <c r="P2412" s="193"/>
      <c r="Q2412" s="193"/>
      <c r="R2412" s="193"/>
      <c r="S2412" s="193"/>
      <c r="T2412" s="193"/>
      <c r="U2412" s="193"/>
      <c r="V2412" s="193"/>
      <c r="W2412" s="193"/>
      <c r="X2412" s="193"/>
      <c r="Y2412" s="193"/>
      <c r="Z2412" s="193"/>
      <c r="AA2412" s="193"/>
    </row>
    <row r="2413" spans="1:27" ht="12.75">
      <c r="A2413" s="193"/>
      <c r="B2413" s="193"/>
      <c r="C2413" s="193"/>
      <c r="D2413" s="193"/>
      <c r="E2413" s="193"/>
      <c r="F2413" s="193"/>
      <c r="G2413" s="193"/>
      <c r="H2413" s="193"/>
      <c r="I2413" s="193"/>
      <c r="J2413" s="193"/>
      <c r="K2413" s="193"/>
      <c r="L2413" s="193"/>
      <c r="M2413" s="193"/>
      <c r="N2413" s="193"/>
      <c r="O2413" s="193"/>
      <c r="P2413" s="193"/>
      <c r="Q2413" s="193"/>
      <c r="R2413" s="193"/>
      <c r="S2413" s="193"/>
      <c r="T2413" s="193"/>
      <c r="U2413" s="193"/>
      <c r="V2413" s="193"/>
      <c r="W2413" s="193"/>
      <c r="X2413" s="193"/>
      <c r="Y2413" s="193"/>
      <c r="Z2413" s="193"/>
      <c r="AA2413" s="193"/>
    </row>
    <row r="2414" spans="1:27" ht="12.75">
      <c r="A2414" s="193"/>
      <c r="B2414" s="193"/>
      <c r="C2414" s="193"/>
      <c r="D2414" s="193"/>
      <c r="E2414" s="193"/>
      <c r="F2414" s="193"/>
      <c r="G2414" s="193"/>
      <c r="H2414" s="193"/>
      <c r="I2414" s="193"/>
      <c r="J2414" s="193"/>
      <c r="K2414" s="193"/>
      <c r="L2414" s="193"/>
      <c r="M2414" s="193"/>
      <c r="N2414" s="193"/>
      <c r="O2414" s="193"/>
      <c r="P2414" s="193"/>
      <c r="Q2414" s="193"/>
      <c r="R2414" s="193"/>
      <c r="S2414" s="193"/>
      <c r="T2414" s="193"/>
      <c r="U2414" s="193"/>
      <c r="V2414" s="193"/>
      <c r="W2414" s="193"/>
      <c r="X2414" s="193"/>
      <c r="Y2414" s="193"/>
      <c r="Z2414" s="193"/>
      <c r="AA2414" s="193"/>
    </row>
    <row r="2415" spans="1:27" ht="12.75">
      <c r="A2415" s="193"/>
      <c r="B2415" s="193"/>
      <c r="C2415" s="193"/>
      <c r="D2415" s="193"/>
      <c r="E2415" s="193"/>
      <c r="F2415" s="193"/>
      <c r="G2415" s="193"/>
      <c r="H2415" s="193"/>
      <c r="I2415" s="193"/>
      <c r="J2415" s="193"/>
      <c r="K2415" s="193"/>
      <c r="L2415" s="193"/>
      <c r="M2415" s="193"/>
      <c r="N2415" s="193"/>
      <c r="O2415" s="193"/>
      <c r="P2415" s="193"/>
      <c r="Q2415" s="193"/>
      <c r="R2415" s="193"/>
      <c r="S2415" s="193"/>
      <c r="T2415" s="193"/>
      <c r="U2415" s="193"/>
      <c r="V2415" s="193"/>
      <c r="W2415" s="193"/>
      <c r="X2415" s="193"/>
      <c r="Y2415" s="193"/>
      <c r="Z2415" s="193"/>
      <c r="AA2415" s="193"/>
    </row>
    <row r="2416" spans="1:27" ht="12.75">
      <c r="A2416" s="193"/>
      <c r="B2416" s="193"/>
      <c r="C2416" s="193"/>
      <c r="D2416" s="193"/>
      <c r="E2416" s="193"/>
      <c r="F2416" s="193"/>
      <c r="G2416" s="193"/>
      <c r="H2416" s="193"/>
      <c r="I2416" s="193"/>
      <c r="J2416" s="193"/>
      <c r="K2416" s="193"/>
      <c r="L2416" s="193"/>
      <c r="M2416" s="193"/>
      <c r="N2416" s="193"/>
      <c r="O2416" s="193"/>
      <c r="P2416" s="193"/>
      <c r="Q2416" s="193"/>
      <c r="R2416" s="193"/>
      <c r="S2416" s="193"/>
      <c r="T2416" s="193"/>
      <c r="U2416" s="193"/>
      <c r="V2416" s="193"/>
      <c r="W2416" s="193"/>
      <c r="X2416" s="193"/>
      <c r="Y2416" s="193"/>
      <c r="Z2416" s="193"/>
      <c r="AA2416" s="193"/>
    </row>
    <row r="2417" spans="1:27" ht="12.75">
      <c r="A2417" s="193"/>
      <c r="B2417" s="193"/>
      <c r="C2417" s="193"/>
      <c r="D2417" s="193"/>
      <c r="E2417" s="193"/>
      <c r="F2417" s="193"/>
      <c r="G2417" s="193"/>
      <c r="H2417" s="193"/>
      <c r="I2417" s="193"/>
      <c r="J2417" s="193"/>
      <c r="K2417" s="193"/>
      <c r="L2417" s="193"/>
      <c r="M2417" s="193"/>
      <c r="N2417" s="193"/>
      <c r="O2417" s="193"/>
      <c r="P2417" s="193"/>
      <c r="Q2417" s="193"/>
      <c r="R2417" s="193"/>
      <c r="S2417" s="193"/>
      <c r="T2417" s="193"/>
      <c r="U2417" s="193"/>
      <c r="V2417" s="193"/>
      <c r="W2417" s="193"/>
      <c r="X2417" s="193"/>
      <c r="Y2417" s="193"/>
      <c r="Z2417" s="193"/>
      <c r="AA2417" s="193"/>
    </row>
    <row r="2418" spans="1:27" ht="12.75">
      <c r="A2418" s="193"/>
      <c r="B2418" s="193"/>
      <c r="C2418" s="193"/>
      <c r="D2418" s="193"/>
      <c r="E2418" s="193"/>
      <c r="F2418" s="193"/>
      <c r="G2418" s="193"/>
      <c r="H2418" s="193"/>
      <c r="I2418" s="193"/>
      <c r="J2418" s="193"/>
      <c r="K2418" s="193"/>
      <c r="L2418" s="193"/>
      <c r="M2418" s="193"/>
      <c r="N2418" s="193"/>
      <c r="O2418" s="193"/>
      <c r="P2418" s="193"/>
      <c r="Q2418" s="193"/>
      <c r="R2418" s="193"/>
      <c r="S2418" s="193"/>
      <c r="T2418" s="193"/>
      <c r="U2418" s="193"/>
      <c r="V2418" s="193"/>
      <c r="W2418" s="193"/>
      <c r="X2418" s="193"/>
      <c r="Y2418" s="193"/>
      <c r="Z2418" s="193"/>
      <c r="AA2418" s="193"/>
    </row>
    <row r="2419" spans="1:27" ht="12.75">
      <c r="A2419" s="193"/>
      <c r="B2419" s="193"/>
      <c r="C2419" s="193"/>
      <c r="D2419" s="193"/>
      <c r="E2419" s="193"/>
      <c r="F2419" s="193"/>
      <c r="G2419" s="193"/>
      <c r="H2419" s="193"/>
      <c r="I2419" s="193"/>
      <c r="J2419" s="193"/>
      <c r="K2419" s="193"/>
      <c r="L2419" s="193"/>
      <c r="M2419" s="193"/>
      <c r="N2419" s="193"/>
      <c r="O2419" s="193"/>
      <c r="P2419" s="193"/>
      <c r="Q2419" s="193"/>
      <c r="R2419" s="193"/>
      <c r="S2419" s="193"/>
      <c r="T2419" s="193"/>
      <c r="U2419" s="193"/>
      <c r="V2419" s="193"/>
      <c r="W2419" s="193"/>
      <c r="X2419" s="193"/>
      <c r="Y2419" s="193"/>
      <c r="Z2419" s="193"/>
      <c r="AA2419" s="193"/>
    </row>
    <row r="2420" spans="1:27" ht="12.75">
      <c r="A2420" s="193"/>
      <c r="B2420" s="193"/>
      <c r="C2420" s="193"/>
      <c r="D2420" s="193"/>
      <c r="E2420" s="193"/>
      <c r="F2420" s="193"/>
      <c r="G2420" s="193"/>
      <c r="H2420" s="193"/>
      <c r="I2420" s="193"/>
      <c r="J2420" s="193"/>
      <c r="K2420" s="193"/>
      <c r="L2420" s="193"/>
      <c r="M2420" s="193"/>
      <c r="N2420" s="193"/>
      <c r="O2420" s="193"/>
      <c r="P2420" s="193"/>
      <c r="Q2420" s="193"/>
      <c r="R2420" s="193"/>
      <c r="S2420" s="193"/>
      <c r="T2420" s="193"/>
      <c r="U2420" s="193"/>
      <c r="V2420" s="193"/>
      <c r="W2420" s="193"/>
      <c r="X2420" s="193"/>
      <c r="Y2420" s="193"/>
      <c r="Z2420" s="193"/>
      <c r="AA2420" s="193"/>
    </row>
    <row r="2421" spans="1:27" ht="12.75">
      <c r="A2421" s="193"/>
      <c r="B2421" s="193"/>
      <c r="C2421" s="193"/>
      <c r="D2421" s="193"/>
      <c r="E2421" s="193"/>
      <c r="F2421" s="193"/>
      <c r="G2421" s="193"/>
      <c r="H2421" s="193"/>
      <c r="I2421" s="193"/>
      <c r="J2421" s="193"/>
      <c r="K2421" s="193"/>
      <c r="L2421" s="193"/>
      <c r="M2421" s="193"/>
      <c r="N2421" s="193"/>
      <c r="O2421" s="193"/>
      <c r="P2421" s="193"/>
      <c r="Q2421" s="193"/>
      <c r="R2421" s="193"/>
      <c r="S2421" s="193"/>
      <c r="T2421" s="193"/>
      <c r="U2421" s="193"/>
      <c r="V2421" s="193"/>
      <c r="W2421" s="193"/>
      <c r="X2421" s="193"/>
      <c r="Y2421" s="193"/>
      <c r="Z2421" s="193"/>
      <c r="AA2421" s="193"/>
    </row>
    <row r="2422" spans="1:27" ht="12.75">
      <c r="A2422" s="193"/>
      <c r="B2422" s="193"/>
      <c r="C2422" s="193"/>
      <c r="D2422" s="193"/>
      <c r="E2422" s="193"/>
      <c r="F2422" s="193"/>
      <c r="G2422" s="193"/>
      <c r="H2422" s="193"/>
      <c r="I2422" s="193"/>
      <c r="J2422" s="193"/>
      <c r="K2422" s="193"/>
      <c r="L2422" s="193"/>
      <c r="M2422" s="193"/>
      <c r="N2422" s="193"/>
      <c r="O2422" s="193"/>
      <c r="P2422" s="193"/>
      <c r="Q2422" s="193"/>
      <c r="R2422" s="193"/>
      <c r="S2422" s="193"/>
      <c r="T2422" s="193"/>
      <c r="U2422" s="193"/>
      <c r="V2422" s="193"/>
      <c r="W2422" s="193"/>
      <c r="X2422" s="193"/>
      <c r="Y2422" s="193"/>
      <c r="Z2422" s="193"/>
      <c r="AA2422" s="193"/>
    </row>
    <row r="2423" spans="1:27" ht="12.75">
      <c r="A2423" s="193"/>
      <c r="B2423" s="193"/>
      <c r="C2423" s="193"/>
      <c r="D2423" s="193"/>
      <c r="E2423" s="193"/>
      <c r="F2423" s="193"/>
      <c r="G2423" s="193"/>
      <c r="H2423" s="193"/>
      <c r="I2423" s="193"/>
      <c r="J2423" s="193"/>
      <c r="K2423" s="193"/>
      <c r="L2423" s="193"/>
      <c r="M2423" s="193"/>
      <c r="N2423" s="193"/>
      <c r="O2423" s="193"/>
      <c r="P2423" s="193"/>
      <c r="Q2423" s="193"/>
      <c r="R2423" s="193"/>
      <c r="S2423" s="193"/>
      <c r="T2423" s="193"/>
      <c r="U2423" s="193"/>
      <c r="V2423" s="193"/>
      <c r="W2423" s="193"/>
      <c r="X2423" s="193"/>
      <c r="Y2423" s="193"/>
      <c r="Z2423" s="193"/>
      <c r="AA2423" s="193"/>
    </row>
    <row r="2424" spans="1:27" ht="12.75">
      <c r="A2424" s="193"/>
      <c r="B2424" s="193"/>
      <c r="C2424" s="193"/>
      <c r="D2424" s="193"/>
      <c r="E2424" s="193"/>
      <c r="F2424" s="193"/>
      <c r="G2424" s="193"/>
      <c r="H2424" s="193"/>
      <c r="I2424" s="193"/>
      <c r="J2424" s="193"/>
      <c r="K2424" s="193"/>
      <c r="L2424" s="193"/>
      <c r="M2424" s="193"/>
      <c r="N2424" s="193"/>
      <c r="O2424" s="193"/>
      <c r="P2424" s="193"/>
      <c r="Q2424" s="193"/>
      <c r="R2424" s="193"/>
      <c r="S2424" s="193"/>
      <c r="T2424" s="193"/>
      <c r="U2424" s="193"/>
      <c r="V2424" s="193"/>
      <c r="W2424" s="193"/>
      <c r="X2424" s="193"/>
      <c r="Y2424" s="193"/>
      <c r="Z2424" s="193"/>
      <c r="AA2424" s="193"/>
    </row>
    <row r="2425" spans="1:27" ht="12.75">
      <c r="A2425" s="193"/>
      <c r="B2425" s="193"/>
      <c r="C2425" s="193"/>
      <c r="D2425" s="193"/>
      <c r="E2425" s="193"/>
      <c r="F2425" s="193"/>
      <c r="G2425" s="193"/>
      <c r="H2425" s="193"/>
      <c r="I2425" s="193"/>
      <c r="J2425" s="193"/>
      <c r="K2425" s="193"/>
      <c r="L2425" s="193"/>
      <c r="M2425" s="193"/>
      <c r="N2425" s="193"/>
      <c r="O2425" s="193"/>
      <c r="P2425" s="193"/>
      <c r="Q2425" s="193"/>
      <c r="R2425" s="193"/>
      <c r="S2425" s="193"/>
      <c r="T2425" s="193"/>
      <c r="U2425" s="193"/>
      <c r="V2425" s="193"/>
      <c r="W2425" s="193"/>
      <c r="X2425" s="193"/>
      <c r="Y2425" s="193"/>
      <c r="Z2425" s="193"/>
      <c r="AA2425" s="193"/>
    </row>
    <row r="2426" spans="1:27" ht="12.75">
      <c r="A2426" s="193"/>
      <c r="B2426" s="193"/>
      <c r="C2426" s="193"/>
      <c r="D2426" s="193"/>
      <c r="E2426" s="193"/>
      <c r="F2426" s="193"/>
      <c r="G2426" s="193"/>
      <c r="H2426" s="193"/>
      <c r="I2426" s="193"/>
      <c r="J2426" s="193"/>
      <c r="K2426" s="193"/>
      <c r="L2426" s="193"/>
      <c r="M2426" s="193"/>
      <c r="N2426" s="193"/>
      <c r="O2426" s="193"/>
      <c r="P2426" s="193"/>
      <c r="Q2426" s="193"/>
      <c r="R2426" s="193"/>
      <c r="S2426" s="193"/>
      <c r="T2426" s="193"/>
      <c r="U2426" s="193"/>
      <c r="V2426" s="193"/>
      <c r="W2426" s="193"/>
      <c r="X2426" s="193"/>
      <c r="Y2426" s="193"/>
      <c r="Z2426" s="193"/>
      <c r="AA2426" s="193"/>
    </row>
    <row r="2427" spans="1:27" ht="12.75">
      <c r="A2427" s="193"/>
      <c r="B2427" s="193"/>
      <c r="C2427" s="193"/>
      <c r="D2427" s="193"/>
      <c r="E2427" s="193"/>
      <c r="F2427" s="193"/>
      <c r="G2427" s="193"/>
      <c r="H2427" s="193"/>
      <c r="I2427" s="193"/>
      <c r="J2427" s="193"/>
      <c r="K2427" s="193"/>
      <c r="L2427" s="193"/>
      <c r="M2427" s="193"/>
      <c r="N2427" s="193"/>
      <c r="O2427" s="193"/>
      <c r="P2427" s="193"/>
      <c r="Q2427" s="193"/>
      <c r="R2427" s="193"/>
      <c r="S2427" s="193"/>
      <c r="T2427" s="193"/>
      <c r="U2427" s="193"/>
      <c r="V2427" s="193"/>
      <c r="W2427" s="193"/>
      <c r="X2427" s="193"/>
      <c r="Y2427" s="193"/>
      <c r="Z2427" s="193"/>
      <c r="AA2427" s="193"/>
    </row>
    <row r="2428" spans="1:27" ht="12.75">
      <c r="A2428" s="193"/>
      <c r="B2428" s="193"/>
      <c r="C2428" s="193"/>
      <c r="D2428" s="193"/>
      <c r="E2428" s="193"/>
      <c r="F2428" s="193"/>
      <c r="G2428" s="193"/>
      <c r="H2428" s="193"/>
      <c r="I2428" s="193"/>
      <c r="J2428" s="193"/>
      <c r="K2428" s="193"/>
      <c r="L2428" s="193"/>
      <c r="M2428" s="193"/>
      <c r="N2428" s="193"/>
      <c r="O2428" s="193"/>
      <c r="P2428" s="193"/>
      <c r="Q2428" s="193"/>
      <c r="R2428" s="193"/>
      <c r="S2428" s="193"/>
      <c r="T2428" s="193"/>
      <c r="U2428" s="193"/>
      <c r="V2428" s="193"/>
      <c r="W2428" s="193"/>
      <c r="X2428" s="193"/>
      <c r="Y2428" s="193"/>
      <c r="Z2428" s="193"/>
      <c r="AA2428" s="193"/>
    </row>
    <row r="2429" spans="1:27" ht="12.75">
      <c r="A2429" s="193"/>
      <c r="B2429" s="193"/>
      <c r="C2429" s="193"/>
      <c r="D2429" s="193"/>
      <c r="E2429" s="193"/>
      <c r="F2429" s="193"/>
      <c r="G2429" s="193"/>
      <c r="H2429" s="193"/>
      <c r="I2429" s="193"/>
      <c r="J2429" s="193"/>
      <c r="K2429" s="193"/>
      <c r="L2429" s="193"/>
      <c r="M2429" s="193"/>
      <c r="N2429" s="193"/>
      <c r="O2429" s="193"/>
      <c r="P2429" s="193"/>
      <c r="Q2429" s="193"/>
      <c r="R2429" s="193"/>
      <c r="S2429" s="193"/>
      <c r="T2429" s="193"/>
      <c r="U2429" s="193"/>
      <c r="V2429" s="193"/>
      <c r="W2429" s="193"/>
      <c r="X2429" s="193"/>
      <c r="Y2429" s="193"/>
      <c r="Z2429" s="193"/>
      <c r="AA2429" s="193"/>
    </row>
    <row r="2430" spans="1:27" ht="12.75">
      <c r="A2430" s="193"/>
      <c r="B2430" s="193"/>
      <c r="C2430" s="193"/>
      <c r="D2430" s="193"/>
      <c r="E2430" s="193"/>
      <c r="F2430" s="193"/>
      <c r="G2430" s="193"/>
      <c r="H2430" s="193"/>
      <c r="I2430" s="193"/>
      <c r="J2430" s="193"/>
      <c r="K2430" s="193"/>
      <c r="L2430" s="193"/>
      <c r="M2430" s="193"/>
      <c r="N2430" s="193"/>
      <c r="O2430" s="193"/>
      <c r="P2430" s="193"/>
      <c r="Q2430" s="193"/>
      <c r="R2430" s="193"/>
      <c r="S2430" s="193"/>
      <c r="T2430" s="193"/>
      <c r="U2430" s="193"/>
      <c r="V2430" s="193"/>
      <c r="W2430" s="193"/>
      <c r="X2430" s="193"/>
      <c r="Y2430" s="193"/>
      <c r="Z2430" s="193"/>
      <c r="AA2430" s="193"/>
    </row>
    <row r="2431" spans="1:27" ht="12.75">
      <c r="A2431" s="193"/>
      <c r="B2431" s="193"/>
      <c r="C2431" s="193"/>
      <c r="D2431" s="193"/>
      <c r="E2431" s="193"/>
      <c r="F2431" s="193"/>
      <c r="G2431" s="193"/>
      <c r="H2431" s="193"/>
      <c r="I2431" s="193"/>
      <c r="J2431" s="193"/>
      <c r="K2431" s="193"/>
      <c r="L2431" s="193"/>
      <c r="M2431" s="193"/>
      <c r="N2431" s="193"/>
      <c r="O2431" s="193"/>
      <c r="P2431" s="193"/>
      <c r="Q2431" s="193"/>
      <c r="R2431" s="193"/>
      <c r="S2431" s="193"/>
      <c r="T2431" s="193"/>
      <c r="U2431" s="193"/>
      <c r="V2431" s="193"/>
      <c r="W2431" s="193"/>
      <c r="X2431" s="193"/>
      <c r="Y2431" s="193"/>
      <c r="Z2431" s="193"/>
      <c r="AA2431" s="193"/>
    </row>
    <row r="2432" spans="1:27" ht="12.75">
      <c r="A2432" s="193"/>
      <c r="B2432" s="193"/>
      <c r="C2432" s="193"/>
      <c r="D2432" s="193"/>
      <c r="E2432" s="193"/>
      <c r="F2432" s="193"/>
      <c r="G2432" s="193"/>
      <c r="H2432" s="193"/>
      <c r="I2432" s="193"/>
      <c r="J2432" s="193"/>
      <c r="K2432" s="193"/>
      <c r="L2432" s="193"/>
      <c r="M2432" s="193"/>
      <c r="N2432" s="193"/>
      <c r="O2432" s="193"/>
      <c r="P2432" s="193"/>
      <c r="Q2432" s="193"/>
      <c r="R2432" s="193"/>
      <c r="S2432" s="193"/>
      <c r="T2432" s="193"/>
      <c r="U2432" s="193"/>
      <c r="V2432" s="193"/>
      <c r="W2432" s="193"/>
      <c r="X2432" s="193"/>
      <c r="Y2432" s="193"/>
      <c r="Z2432" s="193"/>
      <c r="AA2432" s="193"/>
    </row>
    <row r="2433" spans="1:27" ht="12.75">
      <c r="A2433" s="193"/>
      <c r="B2433" s="193"/>
      <c r="C2433" s="193"/>
      <c r="D2433" s="193"/>
      <c r="E2433" s="193"/>
      <c r="F2433" s="193"/>
      <c r="G2433" s="193"/>
      <c r="H2433" s="193"/>
      <c r="I2433" s="193"/>
      <c r="J2433" s="193"/>
      <c r="K2433" s="193"/>
      <c r="L2433" s="193"/>
      <c r="M2433" s="193"/>
      <c r="N2433" s="193"/>
      <c r="O2433" s="193"/>
      <c r="P2433" s="193"/>
      <c r="Q2433" s="193"/>
      <c r="R2433" s="193"/>
      <c r="S2433" s="193"/>
      <c r="T2433" s="193"/>
      <c r="U2433" s="193"/>
      <c r="V2433" s="193"/>
      <c r="W2433" s="193"/>
      <c r="X2433" s="193"/>
      <c r="Y2433" s="193"/>
      <c r="Z2433" s="193"/>
      <c r="AA2433" s="193"/>
    </row>
    <row r="2434" spans="1:27" ht="12.75">
      <c r="A2434" s="193"/>
      <c r="B2434" s="193"/>
      <c r="C2434" s="193"/>
      <c r="D2434" s="193"/>
      <c r="E2434" s="193"/>
      <c r="F2434" s="193"/>
      <c r="G2434" s="193"/>
      <c r="H2434" s="193"/>
      <c r="I2434" s="193"/>
      <c r="J2434" s="193"/>
      <c r="K2434" s="193"/>
      <c r="L2434" s="193"/>
      <c r="M2434" s="193"/>
      <c r="N2434" s="193"/>
      <c r="O2434" s="193"/>
      <c r="P2434" s="193"/>
      <c r="Q2434" s="193"/>
      <c r="R2434" s="193"/>
      <c r="S2434" s="193"/>
      <c r="T2434" s="193"/>
      <c r="U2434" s="193"/>
      <c r="V2434" s="193"/>
      <c r="W2434" s="193"/>
      <c r="X2434" s="193"/>
      <c r="Y2434" s="193"/>
      <c r="Z2434" s="193"/>
      <c r="AA2434" s="193"/>
    </row>
    <row r="2435" spans="1:27" ht="12.75">
      <c r="A2435" s="193"/>
      <c r="B2435" s="193"/>
      <c r="C2435" s="193"/>
      <c r="D2435" s="193"/>
      <c r="E2435" s="193"/>
      <c r="F2435" s="193"/>
      <c r="G2435" s="193"/>
      <c r="H2435" s="193"/>
      <c r="I2435" s="193"/>
      <c r="J2435" s="193"/>
      <c r="K2435" s="193"/>
      <c r="L2435" s="193"/>
      <c r="M2435" s="193"/>
      <c r="N2435" s="193"/>
      <c r="O2435" s="193"/>
      <c r="P2435" s="193"/>
      <c r="Q2435" s="193"/>
      <c r="R2435" s="193"/>
      <c r="S2435" s="193"/>
      <c r="T2435" s="193"/>
      <c r="U2435" s="193"/>
      <c r="V2435" s="193"/>
      <c r="W2435" s="193"/>
      <c r="X2435" s="193"/>
      <c r="Y2435" s="193"/>
      <c r="Z2435" s="193"/>
      <c r="AA2435" s="193"/>
    </row>
    <row r="2436" spans="1:27" ht="12.75">
      <c r="A2436" s="193"/>
      <c r="B2436" s="193"/>
      <c r="C2436" s="193"/>
      <c r="D2436" s="193"/>
      <c r="E2436" s="193"/>
      <c r="F2436" s="193"/>
      <c r="G2436" s="193"/>
      <c r="H2436" s="193"/>
      <c r="I2436" s="193"/>
      <c r="J2436" s="193"/>
      <c r="K2436" s="193"/>
      <c r="L2436" s="193"/>
      <c r="M2436" s="193"/>
      <c r="N2436" s="193"/>
      <c r="O2436" s="193"/>
      <c r="P2436" s="193"/>
      <c r="Q2436" s="193"/>
      <c r="R2436" s="193"/>
      <c r="S2436" s="193"/>
      <c r="T2436" s="193"/>
      <c r="U2436" s="193"/>
      <c r="V2436" s="193"/>
      <c r="W2436" s="193"/>
      <c r="X2436" s="193"/>
      <c r="Y2436" s="193"/>
      <c r="Z2436" s="193"/>
      <c r="AA2436" s="193"/>
    </row>
    <row r="2437" spans="1:27" ht="12.75">
      <c r="A2437" s="193"/>
      <c r="B2437" s="193"/>
      <c r="C2437" s="193"/>
      <c r="D2437" s="193"/>
      <c r="E2437" s="193"/>
      <c r="F2437" s="193"/>
      <c r="G2437" s="193"/>
      <c r="H2437" s="193"/>
      <c r="I2437" s="193"/>
      <c r="J2437" s="193"/>
      <c r="K2437" s="193"/>
      <c r="L2437" s="193"/>
      <c r="M2437" s="193"/>
      <c r="N2437" s="193"/>
      <c r="O2437" s="193"/>
      <c r="P2437" s="193"/>
      <c r="Q2437" s="193"/>
      <c r="R2437" s="193"/>
      <c r="S2437" s="193"/>
      <c r="T2437" s="193"/>
      <c r="U2437" s="193"/>
      <c r="V2437" s="193"/>
      <c r="W2437" s="193"/>
      <c r="X2437" s="193"/>
      <c r="Y2437" s="193"/>
      <c r="Z2437" s="193"/>
      <c r="AA2437" s="193"/>
    </row>
    <row r="2438" spans="1:27" ht="12.75">
      <c r="A2438" s="193"/>
      <c r="B2438" s="193"/>
      <c r="C2438" s="193"/>
      <c r="D2438" s="193"/>
      <c r="E2438" s="193"/>
      <c r="F2438" s="193"/>
      <c r="G2438" s="193"/>
      <c r="H2438" s="193"/>
      <c r="I2438" s="193"/>
      <c r="J2438" s="193"/>
      <c r="K2438" s="193"/>
      <c r="L2438" s="193"/>
      <c r="M2438" s="193"/>
      <c r="N2438" s="193"/>
      <c r="O2438" s="193"/>
      <c r="P2438" s="193"/>
      <c r="Q2438" s="193"/>
      <c r="R2438" s="193"/>
      <c r="S2438" s="193"/>
      <c r="T2438" s="193"/>
      <c r="U2438" s="193"/>
      <c r="V2438" s="193"/>
      <c r="W2438" s="193"/>
      <c r="X2438" s="193"/>
      <c r="Y2438" s="193"/>
      <c r="Z2438" s="193"/>
      <c r="AA2438" s="193"/>
    </row>
    <row r="2439" spans="1:27" ht="12.75">
      <c r="A2439" s="193"/>
      <c r="B2439" s="193"/>
      <c r="C2439" s="193"/>
      <c r="D2439" s="193"/>
      <c r="E2439" s="193"/>
      <c r="F2439" s="193"/>
      <c r="G2439" s="193"/>
      <c r="H2439" s="193"/>
      <c r="I2439" s="193"/>
      <c r="J2439" s="193"/>
      <c r="K2439" s="193"/>
      <c r="L2439" s="193"/>
      <c r="M2439" s="193"/>
      <c r="N2439" s="193"/>
      <c r="O2439" s="193"/>
      <c r="P2439" s="193"/>
      <c r="Q2439" s="193"/>
      <c r="R2439" s="193"/>
      <c r="S2439" s="193"/>
      <c r="T2439" s="193"/>
      <c r="U2439" s="193"/>
      <c r="V2439" s="193"/>
      <c r="W2439" s="193"/>
      <c r="X2439" s="193"/>
      <c r="Y2439" s="193"/>
      <c r="Z2439" s="193"/>
      <c r="AA2439" s="193"/>
    </row>
    <row r="2440" spans="1:27" ht="12.75">
      <c r="A2440" s="193"/>
      <c r="B2440" s="193"/>
      <c r="C2440" s="193"/>
      <c r="D2440" s="193"/>
      <c r="E2440" s="193"/>
      <c r="F2440" s="193"/>
      <c r="G2440" s="193"/>
      <c r="H2440" s="193"/>
      <c r="I2440" s="193"/>
      <c r="J2440" s="193"/>
      <c r="K2440" s="193"/>
      <c r="L2440" s="193"/>
      <c r="M2440" s="193"/>
      <c r="N2440" s="193"/>
      <c r="O2440" s="193"/>
      <c r="P2440" s="193"/>
      <c r="Q2440" s="193"/>
      <c r="R2440" s="193"/>
      <c r="S2440" s="193"/>
      <c r="T2440" s="193"/>
      <c r="U2440" s="193"/>
      <c r="V2440" s="193"/>
      <c r="W2440" s="193"/>
      <c r="X2440" s="193"/>
      <c r="Y2440" s="193"/>
      <c r="Z2440" s="193"/>
      <c r="AA2440" s="193"/>
    </row>
    <row r="2441" spans="1:27" ht="12.75">
      <c r="A2441" s="193"/>
      <c r="B2441" s="193"/>
      <c r="C2441" s="193"/>
      <c r="D2441" s="193"/>
      <c r="E2441" s="193"/>
      <c r="F2441" s="193"/>
      <c r="G2441" s="193"/>
      <c r="H2441" s="193"/>
      <c r="I2441" s="193"/>
      <c r="J2441" s="193"/>
      <c r="K2441" s="193"/>
      <c r="L2441" s="193"/>
      <c r="M2441" s="193"/>
      <c r="N2441" s="193"/>
      <c r="O2441" s="193"/>
      <c r="P2441" s="193"/>
      <c r="Q2441" s="193"/>
      <c r="R2441" s="193"/>
      <c r="S2441" s="193"/>
      <c r="T2441" s="193"/>
      <c r="U2441" s="193"/>
      <c r="V2441" s="193"/>
      <c r="W2441" s="193"/>
      <c r="X2441" s="193"/>
      <c r="Y2441" s="193"/>
      <c r="Z2441" s="193"/>
      <c r="AA2441" s="193"/>
    </row>
    <row r="2442" spans="1:27" ht="12.75">
      <c r="A2442" s="193"/>
      <c r="B2442" s="193"/>
      <c r="C2442" s="193"/>
      <c r="D2442" s="193"/>
      <c r="E2442" s="193"/>
      <c r="F2442" s="193"/>
      <c r="G2442" s="193"/>
      <c r="H2442" s="193"/>
      <c r="I2442" s="193"/>
      <c r="J2442" s="193"/>
      <c r="K2442" s="193"/>
      <c r="L2442" s="193"/>
      <c r="M2442" s="193"/>
      <c r="N2442" s="193"/>
      <c r="O2442" s="193"/>
      <c r="P2442" s="193"/>
      <c r="Q2442" s="193"/>
      <c r="R2442" s="193"/>
      <c r="S2442" s="193"/>
      <c r="T2442" s="193"/>
      <c r="U2442" s="193"/>
      <c r="V2442" s="193"/>
      <c r="W2442" s="193"/>
      <c r="X2442" s="193"/>
      <c r="Y2442" s="193"/>
      <c r="Z2442" s="193"/>
      <c r="AA2442" s="193"/>
    </row>
    <row r="2443" spans="1:27" ht="12.75">
      <c r="A2443" s="193"/>
      <c r="B2443" s="193"/>
      <c r="C2443" s="193"/>
      <c r="D2443" s="193"/>
      <c r="E2443" s="193"/>
      <c r="F2443" s="193"/>
      <c r="G2443" s="193"/>
      <c r="H2443" s="193"/>
      <c r="I2443" s="193"/>
      <c r="J2443" s="193"/>
      <c r="K2443" s="193"/>
      <c r="L2443" s="193"/>
      <c r="M2443" s="193"/>
      <c r="N2443" s="193"/>
      <c r="O2443" s="193"/>
      <c r="P2443" s="193"/>
      <c r="Q2443" s="193"/>
      <c r="R2443" s="193"/>
      <c r="S2443" s="193"/>
      <c r="T2443" s="193"/>
      <c r="U2443" s="193"/>
      <c r="V2443" s="193"/>
      <c r="W2443" s="193"/>
      <c r="X2443" s="193"/>
      <c r="Y2443" s="193"/>
      <c r="Z2443" s="193"/>
      <c r="AA2443" s="193"/>
    </row>
    <row r="2444" spans="1:27" ht="12.75">
      <c r="A2444" s="193"/>
      <c r="B2444" s="193"/>
      <c r="C2444" s="193"/>
      <c r="D2444" s="193"/>
      <c r="E2444" s="193"/>
      <c r="F2444" s="193"/>
      <c r="G2444" s="193"/>
      <c r="H2444" s="193"/>
      <c r="I2444" s="193"/>
      <c r="J2444" s="193"/>
      <c r="K2444" s="193"/>
      <c r="L2444" s="193"/>
      <c r="M2444" s="193"/>
      <c r="N2444" s="193"/>
      <c r="O2444" s="193"/>
      <c r="P2444" s="193"/>
      <c r="Q2444" s="193"/>
      <c r="R2444" s="193"/>
      <c r="S2444" s="193"/>
      <c r="T2444" s="193"/>
      <c r="U2444" s="193"/>
      <c r="V2444" s="193"/>
      <c r="W2444" s="193"/>
      <c r="X2444" s="193"/>
      <c r="Y2444" s="193"/>
      <c r="Z2444" s="193"/>
      <c r="AA2444" s="193"/>
    </row>
    <row r="2445" spans="1:27" ht="12.75">
      <c r="A2445" s="193"/>
      <c r="B2445" s="193"/>
      <c r="C2445" s="193"/>
      <c r="D2445" s="193"/>
      <c r="E2445" s="193"/>
      <c r="F2445" s="193"/>
      <c r="G2445" s="193"/>
      <c r="H2445" s="193"/>
      <c r="I2445" s="193"/>
      <c r="J2445" s="193"/>
      <c r="K2445" s="193"/>
      <c r="L2445" s="193"/>
      <c r="M2445" s="193"/>
      <c r="N2445" s="193"/>
      <c r="O2445" s="193"/>
      <c r="P2445" s="193"/>
      <c r="Q2445" s="193"/>
      <c r="R2445" s="193"/>
      <c r="S2445" s="193"/>
      <c r="T2445" s="193"/>
      <c r="U2445" s="193"/>
      <c r="V2445" s="193"/>
      <c r="W2445" s="193"/>
      <c r="X2445" s="193"/>
      <c r="Y2445" s="193"/>
      <c r="Z2445" s="193"/>
      <c r="AA2445" s="193"/>
    </row>
    <row r="2446" spans="1:27" ht="12.75">
      <c r="A2446" s="193"/>
      <c r="B2446" s="193"/>
      <c r="C2446" s="193"/>
      <c r="D2446" s="193"/>
      <c r="E2446" s="193"/>
      <c r="F2446" s="193"/>
      <c r="G2446" s="193"/>
      <c r="H2446" s="193"/>
      <c r="I2446" s="193"/>
      <c r="J2446" s="193"/>
      <c r="K2446" s="193"/>
      <c r="L2446" s="193"/>
      <c r="M2446" s="193"/>
      <c r="N2446" s="193"/>
      <c r="O2446" s="193"/>
      <c r="P2446" s="193"/>
      <c r="Q2446" s="193"/>
      <c r="R2446" s="193"/>
      <c r="S2446" s="193"/>
      <c r="T2446" s="193"/>
      <c r="U2446" s="193"/>
      <c r="V2446" s="193"/>
      <c r="W2446" s="193"/>
      <c r="X2446" s="193"/>
      <c r="Y2446" s="193"/>
      <c r="Z2446" s="193"/>
      <c r="AA2446" s="193"/>
    </row>
    <row r="2447" spans="1:27" ht="12.75">
      <c r="A2447" s="193"/>
      <c r="B2447" s="193"/>
      <c r="C2447" s="193"/>
      <c r="D2447" s="193"/>
      <c r="E2447" s="193"/>
      <c r="F2447" s="193"/>
      <c r="G2447" s="193"/>
      <c r="H2447" s="193"/>
      <c r="I2447" s="193"/>
      <c r="J2447" s="193"/>
      <c r="K2447" s="193"/>
      <c r="L2447" s="193"/>
      <c r="M2447" s="193"/>
      <c r="N2447" s="193"/>
      <c r="O2447" s="193"/>
      <c r="P2447" s="193"/>
      <c r="Q2447" s="193"/>
      <c r="R2447" s="193"/>
      <c r="S2447" s="193"/>
      <c r="T2447" s="193"/>
      <c r="U2447" s="193"/>
      <c r="V2447" s="193"/>
      <c r="W2447" s="193"/>
      <c r="X2447" s="193"/>
      <c r="Y2447" s="193"/>
      <c r="Z2447" s="193"/>
      <c r="AA2447" s="193"/>
    </row>
    <row r="2448" spans="1:27" ht="12.75">
      <c r="A2448" s="193"/>
      <c r="B2448" s="193"/>
      <c r="C2448" s="193"/>
      <c r="D2448" s="193"/>
      <c r="E2448" s="193"/>
      <c r="F2448" s="193"/>
      <c r="G2448" s="193"/>
      <c r="H2448" s="193"/>
      <c r="I2448" s="193"/>
      <c r="J2448" s="193"/>
      <c r="K2448" s="193"/>
      <c r="L2448" s="193"/>
      <c r="M2448" s="193"/>
      <c r="N2448" s="193"/>
      <c r="O2448" s="193"/>
      <c r="P2448" s="193"/>
      <c r="Q2448" s="193"/>
      <c r="R2448" s="193"/>
      <c r="S2448" s="193"/>
      <c r="T2448" s="193"/>
      <c r="U2448" s="193"/>
      <c r="V2448" s="193"/>
      <c r="W2448" s="193"/>
      <c r="X2448" s="193"/>
      <c r="Y2448" s="193"/>
      <c r="Z2448" s="193"/>
      <c r="AA2448" s="193"/>
    </row>
    <row r="2449" spans="1:27" ht="12.75">
      <c r="A2449" s="193"/>
      <c r="B2449" s="193"/>
      <c r="C2449" s="193"/>
      <c r="D2449" s="193"/>
      <c r="E2449" s="193"/>
      <c r="F2449" s="193"/>
      <c r="G2449" s="193"/>
      <c r="H2449" s="193"/>
      <c r="I2449" s="193"/>
      <c r="J2449" s="193"/>
      <c r="K2449" s="193"/>
      <c r="L2449" s="193"/>
      <c r="M2449" s="193"/>
      <c r="N2449" s="193"/>
      <c r="O2449" s="193"/>
      <c r="P2449" s="193"/>
      <c r="Q2449" s="193"/>
      <c r="R2449" s="193"/>
      <c r="S2449" s="193"/>
      <c r="T2449" s="193"/>
      <c r="U2449" s="193"/>
      <c r="V2449" s="193"/>
      <c r="W2449" s="193"/>
      <c r="X2449" s="193"/>
      <c r="Y2449" s="193"/>
      <c r="Z2449" s="193"/>
      <c r="AA2449" s="193"/>
    </row>
    <row r="2450" spans="1:27" ht="12.75">
      <c r="A2450" s="193"/>
      <c r="B2450" s="193"/>
      <c r="C2450" s="193"/>
      <c r="D2450" s="193"/>
      <c r="E2450" s="193"/>
      <c r="F2450" s="193"/>
      <c r="G2450" s="193"/>
      <c r="H2450" s="193"/>
      <c r="I2450" s="193"/>
      <c r="J2450" s="193"/>
      <c r="K2450" s="193"/>
      <c r="L2450" s="193"/>
      <c r="M2450" s="193"/>
      <c r="N2450" s="193"/>
      <c r="O2450" s="193"/>
      <c r="P2450" s="193"/>
      <c r="Q2450" s="193"/>
      <c r="R2450" s="193"/>
      <c r="S2450" s="193"/>
      <c r="T2450" s="193"/>
      <c r="U2450" s="193"/>
      <c r="V2450" s="193"/>
      <c r="W2450" s="193"/>
      <c r="X2450" s="193"/>
      <c r="Y2450" s="193"/>
      <c r="Z2450" s="193"/>
      <c r="AA2450" s="193"/>
    </row>
    <row r="2451" spans="1:27" ht="12.75">
      <c r="A2451" s="193"/>
      <c r="B2451" s="193"/>
      <c r="C2451" s="193"/>
      <c r="D2451" s="193"/>
      <c r="E2451" s="193"/>
      <c r="F2451" s="193"/>
      <c r="G2451" s="193"/>
      <c r="H2451" s="193"/>
      <c r="I2451" s="193"/>
      <c r="J2451" s="193"/>
      <c r="K2451" s="193"/>
      <c r="L2451" s="193"/>
      <c r="M2451" s="193"/>
      <c r="N2451" s="193"/>
      <c r="O2451" s="193"/>
      <c r="P2451" s="193"/>
      <c r="Q2451" s="193"/>
      <c r="R2451" s="193"/>
      <c r="S2451" s="193"/>
      <c r="T2451" s="193"/>
      <c r="U2451" s="193"/>
      <c r="V2451" s="193"/>
      <c r="W2451" s="193"/>
      <c r="X2451" s="193"/>
      <c r="Y2451" s="193"/>
      <c r="Z2451" s="193"/>
      <c r="AA2451" s="193"/>
    </row>
    <row r="2452" spans="1:27" ht="12.75">
      <c r="A2452" s="193"/>
      <c r="B2452" s="193"/>
      <c r="C2452" s="193"/>
      <c r="D2452" s="193"/>
      <c r="E2452" s="193"/>
      <c r="F2452" s="193"/>
      <c r="G2452" s="193"/>
      <c r="H2452" s="193"/>
      <c r="I2452" s="193"/>
      <c r="J2452" s="193"/>
      <c r="K2452" s="193"/>
      <c r="L2452" s="193"/>
      <c r="M2452" s="193"/>
      <c r="N2452" s="193"/>
      <c r="O2452" s="193"/>
      <c r="P2452" s="193"/>
      <c r="Q2452" s="193"/>
      <c r="R2452" s="193"/>
      <c r="S2452" s="193"/>
      <c r="T2452" s="193"/>
      <c r="U2452" s="193"/>
      <c r="V2452" s="193"/>
      <c r="W2452" s="193"/>
      <c r="X2452" s="193"/>
      <c r="Y2452" s="193"/>
      <c r="Z2452" s="193"/>
      <c r="AA2452" s="193"/>
    </row>
    <row r="2453" spans="1:27" ht="12.75">
      <c r="A2453" s="193"/>
      <c r="B2453" s="193"/>
      <c r="C2453" s="193"/>
      <c r="D2453" s="193"/>
      <c r="E2453" s="193"/>
      <c r="F2453" s="193"/>
      <c r="G2453" s="193"/>
      <c r="H2453" s="193"/>
      <c r="I2453" s="193"/>
      <c r="J2453" s="193"/>
      <c r="K2453" s="193"/>
      <c r="L2453" s="193"/>
      <c r="M2453" s="193"/>
      <c r="N2453" s="193"/>
      <c r="O2453" s="193"/>
      <c r="P2453" s="193"/>
      <c r="Q2453" s="193"/>
      <c r="R2453" s="193"/>
      <c r="S2453" s="193"/>
      <c r="T2453" s="193"/>
      <c r="U2453" s="193"/>
      <c r="V2453" s="193"/>
      <c r="W2453" s="193"/>
      <c r="X2453" s="193"/>
      <c r="Y2453" s="193"/>
      <c r="Z2453" s="193"/>
      <c r="AA2453" s="193"/>
    </row>
    <row r="2454" spans="1:27" ht="12.75">
      <c r="A2454" s="193"/>
      <c r="B2454" s="193"/>
      <c r="C2454" s="193"/>
      <c r="D2454" s="193"/>
      <c r="E2454" s="193"/>
      <c r="F2454" s="193"/>
      <c r="G2454" s="193"/>
      <c r="H2454" s="193"/>
      <c r="I2454" s="193"/>
      <c r="J2454" s="193"/>
      <c r="K2454" s="193"/>
      <c r="L2454" s="193"/>
      <c r="M2454" s="193"/>
      <c r="N2454" s="193"/>
      <c r="O2454" s="193"/>
      <c r="P2454" s="193"/>
      <c r="Q2454" s="193"/>
      <c r="R2454" s="193"/>
      <c r="S2454" s="193"/>
      <c r="T2454" s="193"/>
      <c r="U2454" s="193"/>
      <c r="V2454" s="193"/>
      <c r="W2454" s="193"/>
      <c r="X2454" s="193"/>
      <c r="Y2454" s="193"/>
      <c r="Z2454" s="193"/>
      <c r="AA2454" s="193"/>
    </row>
    <row r="2455" spans="1:27" ht="12.75">
      <c r="A2455" s="193"/>
      <c r="B2455" s="193"/>
      <c r="C2455" s="193"/>
      <c r="D2455" s="193"/>
      <c r="E2455" s="193"/>
      <c r="F2455" s="193"/>
      <c r="G2455" s="193"/>
      <c r="H2455" s="193"/>
      <c r="I2455" s="193"/>
      <c r="J2455" s="193"/>
      <c r="K2455" s="193"/>
      <c r="L2455" s="193"/>
      <c r="M2455" s="193"/>
      <c r="N2455" s="193"/>
      <c r="O2455" s="193"/>
      <c r="P2455" s="193"/>
      <c r="Q2455" s="193"/>
      <c r="R2455" s="193"/>
      <c r="S2455" s="193"/>
      <c r="T2455" s="193"/>
      <c r="U2455" s="193"/>
      <c r="V2455" s="193"/>
      <c r="W2455" s="193"/>
      <c r="X2455" s="193"/>
      <c r="Y2455" s="193"/>
      <c r="Z2455" s="193"/>
      <c r="AA2455" s="193"/>
    </row>
    <row r="2456" spans="1:27" ht="12.75">
      <c r="A2456" s="193"/>
      <c r="B2456" s="193"/>
      <c r="C2456" s="193"/>
      <c r="D2456" s="193"/>
      <c r="E2456" s="193"/>
      <c r="F2456" s="193"/>
      <c r="G2456" s="193"/>
      <c r="H2456" s="193"/>
      <c r="I2456" s="193"/>
      <c r="J2456" s="193"/>
      <c r="K2456" s="193"/>
      <c r="L2456" s="193"/>
      <c r="M2456" s="193"/>
      <c r="N2456" s="193"/>
      <c r="O2456" s="193"/>
      <c r="P2456" s="193"/>
      <c r="Q2456" s="193"/>
      <c r="R2456" s="193"/>
      <c r="S2456" s="193"/>
      <c r="T2456" s="193"/>
      <c r="U2456" s="193"/>
      <c r="V2456" s="193"/>
      <c r="W2456" s="193"/>
      <c r="X2456" s="193"/>
      <c r="Y2456" s="193"/>
      <c r="Z2456" s="193"/>
      <c r="AA2456" s="193"/>
    </row>
    <row r="2457" spans="1:27" ht="12.75">
      <c r="A2457" s="193"/>
      <c r="B2457" s="193"/>
      <c r="C2457" s="193"/>
      <c r="D2457" s="193"/>
      <c r="E2457" s="193"/>
      <c r="F2457" s="193"/>
      <c r="G2457" s="193"/>
      <c r="H2457" s="193"/>
      <c r="I2457" s="193"/>
      <c r="J2457" s="193"/>
      <c r="K2457" s="193"/>
      <c r="L2457" s="193"/>
      <c r="M2457" s="193"/>
      <c r="N2457" s="193"/>
      <c r="O2457" s="193"/>
      <c r="P2457" s="193"/>
      <c r="Q2457" s="193"/>
      <c r="R2457" s="193"/>
      <c r="S2457" s="193"/>
      <c r="T2457" s="193"/>
      <c r="U2457" s="193"/>
      <c r="V2457" s="193"/>
      <c r="W2457" s="193"/>
      <c r="X2457" s="193"/>
      <c r="Y2457" s="193"/>
      <c r="Z2457" s="193"/>
      <c r="AA2457" s="193"/>
    </row>
    <row r="2458" spans="1:27" ht="12.75">
      <c r="A2458" s="193"/>
      <c r="B2458" s="193"/>
      <c r="C2458" s="193"/>
      <c r="D2458" s="193"/>
      <c r="E2458" s="193"/>
      <c r="F2458" s="193"/>
      <c r="G2458" s="193"/>
      <c r="H2458" s="193"/>
      <c r="I2458" s="193"/>
      <c r="J2458" s="193"/>
      <c r="K2458" s="193"/>
      <c r="L2458" s="193"/>
      <c r="M2458" s="193"/>
      <c r="N2458" s="193"/>
      <c r="O2458" s="193"/>
      <c r="P2458" s="193"/>
      <c r="Q2458" s="193"/>
      <c r="R2458" s="193"/>
      <c r="S2458" s="193"/>
      <c r="T2458" s="193"/>
      <c r="U2458" s="193"/>
      <c r="V2458" s="193"/>
      <c r="W2458" s="193"/>
      <c r="X2458" s="193"/>
      <c r="Y2458" s="193"/>
      <c r="Z2458" s="193"/>
      <c r="AA2458" s="193"/>
    </row>
    <row r="2459" spans="1:27" ht="12.75">
      <c r="A2459" s="193"/>
      <c r="B2459" s="193"/>
      <c r="C2459" s="193"/>
      <c r="D2459" s="193"/>
      <c r="E2459" s="193"/>
      <c r="F2459" s="193"/>
      <c r="G2459" s="193"/>
      <c r="H2459" s="193"/>
      <c r="I2459" s="193"/>
      <c r="J2459" s="193"/>
      <c r="K2459" s="193"/>
      <c r="L2459" s="193"/>
      <c r="M2459" s="193"/>
      <c r="N2459" s="193"/>
      <c r="O2459" s="193"/>
      <c r="P2459" s="193"/>
      <c r="Q2459" s="193"/>
      <c r="R2459" s="193"/>
      <c r="S2459" s="193"/>
      <c r="T2459" s="193"/>
      <c r="U2459" s="193"/>
      <c r="V2459" s="193"/>
      <c r="W2459" s="193"/>
      <c r="X2459" s="193"/>
      <c r="Y2459" s="193"/>
      <c r="Z2459" s="193"/>
      <c r="AA2459" s="193"/>
    </row>
    <row r="2460" spans="1:27" ht="12.75">
      <c r="A2460" s="193"/>
      <c r="B2460" s="193"/>
      <c r="C2460" s="193"/>
      <c r="D2460" s="193"/>
      <c r="E2460" s="193"/>
      <c r="F2460" s="193"/>
      <c r="G2460" s="193"/>
      <c r="H2460" s="193"/>
      <c r="I2460" s="193"/>
      <c r="J2460" s="193"/>
      <c r="K2460" s="193"/>
      <c r="L2460" s="193"/>
      <c r="M2460" s="193"/>
      <c r="N2460" s="193"/>
      <c r="O2460" s="193"/>
      <c r="P2460" s="193"/>
      <c r="Q2460" s="193"/>
      <c r="R2460" s="193"/>
      <c r="S2460" s="193"/>
      <c r="T2460" s="193"/>
      <c r="U2460" s="193"/>
      <c r="V2460" s="193"/>
      <c r="W2460" s="193"/>
      <c r="X2460" s="193"/>
      <c r="Y2460" s="193"/>
      <c r="Z2460" s="193"/>
      <c r="AA2460" s="193"/>
    </row>
    <row r="2461" spans="1:27" ht="12.75">
      <c r="A2461" s="193"/>
      <c r="B2461" s="193"/>
      <c r="C2461" s="193"/>
      <c r="D2461" s="193"/>
      <c r="E2461" s="193"/>
      <c r="F2461" s="193"/>
      <c r="G2461" s="193"/>
      <c r="H2461" s="193"/>
      <c r="I2461" s="193"/>
      <c r="J2461" s="193"/>
      <c r="K2461" s="193"/>
      <c r="L2461" s="193"/>
      <c r="M2461" s="193"/>
      <c r="N2461" s="193"/>
      <c r="O2461" s="193"/>
      <c r="P2461" s="193"/>
      <c r="Q2461" s="193"/>
      <c r="R2461" s="193"/>
      <c r="S2461" s="193"/>
      <c r="T2461" s="193"/>
      <c r="U2461" s="193"/>
      <c r="V2461" s="193"/>
      <c r="W2461" s="193"/>
      <c r="X2461" s="193"/>
      <c r="Y2461" s="193"/>
      <c r="Z2461" s="193"/>
      <c r="AA2461" s="193"/>
    </row>
    <row r="2462" spans="1:27" ht="12.75">
      <c r="A2462" s="193"/>
      <c r="B2462" s="193"/>
      <c r="C2462" s="193"/>
      <c r="D2462" s="193"/>
      <c r="E2462" s="193"/>
      <c r="F2462" s="193"/>
      <c r="G2462" s="193"/>
      <c r="H2462" s="193"/>
      <c r="I2462" s="193"/>
      <c r="J2462" s="193"/>
      <c r="K2462" s="193"/>
      <c r="L2462" s="193"/>
      <c r="M2462" s="193"/>
      <c r="N2462" s="193"/>
      <c r="O2462" s="193"/>
      <c r="P2462" s="193"/>
      <c r="Q2462" s="193"/>
      <c r="R2462" s="193"/>
      <c r="S2462" s="193"/>
      <c r="T2462" s="193"/>
      <c r="U2462" s="193"/>
      <c r="V2462" s="193"/>
      <c r="W2462" s="193"/>
      <c r="X2462" s="193"/>
      <c r="Y2462" s="193"/>
      <c r="Z2462" s="193"/>
      <c r="AA2462" s="193"/>
    </row>
    <row r="2463" spans="1:27" ht="12.75">
      <c r="A2463" s="193"/>
      <c r="B2463" s="193"/>
      <c r="C2463" s="193"/>
      <c r="D2463" s="193"/>
      <c r="E2463" s="193"/>
      <c r="F2463" s="193"/>
      <c r="G2463" s="193"/>
      <c r="H2463" s="193"/>
      <c r="I2463" s="193"/>
      <c r="J2463" s="193"/>
      <c r="K2463" s="193"/>
      <c r="L2463" s="193"/>
      <c r="M2463" s="193"/>
      <c r="N2463" s="193"/>
      <c r="O2463" s="193"/>
      <c r="P2463" s="193"/>
      <c r="Q2463" s="193"/>
      <c r="R2463" s="193"/>
      <c r="S2463" s="193"/>
      <c r="T2463" s="193"/>
      <c r="U2463" s="193"/>
      <c r="V2463" s="193"/>
      <c r="W2463" s="193"/>
      <c r="X2463" s="193"/>
      <c r="Y2463" s="193"/>
      <c r="Z2463" s="193"/>
      <c r="AA2463" s="193"/>
    </row>
    <row r="2464" spans="1:27" ht="12.75">
      <c r="A2464" s="193"/>
      <c r="B2464" s="193"/>
      <c r="C2464" s="193"/>
      <c r="D2464" s="193"/>
      <c r="E2464" s="193"/>
      <c r="F2464" s="193"/>
      <c r="G2464" s="193"/>
      <c r="H2464" s="193"/>
      <c r="I2464" s="193"/>
      <c r="J2464" s="193"/>
      <c r="K2464" s="193"/>
      <c r="L2464" s="193"/>
      <c r="M2464" s="193"/>
      <c r="N2464" s="193"/>
      <c r="O2464" s="193"/>
      <c r="P2464" s="193"/>
      <c r="Q2464" s="193"/>
      <c r="R2464" s="193"/>
      <c r="S2464" s="193"/>
      <c r="T2464" s="193"/>
      <c r="U2464" s="193"/>
      <c r="V2464" s="193"/>
      <c r="W2464" s="193"/>
      <c r="X2464" s="193"/>
      <c r="Y2464" s="193"/>
      <c r="Z2464" s="193"/>
      <c r="AA2464" s="193"/>
    </row>
    <row r="2465" spans="1:27" ht="12.75">
      <c r="A2465" s="193"/>
      <c r="B2465" s="193"/>
      <c r="C2465" s="193"/>
      <c r="D2465" s="193"/>
      <c r="E2465" s="193"/>
      <c r="F2465" s="193"/>
      <c r="G2465" s="193"/>
      <c r="H2465" s="193"/>
      <c r="I2465" s="193"/>
      <c r="J2465" s="193"/>
      <c r="K2465" s="193"/>
      <c r="L2465" s="193"/>
      <c r="M2465" s="193"/>
      <c r="N2465" s="193"/>
      <c r="O2465" s="193"/>
      <c r="P2465" s="193"/>
      <c r="Q2465" s="193"/>
      <c r="R2465" s="193"/>
      <c r="S2465" s="193"/>
      <c r="T2465" s="193"/>
      <c r="U2465" s="193"/>
      <c r="V2465" s="193"/>
      <c r="W2465" s="193"/>
      <c r="X2465" s="193"/>
      <c r="Y2465" s="193"/>
      <c r="Z2465" s="193"/>
      <c r="AA2465" s="193"/>
    </row>
    <row r="2466" spans="1:27" ht="12.75">
      <c r="A2466" s="193"/>
      <c r="B2466" s="193"/>
      <c r="C2466" s="193"/>
      <c r="D2466" s="193"/>
      <c r="E2466" s="193"/>
      <c r="F2466" s="193"/>
      <c r="G2466" s="193"/>
      <c r="H2466" s="193"/>
      <c r="I2466" s="193"/>
      <c r="J2466" s="193"/>
      <c r="K2466" s="193"/>
      <c r="L2466" s="193"/>
      <c r="M2466" s="193"/>
      <c r="N2466" s="193"/>
      <c r="O2466" s="193"/>
      <c r="P2466" s="193"/>
      <c r="Q2466" s="193"/>
      <c r="R2466" s="193"/>
      <c r="S2466" s="193"/>
      <c r="T2466" s="193"/>
      <c r="U2466" s="193"/>
      <c r="V2466" s="193"/>
      <c r="W2466" s="193"/>
      <c r="X2466" s="193"/>
      <c r="Y2466" s="193"/>
      <c r="Z2466" s="193"/>
      <c r="AA2466" s="193"/>
    </row>
    <row r="2467" spans="1:27" ht="12.75">
      <c r="A2467" s="193"/>
      <c r="B2467" s="193"/>
      <c r="C2467" s="193"/>
      <c r="D2467" s="193"/>
      <c r="E2467" s="193"/>
      <c r="F2467" s="193"/>
      <c r="G2467" s="193"/>
      <c r="H2467" s="193"/>
      <c r="I2467" s="193"/>
      <c r="J2467" s="193"/>
      <c r="K2467" s="193"/>
      <c r="L2467" s="193"/>
      <c r="M2467" s="193"/>
      <c r="N2467" s="193"/>
      <c r="O2467" s="193"/>
      <c r="P2467" s="193"/>
      <c r="Q2467" s="193"/>
      <c r="R2467" s="193"/>
      <c r="S2467" s="193"/>
      <c r="T2467" s="193"/>
      <c r="U2467" s="193"/>
      <c r="V2467" s="193"/>
      <c r="W2467" s="193"/>
      <c r="X2467" s="193"/>
      <c r="Y2467" s="193"/>
      <c r="Z2467" s="193"/>
      <c r="AA2467" s="193"/>
    </row>
    <row r="2468" spans="1:27" ht="12.75">
      <c r="A2468" s="193"/>
      <c r="B2468" s="193"/>
      <c r="C2468" s="193"/>
      <c r="D2468" s="193"/>
      <c r="E2468" s="193"/>
      <c r="F2468" s="193"/>
      <c r="G2468" s="193"/>
      <c r="H2468" s="193"/>
      <c r="I2468" s="193"/>
      <c r="J2468" s="193"/>
      <c r="K2468" s="193"/>
      <c r="L2468" s="193"/>
      <c r="M2468" s="193"/>
      <c r="N2468" s="193"/>
      <c r="O2468" s="193"/>
      <c r="P2468" s="193"/>
      <c r="Q2468" s="193"/>
      <c r="R2468" s="193"/>
      <c r="S2468" s="193"/>
      <c r="T2468" s="193"/>
      <c r="U2468" s="193"/>
      <c r="V2468" s="193"/>
      <c r="W2468" s="193"/>
      <c r="X2468" s="193"/>
      <c r="Y2468" s="193"/>
      <c r="Z2468" s="193"/>
      <c r="AA2468" s="193"/>
    </row>
    <row r="2469" spans="1:27" ht="12.75">
      <c r="A2469" s="193"/>
      <c r="B2469" s="193"/>
      <c r="C2469" s="193"/>
      <c r="D2469" s="193"/>
      <c r="E2469" s="193"/>
      <c r="F2469" s="193"/>
      <c r="G2469" s="193"/>
      <c r="H2469" s="193"/>
      <c r="I2469" s="193"/>
      <c r="J2469" s="193"/>
      <c r="K2469" s="193"/>
      <c r="L2469" s="193"/>
      <c r="M2469" s="193"/>
      <c r="N2469" s="193"/>
      <c r="O2469" s="193"/>
      <c r="P2469" s="193"/>
      <c r="Q2469" s="193"/>
      <c r="R2469" s="193"/>
      <c r="S2469" s="193"/>
      <c r="T2469" s="193"/>
      <c r="U2469" s="193"/>
      <c r="V2469" s="193"/>
      <c r="W2469" s="193"/>
      <c r="X2469" s="193"/>
      <c r="Y2469" s="193"/>
      <c r="Z2469" s="193"/>
      <c r="AA2469" s="193"/>
    </row>
    <row r="2470" spans="1:27" ht="12.75">
      <c r="A2470" s="193"/>
      <c r="B2470" s="193"/>
      <c r="C2470" s="193"/>
      <c r="D2470" s="193"/>
      <c r="E2470" s="193"/>
      <c r="F2470" s="193"/>
      <c r="G2470" s="193"/>
      <c r="H2470" s="193"/>
      <c r="I2470" s="193"/>
      <c r="J2470" s="193"/>
      <c r="K2470" s="193"/>
      <c r="L2470" s="193"/>
      <c r="M2470" s="193"/>
      <c r="N2470" s="193"/>
      <c r="O2470" s="193"/>
      <c r="P2470" s="193"/>
      <c r="Q2470" s="193"/>
      <c r="R2470" s="193"/>
      <c r="S2470" s="193"/>
      <c r="T2470" s="193"/>
      <c r="U2470" s="193"/>
      <c r="V2470" s="193"/>
      <c r="W2470" s="193"/>
      <c r="X2470" s="193"/>
      <c r="Y2470" s="193"/>
      <c r="Z2470" s="193"/>
      <c r="AA2470" s="193"/>
    </row>
    <row r="2471" spans="1:27" ht="12.75">
      <c r="A2471" s="193"/>
      <c r="B2471" s="193"/>
      <c r="C2471" s="193"/>
      <c r="D2471" s="193"/>
      <c r="E2471" s="193"/>
      <c r="F2471" s="193"/>
      <c r="G2471" s="193"/>
      <c r="H2471" s="193"/>
      <c r="I2471" s="193"/>
      <c r="J2471" s="193"/>
      <c r="K2471" s="193"/>
      <c r="L2471" s="193"/>
      <c r="M2471" s="193"/>
      <c r="N2471" s="193"/>
      <c r="O2471" s="193"/>
      <c r="P2471" s="193"/>
      <c r="Q2471" s="193"/>
      <c r="R2471" s="193"/>
      <c r="S2471" s="193"/>
      <c r="T2471" s="193"/>
      <c r="U2471" s="193"/>
      <c r="V2471" s="193"/>
      <c r="W2471" s="193"/>
      <c r="X2471" s="193"/>
      <c r="Y2471" s="193"/>
      <c r="Z2471" s="193"/>
      <c r="AA2471" s="193"/>
    </row>
    <row r="2472" spans="1:27" ht="12.75">
      <c r="A2472" s="193"/>
      <c r="B2472" s="193"/>
      <c r="C2472" s="193"/>
      <c r="D2472" s="193"/>
      <c r="E2472" s="193"/>
      <c r="F2472" s="193"/>
      <c r="G2472" s="193"/>
      <c r="H2472" s="193"/>
      <c r="I2472" s="193"/>
      <c r="J2472" s="193"/>
      <c r="K2472" s="193"/>
      <c r="L2472" s="193"/>
      <c r="M2472" s="193"/>
      <c r="N2472" s="193"/>
      <c r="O2472" s="193"/>
      <c r="P2472" s="193"/>
      <c r="Q2472" s="193"/>
      <c r="R2472" s="193"/>
      <c r="S2472" s="193"/>
      <c r="T2472" s="193"/>
      <c r="U2472" s="193"/>
      <c r="V2472" s="193"/>
      <c r="W2472" s="193"/>
      <c r="X2472" s="193"/>
      <c r="Y2472" s="193"/>
      <c r="Z2472" s="193"/>
      <c r="AA2472" s="193"/>
    </row>
    <row r="2473" spans="1:27" ht="12.75">
      <c r="A2473" s="193"/>
      <c r="B2473" s="193"/>
      <c r="C2473" s="193"/>
      <c r="D2473" s="193"/>
      <c r="E2473" s="193"/>
      <c r="F2473" s="193"/>
      <c r="G2473" s="193"/>
      <c r="H2473" s="193"/>
      <c r="I2473" s="193"/>
      <c r="J2473" s="193"/>
      <c r="K2473" s="193"/>
      <c r="L2473" s="193"/>
      <c r="M2473" s="193"/>
      <c r="N2473" s="193"/>
      <c r="O2473" s="193"/>
      <c r="P2473" s="193"/>
      <c r="Q2473" s="193"/>
      <c r="R2473" s="193"/>
      <c r="S2473" s="193"/>
      <c r="T2473" s="193"/>
      <c r="U2473" s="193"/>
      <c r="V2473" s="193"/>
      <c r="W2473" s="193"/>
      <c r="X2473" s="193"/>
      <c r="Y2473" s="193"/>
      <c r="Z2473" s="193"/>
      <c r="AA2473" s="193"/>
    </row>
    <row r="2474" spans="1:27" ht="12.75">
      <c r="A2474" s="193"/>
      <c r="B2474" s="193"/>
      <c r="C2474" s="193"/>
      <c r="D2474" s="193"/>
      <c r="E2474" s="193"/>
      <c r="F2474" s="193"/>
      <c r="G2474" s="193"/>
      <c r="H2474" s="193"/>
      <c r="I2474" s="193"/>
      <c r="J2474" s="193"/>
      <c r="K2474" s="193"/>
      <c r="L2474" s="193"/>
      <c r="M2474" s="193"/>
      <c r="N2474" s="193"/>
      <c r="O2474" s="193"/>
      <c r="P2474" s="193"/>
      <c r="Q2474" s="193"/>
      <c r="R2474" s="193"/>
      <c r="S2474" s="193"/>
      <c r="T2474" s="193"/>
      <c r="U2474" s="193"/>
      <c r="V2474" s="193"/>
      <c r="W2474" s="193"/>
      <c r="X2474" s="193"/>
      <c r="Y2474" s="193"/>
      <c r="Z2474" s="193"/>
      <c r="AA2474" s="193"/>
    </row>
    <row r="2475" spans="1:27" ht="12.75">
      <c r="A2475" s="193"/>
      <c r="B2475" s="193"/>
      <c r="C2475" s="193"/>
      <c r="D2475" s="193"/>
      <c r="E2475" s="193"/>
      <c r="F2475" s="193"/>
      <c r="G2475" s="193"/>
      <c r="H2475" s="193"/>
      <c r="I2475" s="193"/>
      <c r="J2475" s="193"/>
      <c r="K2475" s="193"/>
      <c r="L2475" s="193"/>
      <c r="M2475" s="193"/>
      <c r="N2475" s="193"/>
      <c r="O2475" s="193"/>
      <c r="P2475" s="193"/>
      <c r="Q2475" s="193"/>
      <c r="R2475" s="193"/>
      <c r="S2475" s="193"/>
      <c r="T2475" s="193"/>
      <c r="U2475" s="193"/>
      <c r="V2475" s="193"/>
      <c r="W2475" s="193"/>
      <c r="X2475" s="193"/>
      <c r="Y2475" s="193"/>
      <c r="Z2475" s="193"/>
      <c r="AA2475" s="193"/>
    </row>
    <row r="2476" spans="1:27" ht="12.75">
      <c r="A2476" s="193"/>
      <c r="B2476" s="193"/>
      <c r="C2476" s="193"/>
      <c r="D2476" s="193"/>
      <c r="E2476" s="193"/>
      <c r="F2476" s="193"/>
      <c r="G2476" s="193"/>
      <c r="H2476" s="193"/>
      <c r="I2476" s="193"/>
      <c r="J2476" s="193"/>
      <c r="K2476" s="193"/>
      <c r="L2476" s="193"/>
      <c r="M2476" s="193"/>
      <c r="N2476" s="193"/>
      <c r="O2476" s="193"/>
      <c r="P2476" s="193"/>
      <c r="Q2476" s="193"/>
      <c r="R2476" s="193"/>
      <c r="S2476" s="193"/>
      <c r="T2476" s="193"/>
      <c r="U2476" s="193"/>
      <c r="V2476" s="193"/>
      <c r="W2476" s="193"/>
      <c r="X2476" s="193"/>
      <c r="Y2476" s="193"/>
      <c r="Z2476" s="193"/>
      <c r="AA2476" s="193"/>
    </row>
    <row r="2477" spans="1:27" ht="12.75">
      <c r="A2477" s="193"/>
      <c r="B2477" s="193"/>
      <c r="C2477" s="193"/>
      <c r="D2477" s="193"/>
      <c r="E2477" s="193"/>
      <c r="F2477" s="193"/>
      <c r="G2477" s="193"/>
      <c r="H2477" s="193"/>
      <c r="I2477" s="193"/>
      <c r="J2477" s="193"/>
      <c r="K2477" s="193"/>
      <c r="L2477" s="193"/>
      <c r="M2477" s="193"/>
      <c r="N2477" s="193"/>
      <c r="O2477" s="193"/>
      <c r="P2477" s="193"/>
      <c r="Q2477" s="193"/>
      <c r="R2477" s="193"/>
      <c r="S2477" s="193"/>
      <c r="T2477" s="193"/>
      <c r="U2477" s="193"/>
      <c r="V2477" s="193"/>
      <c r="W2477" s="193"/>
      <c r="X2477" s="193"/>
      <c r="Y2477" s="193"/>
      <c r="Z2477" s="193"/>
      <c r="AA2477" s="193"/>
    </row>
    <row r="2478" spans="1:27" ht="12.75">
      <c r="A2478" s="193"/>
      <c r="B2478" s="193"/>
      <c r="C2478" s="193"/>
      <c r="D2478" s="193"/>
      <c r="E2478" s="193"/>
      <c r="F2478" s="193"/>
      <c r="G2478" s="193"/>
      <c r="H2478" s="193"/>
      <c r="I2478" s="193"/>
      <c r="J2478" s="193"/>
      <c r="K2478" s="193"/>
      <c r="L2478" s="193"/>
      <c r="M2478" s="193"/>
      <c r="N2478" s="193"/>
      <c r="O2478" s="193"/>
      <c r="P2478" s="193"/>
      <c r="Q2478" s="193"/>
      <c r="R2478" s="193"/>
      <c r="S2478" s="193"/>
      <c r="T2478" s="193"/>
      <c r="U2478" s="193"/>
      <c r="V2478" s="193"/>
      <c r="W2478" s="193"/>
      <c r="X2478" s="193"/>
      <c r="Y2478" s="193"/>
      <c r="Z2478" s="193"/>
      <c r="AA2478" s="193"/>
    </row>
    <row r="2479" spans="1:27" ht="12.75">
      <c r="A2479" s="193"/>
      <c r="B2479" s="193"/>
      <c r="C2479" s="193"/>
      <c r="D2479" s="193"/>
      <c r="E2479" s="193"/>
      <c r="F2479" s="193"/>
      <c r="G2479" s="193"/>
      <c r="H2479" s="193"/>
      <c r="I2479" s="193"/>
      <c r="J2479" s="193"/>
      <c r="K2479" s="193"/>
      <c r="L2479" s="193"/>
      <c r="M2479" s="193"/>
      <c r="N2479" s="193"/>
      <c r="O2479" s="193"/>
      <c r="P2479" s="193"/>
      <c r="Q2479" s="193"/>
      <c r="R2479" s="193"/>
      <c r="S2479" s="193"/>
      <c r="T2479" s="193"/>
      <c r="U2479" s="193"/>
      <c r="V2479" s="193"/>
      <c r="W2479" s="193"/>
      <c r="X2479" s="193"/>
      <c r="Y2479" s="193"/>
      <c r="Z2479" s="193"/>
      <c r="AA2479" s="193"/>
    </row>
    <row r="2480" spans="1:27" ht="12.75">
      <c r="A2480" s="193"/>
      <c r="B2480" s="193"/>
      <c r="C2480" s="193"/>
      <c r="D2480" s="193"/>
      <c r="E2480" s="193"/>
      <c r="F2480" s="193"/>
      <c r="G2480" s="193"/>
      <c r="H2480" s="193"/>
      <c r="I2480" s="193"/>
      <c r="J2480" s="193"/>
      <c r="K2480" s="193"/>
      <c r="L2480" s="193"/>
      <c r="M2480" s="193"/>
      <c r="N2480" s="193"/>
      <c r="O2480" s="193"/>
      <c r="P2480" s="193"/>
      <c r="Q2480" s="193"/>
      <c r="R2480" s="193"/>
      <c r="S2480" s="193"/>
      <c r="T2480" s="193"/>
      <c r="U2480" s="193"/>
      <c r="V2480" s="193"/>
      <c r="W2480" s="193"/>
      <c r="X2480" s="193"/>
      <c r="Y2480" s="193"/>
      <c r="Z2480" s="193"/>
      <c r="AA2480" s="193"/>
    </row>
    <row r="2481" spans="1:27" ht="12.75">
      <c r="A2481" s="193"/>
      <c r="B2481" s="193"/>
      <c r="C2481" s="193"/>
      <c r="D2481" s="193"/>
      <c r="E2481" s="193"/>
      <c r="F2481" s="193"/>
      <c r="G2481" s="193"/>
      <c r="H2481" s="193"/>
      <c r="I2481" s="193"/>
      <c r="J2481" s="193"/>
      <c r="K2481" s="193"/>
      <c r="L2481" s="193"/>
      <c r="M2481" s="193"/>
      <c r="N2481" s="193"/>
      <c r="O2481" s="193"/>
      <c r="P2481" s="193"/>
      <c r="Q2481" s="193"/>
      <c r="R2481" s="193"/>
      <c r="S2481" s="193"/>
      <c r="T2481" s="193"/>
      <c r="U2481" s="193"/>
      <c r="V2481" s="193"/>
      <c r="W2481" s="193"/>
      <c r="X2481" s="193"/>
      <c r="Y2481" s="193"/>
      <c r="Z2481" s="193"/>
      <c r="AA2481" s="193"/>
    </row>
    <row r="2482" spans="1:27" ht="12.75">
      <c r="A2482" s="193"/>
      <c r="B2482" s="193"/>
      <c r="C2482" s="193"/>
      <c r="D2482" s="193"/>
      <c r="E2482" s="193"/>
      <c r="F2482" s="193"/>
      <c r="G2482" s="193"/>
      <c r="H2482" s="193"/>
      <c r="I2482" s="193"/>
      <c r="J2482" s="193"/>
      <c r="K2482" s="193"/>
      <c r="L2482" s="193"/>
      <c r="M2482" s="193"/>
      <c r="N2482" s="193"/>
      <c r="O2482" s="193"/>
      <c r="P2482" s="193"/>
      <c r="Q2482" s="193"/>
      <c r="R2482" s="193"/>
      <c r="S2482" s="193"/>
      <c r="T2482" s="193"/>
      <c r="U2482" s="193"/>
      <c r="V2482" s="193"/>
      <c r="W2482" s="193"/>
      <c r="X2482" s="193"/>
      <c r="Y2482" s="193"/>
      <c r="Z2482" s="193"/>
      <c r="AA2482" s="193"/>
    </row>
    <row r="2483" spans="1:27" ht="12.75">
      <c r="A2483" s="193"/>
      <c r="B2483" s="193"/>
      <c r="C2483" s="193"/>
      <c r="D2483" s="193"/>
      <c r="E2483" s="193"/>
      <c r="F2483" s="193"/>
      <c r="G2483" s="193"/>
      <c r="H2483" s="193"/>
      <c r="I2483" s="193"/>
      <c r="J2483" s="193"/>
      <c r="K2483" s="193"/>
      <c r="L2483" s="193"/>
      <c r="M2483" s="193"/>
      <c r="N2483" s="193"/>
      <c r="O2483" s="193"/>
      <c r="P2483" s="193"/>
      <c r="Q2483" s="193"/>
      <c r="R2483" s="193"/>
      <c r="S2483" s="193"/>
      <c r="T2483" s="193"/>
      <c r="U2483" s="193"/>
      <c r="V2483" s="193"/>
      <c r="W2483" s="193"/>
      <c r="X2483" s="193"/>
      <c r="Y2483" s="193"/>
      <c r="Z2483" s="193"/>
      <c r="AA2483" s="193"/>
    </row>
    <row r="2484" spans="1:27" ht="12.75">
      <c r="A2484" s="193"/>
      <c r="B2484" s="193"/>
      <c r="C2484" s="193"/>
      <c r="D2484" s="193"/>
      <c r="E2484" s="193"/>
      <c r="F2484" s="193"/>
      <c r="G2484" s="193"/>
      <c r="H2484" s="193"/>
      <c r="I2484" s="193"/>
      <c r="J2484" s="193"/>
      <c r="K2484" s="193"/>
      <c r="L2484" s="193"/>
      <c r="M2484" s="193"/>
      <c r="N2484" s="193"/>
      <c r="O2484" s="193"/>
      <c r="P2484" s="193"/>
      <c r="Q2484" s="193"/>
      <c r="R2484" s="193"/>
      <c r="S2484" s="193"/>
      <c r="T2484" s="193"/>
      <c r="U2484" s="193"/>
      <c r="V2484" s="193"/>
      <c r="W2484" s="193"/>
      <c r="X2484" s="193"/>
      <c r="Y2484" s="193"/>
      <c r="Z2484" s="193"/>
      <c r="AA2484" s="193"/>
    </row>
    <row r="2485" spans="1:27" ht="12.75">
      <c r="A2485" s="193"/>
      <c r="B2485" s="193"/>
      <c r="C2485" s="193"/>
      <c r="D2485" s="193"/>
      <c r="E2485" s="193"/>
      <c r="F2485" s="193"/>
      <c r="G2485" s="193"/>
      <c r="H2485" s="193"/>
      <c r="I2485" s="193"/>
      <c r="J2485" s="193"/>
      <c r="K2485" s="193"/>
      <c r="L2485" s="193"/>
      <c r="M2485" s="193"/>
      <c r="N2485" s="193"/>
      <c r="O2485" s="193"/>
      <c r="P2485" s="193"/>
      <c r="Q2485" s="193"/>
      <c r="R2485" s="193"/>
      <c r="S2485" s="193"/>
      <c r="T2485" s="193"/>
      <c r="U2485" s="193"/>
      <c r="V2485" s="193"/>
      <c r="W2485" s="193"/>
      <c r="X2485" s="193"/>
      <c r="Y2485" s="193"/>
      <c r="Z2485" s="193"/>
      <c r="AA2485" s="193"/>
    </row>
    <row r="2486" spans="1:27" ht="12.75">
      <c r="A2486" s="193"/>
      <c r="B2486" s="193"/>
      <c r="C2486" s="193"/>
      <c r="D2486" s="193"/>
      <c r="E2486" s="193"/>
      <c r="F2486" s="193"/>
      <c r="G2486" s="193"/>
      <c r="H2486" s="193"/>
      <c r="I2486" s="193"/>
      <c r="J2486" s="193"/>
      <c r="K2486" s="193"/>
      <c r="L2486" s="193"/>
      <c r="M2486" s="193"/>
      <c r="N2486" s="193"/>
      <c r="O2486" s="193"/>
      <c r="P2486" s="193"/>
      <c r="Q2486" s="193"/>
      <c r="R2486" s="193"/>
      <c r="S2486" s="193"/>
      <c r="T2486" s="193"/>
      <c r="U2486" s="193"/>
      <c r="V2486" s="193"/>
      <c r="W2486" s="193"/>
      <c r="X2486" s="193"/>
      <c r="Y2486" s="193"/>
      <c r="Z2486" s="193"/>
      <c r="AA2486" s="193"/>
    </row>
    <row r="2487" spans="1:27" ht="12.75">
      <c r="A2487" s="193"/>
      <c r="B2487" s="193"/>
      <c r="C2487" s="193"/>
      <c r="D2487" s="193"/>
      <c r="E2487" s="193"/>
      <c r="F2487" s="193"/>
      <c r="G2487" s="193"/>
      <c r="H2487" s="193"/>
      <c r="I2487" s="193"/>
      <c r="J2487" s="193"/>
      <c r="K2487" s="193"/>
      <c r="L2487" s="193"/>
      <c r="M2487" s="193"/>
      <c r="N2487" s="193"/>
      <c r="O2487" s="193"/>
      <c r="P2487" s="193"/>
      <c r="Q2487" s="193"/>
      <c r="R2487" s="193"/>
      <c r="S2487" s="193"/>
      <c r="T2487" s="193"/>
      <c r="U2487" s="193"/>
      <c r="V2487" s="193"/>
      <c r="W2487" s="193"/>
      <c r="X2487" s="193"/>
      <c r="Y2487" s="193"/>
      <c r="Z2487" s="193"/>
      <c r="AA2487" s="193"/>
    </row>
    <row r="2488" spans="1:27" ht="12.75">
      <c r="A2488" s="193"/>
      <c r="B2488" s="193"/>
      <c r="C2488" s="193"/>
      <c r="D2488" s="193"/>
      <c r="E2488" s="193"/>
      <c r="F2488" s="193"/>
      <c r="G2488" s="193"/>
      <c r="H2488" s="193"/>
      <c r="I2488" s="193"/>
      <c r="J2488" s="193"/>
      <c r="K2488" s="193"/>
      <c r="L2488" s="193"/>
      <c r="M2488" s="193"/>
      <c r="N2488" s="193"/>
      <c r="O2488" s="193"/>
      <c r="P2488" s="193"/>
      <c r="Q2488" s="193"/>
      <c r="R2488" s="193"/>
      <c r="S2488" s="193"/>
      <c r="T2488" s="193"/>
      <c r="U2488" s="193"/>
      <c r="V2488" s="193"/>
      <c r="W2488" s="193"/>
      <c r="X2488" s="193"/>
      <c r="Y2488" s="193"/>
      <c r="Z2488" s="193"/>
      <c r="AA2488" s="193"/>
    </row>
    <row r="2489" spans="1:27" ht="12.75">
      <c r="A2489" s="193"/>
      <c r="B2489" s="193"/>
      <c r="C2489" s="193"/>
      <c r="D2489" s="193"/>
      <c r="E2489" s="193"/>
      <c r="F2489" s="193"/>
      <c r="G2489" s="193"/>
      <c r="H2489" s="193"/>
      <c r="I2489" s="193"/>
      <c r="J2489" s="193"/>
      <c r="K2489" s="193"/>
      <c r="L2489" s="193"/>
      <c r="M2489" s="193"/>
      <c r="N2489" s="193"/>
      <c r="O2489" s="193"/>
      <c r="P2489" s="193"/>
      <c r="Q2489" s="193"/>
      <c r="R2489" s="193"/>
      <c r="S2489" s="193"/>
      <c r="T2489" s="193"/>
      <c r="U2489" s="193"/>
      <c r="V2489" s="193"/>
      <c r="W2489" s="193"/>
      <c r="X2489" s="193"/>
      <c r="Y2489" s="193"/>
      <c r="Z2489" s="193"/>
      <c r="AA2489" s="193"/>
    </row>
    <row r="2490" spans="1:27" ht="12.75">
      <c r="A2490" s="193"/>
      <c r="B2490" s="193"/>
      <c r="C2490" s="193"/>
      <c r="D2490" s="193"/>
      <c r="E2490" s="193"/>
      <c r="F2490" s="193"/>
      <c r="G2490" s="193"/>
      <c r="H2490" s="193"/>
      <c r="I2490" s="193"/>
      <c r="J2490" s="193"/>
      <c r="K2490" s="193"/>
      <c r="L2490" s="193"/>
      <c r="M2490" s="193"/>
      <c r="N2490" s="193"/>
      <c r="O2490" s="193"/>
      <c r="P2490" s="193"/>
      <c r="Q2490" s="193"/>
      <c r="R2490" s="193"/>
      <c r="S2490" s="193"/>
      <c r="T2490" s="193"/>
      <c r="U2490" s="193"/>
      <c r="V2490" s="193"/>
      <c r="W2490" s="193"/>
      <c r="X2490" s="193"/>
      <c r="Y2490" s="193"/>
      <c r="Z2490" s="193"/>
      <c r="AA2490" s="193"/>
    </row>
    <row r="2491" spans="1:27" ht="12.75">
      <c r="A2491" s="193"/>
      <c r="B2491" s="193"/>
      <c r="C2491" s="193"/>
      <c r="D2491" s="193"/>
      <c r="E2491" s="193"/>
      <c r="F2491" s="193"/>
      <c r="G2491" s="193"/>
      <c r="H2491" s="193"/>
      <c r="I2491" s="193"/>
      <c r="J2491" s="193"/>
      <c r="K2491" s="193"/>
      <c r="L2491" s="193"/>
      <c r="M2491" s="193"/>
      <c r="N2491" s="193"/>
      <c r="O2491" s="193"/>
      <c r="P2491" s="193"/>
      <c r="Q2491" s="193"/>
      <c r="R2491" s="193"/>
      <c r="S2491" s="193"/>
      <c r="T2491" s="193"/>
      <c r="U2491" s="193"/>
      <c r="V2491" s="193"/>
      <c r="W2491" s="193"/>
      <c r="X2491" s="193"/>
      <c r="Y2491" s="193"/>
      <c r="Z2491" s="193"/>
      <c r="AA2491" s="193"/>
    </row>
    <row r="2492" spans="1:27" ht="12.75">
      <c r="A2492" s="193"/>
      <c r="B2492" s="193"/>
      <c r="C2492" s="193"/>
      <c r="D2492" s="193"/>
      <c r="E2492" s="193"/>
      <c r="F2492" s="193"/>
      <c r="G2492" s="193"/>
      <c r="H2492" s="193"/>
      <c r="I2492" s="193"/>
      <c r="J2492" s="193"/>
      <c r="K2492" s="193"/>
      <c r="L2492" s="193"/>
      <c r="M2492" s="193"/>
      <c r="N2492" s="193"/>
      <c r="O2492" s="193"/>
      <c r="P2492" s="193"/>
      <c r="Q2492" s="193"/>
      <c r="R2492" s="193"/>
      <c r="S2492" s="193"/>
      <c r="T2492" s="193"/>
      <c r="U2492" s="193"/>
      <c r="V2492" s="193"/>
      <c r="W2492" s="193"/>
      <c r="X2492" s="193"/>
      <c r="Y2492" s="193"/>
      <c r="Z2492" s="193"/>
      <c r="AA2492" s="193"/>
    </row>
    <row r="2493" spans="1:27" ht="12.75">
      <c r="A2493" s="193"/>
      <c r="B2493" s="193"/>
      <c r="C2493" s="193"/>
      <c r="D2493" s="193"/>
      <c r="E2493" s="193"/>
      <c r="F2493" s="193"/>
      <c r="G2493" s="193"/>
      <c r="H2493" s="193"/>
      <c r="I2493" s="193"/>
      <c r="J2493" s="193"/>
      <c r="K2493" s="193"/>
      <c r="L2493" s="193"/>
      <c r="M2493" s="193"/>
      <c r="N2493" s="193"/>
      <c r="O2493" s="193"/>
      <c r="P2493" s="193"/>
      <c r="Q2493" s="193"/>
      <c r="R2493" s="193"/>
      <c r="S2493" s="193"/>
      <c r="T2493" s="193"/>
      <c r="U2493" s="193"/>
      <c r="V2493" s="193"/>
      <c r="W2493" s="193"/>
      <c r="X2493" s="193"/>
      <c r="Y2493" s="193"/>
      <c r="Z2493" s="193"/>
      <c r="AA2493" s="193"/>
    </row>
    <row r="2494" spans="1:27" ht="12.75">
      <c r="A2494" s="193"/>
      <c r="B2494" s="193"/>
      <c r="C2494" s="193"/>
      <c r="D2494" s="193"/>
      <c r="E2494" s="193"/>
      <c r="F2494" s="193"/>
      <c r="G2494" s="193"/>
      <c r="H2494" s="193"/>
      <c r="I2494" s="193"/>
      <c r="J2494" s="193"/>
      <c r="K2494" s="193"/>
      <c r="L2494" s="193"/>
      <c r="M2494" s="193"/>
      <c r="N2494" s="193"/>
      <c r="O2494" s="193"/>
      <c r="P2494" s="193"/>
      <c r="Q2494" s="193"/>
      <c r="R2494" s="193"/>
      <c r="S2494" s="193"/>
      <c r="T2494" s="193"/>
      <c r="U2494" s="193"/>
      <c r="V2494" s="193"/>
      <c r="W2494" s="193"/>
      <c r="X2494" s="193"/>
      <c r="Y2494" s="193"/>
      <c r="Z2494" s="193"/>
      <c r="AA2494" s="193"/>
    </row>
    <row r="2495" spans="1:27" ht="12.75">
      <c r="A2495" s="193"/>
      <c r="B2495" s="193"/>
      <c r="C2495" s="193"/>
      <c r="D2495" s="193"/>
      <c r="E2495" s="193"/>
      <c r="F2495" s="193"/>
      <c r="G2495" s="193"/>
      <c r="H2495" s="193"/>
      <c r="I2495" s="193"/>
      <c r="J2495" s="193"/>
      <c r="K2495" s="193"/>
      <c r="L2495" s="193"/>
      <c r="M2495" s="193"/>
      <c r="N2495" s="193"/>
      <c r="O2495" s="193"/>
      <c r="P2495" s="193"/>
      <c r="Q2495" s="193"/>
      <c r="R2495" s="193"/>
      <c r="S2495" s="193"/>
      <c r="T2495" s="193"/>
      <c r="U2495" s="193"/>
      <c r="V2495" s="193"/>
      <c r="W2495" s="193"/>
      <c r="X2495" s="193"/>
      <c r="Y2495" s="193"/>
      <c r="Z2495" s="193"/>
      <c r="AA2495" s="193"/>
    </row>
    <row r="2496" spans="1:27" ht="12.75">
      <c r="A2496" s="193"/>
      <c r="B2496" s="193"/>
      <c r="C2496" s="193"/>
      <c r="D2496" s="193"/>
      <c r="E2496" s="193"/>
      <c r="F2496" s="193"/>
      <c r="G2496" s="193"/>
      <c r="H2496" s="193"/>
      <c r="I2496" s="193"/>
      <c r="J2496" s="193"/>
      <c r="K2496" s="193"/>
      <c r="L2496" s="193"/>
      <c r="M2496" s="193"/>
      <c r="N2496" s="193"/>
      <c r="O2496" s="193"/>
      <c r="P2496" s="193"/>
      <c r="Q2496" s="193"/>
      <c r="R2496" s="193"/>
      <c r="S2496" s="193"/>
      <c r="T2496" s="193"/>
      <c r="U2496" s="193"/>
      <c r="V2496" s="193"/>
      <c r="W2496" s="193"/>
      <c r="X2496" s="193"/>
      <c r="Y2496" s="193"/>
      <c r="Z2496" s="193"/>
      <c r="AA2496" s="193"/>
    </row>
    <row r="2497" spans="1:27" ht="12.75">
      <c r="A2497" s="193"/>
      <c r="B2497" s="193"/>
      <c r="C2497" s="193"/>
      <c r="D2497" s="193"/>
      <c r="E2497" s="193"/>
      <c r="F2497" s="193"/>
      <c r="G2497" s="193"/>
      <c r="H2497" s="193"/>
      <c r="I2497" s="193"/>
      <c r="J2497" s="193"/>
      <c r="K2497" s="193"/>
      <c r="L2497" s="193"/>
      <c r="M2497" s="193"/>
      <c r="N2497" s="193"/>
      <c r="O2497" s="193"/>
      <c r="P2497" s="193"/>
      <c r="Q2497" s="193"/>
      <c r="R2497" s="193"/>
      <c r="S2497" s="193"/>
      <c r="T2497" s="193"/>
      <c r="U2497" s="193"/>
      <c r="V2497" s="193"/>
      <c r="W2497" s="193"/>
      <c r="X2497" s="193"/>
      <c r="Y2497" s="193"/>
      <c r="Z2497" s="193"/>
      <c r="AA2497" s="193"/>
    </row>
    <row r="2498" spans="1:27" ht="12.75">
      <c r="A2498" s="193"/>
      <c r="B2498" s="193"/>
      <c r="C2498" s="193"/>
      <c r="D2498" s="193"/>
      <c r="E2498" s="193"/>
      <c r="F2498" s="193"/>
      <c r="G2498" s="193"/>
      <c r="H2498" s="193"/>
      <c r="I2498" s="193"/>
      <c r="J2498" s="193"/>
      <c r="K2498" s="193"/>
      <c r="L2498" s="193"/>
      <c r="M2498" s="193"/>
      <c r="N2498" s="193"/>
      <c r="O2498" s="193"/>
      <c r="P2498" s="193"/>
      <c r="Q2498" s="193"/>
      <c r="R2498" s="193"/>
      <c r="S2498" s="193"/>
      <c r="T2498" s="193"/>
      <c r="U2498" s="193"/>
      <c r="V2498" s="193"/>
      <c r="W2498" s="193"/>
      <c r="X2498" s="193"/>
      <c r="Y2498" s="193"/>
      <c r="Z2498" s="193"/>
      <c r="AA2498" s="193"/>
    </row>
    <row r="2499" spans="1:27" ht="12.75">
      <c r="A2499" s="193"/>
      <c r="B2499" s="193"/>
      <c r="C2499" s="193"/>
      <c r="D2499" s="193"/>
      <c r="E2499" s="193"/>
      <c r="F2499" s="193"/>
      <c r="G2499" s="193"/>
      <c r="H2499" s="193"/>
      <c r="I2499" s="193"/>
      <c r="J2499" s="193"/>
      <c r="K2499" s="193"/>
      <c r="L2499" s="193"/>
      <c r="M2499" s="193"/>
      <c r="N2499" s="193"/>
      <c r="O2499" s="193"/>
      <c r="P2499" s="193"/>
      <c r="Q2499" s="193"/>
      <c r="R2499" s="193"/>
      <c r="S2499" s="193"/>
      <c r="T2499" s="193"/>
      <c r="U2499" s="193"/>
      <c r="V2499" s="193"/>
      <c r="W2499" s="193"/>
      <c r="X2499" s="193"/>
      <c r="Y2499" s="193"/>
      <c r="Z2499" s="193"/>
      <c r="AA2499" s="193"/>
    </row>
    <row r="2500" spans="1:27" ht="12.75">
      <c r="A2500" s="193"/>
      <c r="B2500" s="193"/>
      <c r="C2500" s="193"/>
      <c r="D2500" s="193"/>
      <c r="E2500" s="193"/>
      <c r="F2500" s="193"/>
      <c r="G2500" s="193"/>
      <c r="H2500" s="193"/>
      <c r="I2500" s="193"/>
      <c r="J2500" s="193"/>
      <c r="K2500" s="193"/>
      <c r="L2500" s="193"/>
      <c r="M2500" s="193"/>
      <c r="N2500" s="193"/>
      <c r="O2500" s="193"/>
      <c r="P2500" s="193"/>
      <c r="Q2500" s="193"/>
      <c r="R2500" s="193"/>
      <c r="S2500" s="193"/>
      <c r="T2500" s="193"/>
      <c r="U2500" s="193"/>
      <c r="V2500" s="193"/>
      <c r="W2500" s="193"/>
      <c r="X2500" s="193"/>
      <c r="Y2500" s="193"/>
      <c r="Z2500" s="193"/>
      <c r="AA2500" s="193"/>
    </row>
    <row r="2501" spans="1:27" ht="12.75">
      <c r="A2501" s="193"/>
      <c r="B2501" s="193"/>
      <c r="C2501" s="193"/>
      <c r="D2501" s="193"/>
      <c r="E2501" s="193"/>
      <c r="F2501" s="193"/>
      <c r="G2501" s="193"/>
      <c r="H2501" s="193"/>
      <c r="I2501" s="193"/>
      <c r="J2501" s="193"/>
      <c r="K2501" s="193"/>
      <c r="L2501" s="193"/>
      <c r="M2501" s="193"/>
      <c r="N2501" s="193"/>
      <c r="O2501" s="193"/>
      <c r="P2501" s="193"/>
      <c r="Q2501" s="193"/>
      <c r="R2501" s="193"/>
      <c r="S2501" s="193"/>
      <c r="T2501" s="193"/>
      <c r="U2501" s="193"/>
      <c r="V2501" s="193"/>
      <c r="W2501" s="193"/>
      <c r="X2501" s="193"/>
      <c r="Y2501" s="193"/>
      <c r="Z2501" s="193"/>
      <c r="AA2501" s="193"/>
    </row>
    <row r="2502" spans="1:27" ht="12.75">
      <c r="A2502" s="193"/>
      <c r="B2502" s="193"/>
      <c r="C2502" s="193"/>
      <c r="D2502" s="193"/>
      <c r="E2502" s="193"/>
      <c r="F2502" s="193"/>
      <c r="G2502" s="193"/>
      <c r="H2502" s="193"/>
      <c r="I2502" s="193"/>
      <c r="J2502" s="193"/>
      <c r="K2502" s="193"/>
      <c r="L2502" s="193"/>
      <c r="M2502" s="193"/>
      <c r="N2502" s="193"/>
      <c r="O2502" s="193"/>
      <c r="P2502" s="193"/>
      <c r="Q2502" s="193"/>
      <c r="R2502" s="193"/>
      <c r="S2502" s="193"/>
      <c r="T2502" s="193"/>
      <c r="U2502" s="193"/>
      <c r="V2502" s="193"/>
      <c r="W2502" s="193"/>
      <c r="X2502" s="193"/>
      <c r="Y2502" s="193"/>
      <c r="Z2502" s="193"/>
      <c r="AA2502" s="193"/>
    </row>
    <row r="2503" spans="1:27" ht="12.75">
      <c r="A2503" s="193"/>
      <c r="B2503" s="193"/>
      <c r="C2503" s="193"/>
      <c r="D2503" s="193"/>
      <c r="E2503" s="193"/>
      <c r="F2503" s="193"/>
      <c r="G2503" s="193"/>
      <c r="H2503" s="193"/>
      <c r="I2503" s="193"/>
      <c r="J2503" s="193"/>
      <c r="K2503" s="193"/>
      <c r="L2503" s="193"/>
      <c r="M2503" s="193"/>
      <c r="N2503" s="193"/>
      <c r="O2503" s="193"/>
      <c r="P2503" s="193"/>
      <c r="Q2503" s="193"/>
      <c r="R2503" s="193"/>
      <c r="S2503" s="193"/>
      <c r="T2503" s="193"/>
      <c r="U2503" s="193"/>
      <c r="V2503" s="193"/>
      <c r="W2503" s="193"/>
      <c r="X2503" s="193"/>
      <c r="Y2503" s="193"/>
      <c r="Z2503" s="193"/>
      <c r="AA2503" s="193"/>
    </row>
    <row r="2504" spans="1:27" ht="12.75">
      <c r="A2504" s="193"/>
      <c r="B2504" s="193"/>
      <c r="C2504" s="193"/>
      <c r="D2504" s="193"/>
      <c r="E2504" s="193"/>
      <c r="F2504" s="193"/>
      <c r="G2504" s="193"/>
      <c r="H2504" s="193"/>
      <c r="I2504" s="193"/>
      <c r="J2504" s="193"/>
      <c r="K2504" s="193"/>
      <c r="L2504" s="193"/>
      <c r="M2504" s="193"/>
      <c r="N2504" s="193"/>
      <c r="O2504" s="193"/>
      <c r="P2504" s="193"/>
      <c r="Q2504" s="193"/>
      <c r="R2504" s="193"/>
      <c r="S2504" s="193"/>
      <c r="T2504" s="193"/>
      <c r="U2504" s="193"/>
      <c r="V2504" s="193"/>
      <c r="W2504" s="193"/>
      <c r="X2504" s="193"/>
      <c r="Y2504" s="193"/>
      <c r="Z2504" s="193"/>
      <c r="AA2504" s="193"/>
    </row>
    <row r="2505" spans="1:27" ht="12.75">
      <c r="A2505" s="193"/>
      <c r="B2505" s="193"/>
      <c r="C2505" s="193"/>
      <c r="D2505" s="193"/>
      <c r="E2505" s="193"/>
      <c r="F2505" s="193"/>
      <c r="G2505" s="193"/>
      <c r="H2505" s="193"/>
      <c r="I2505" s="193"/>
      <c r="J2505" s="193"/>
      <c r="K2505" s="193"/>
      <c r="L2505" s="193"/>
      <c r="M2505" s="193"/>
      <c r="N2505" s="193"/>
      <c r="O2505" s="193"/>
      <c r="P2505" s="193"/>
      <c r="Q2505" s="193"/>
      <c r="R2505" s="193"/>
      <c r="S2505" s="193"/>
      <c r="T2505" s="193"/>
      <c r="U2505" s="193"/>
      <c r="V2505" s="193"/>
      <c r="W2505" s="193"/>
      <c r="X2505" s="193"/>
      <c r="Y2505" s="193"/>
      <c r="Z2505" s="193"/>
      <c r="AA2505" s="193"/>
    </row>
    <row r="2506" spans="1:27" ht="12.75">
      <c r="A2506" s="193"/>
      <c r="B2506" s="193"/>
      <c r="C2506" s="193"/>
      <c r="D2506" s="193"/>
      <c r="E2506" s="193"/>
      <c r="F2506" s="193"/>
      <c r="G2506" s="193"/>
      <c r="H2506" s="193"/>
      <c r="I2506" s="193"/>
      <c r="J2506" s="193"/>
      <c r="K2506" s="193"/>
      <c r="L2506" s="193"/>
      <c r="M2506" s="193"/>
      <c r="N2506" s="193"/>
      <c r="O2506" s="193"/>
      <c r="P2506" s="193"/>
      <c r="Q2506" s="193"/>
      <c r="R2506" s="193"/>
      <c r="S2506" s="193"/>
      <c r="T2506" s="193"/>
      <c r="U2506" s="193"/>
      <c r="V2506" s="193"/>
      <c r="W2506" s="193"/>
      <c r="X2506" s="193"/>
      <c r="Y2506" s="193"/>
      <c r="Z2506" s="193"/>
      <c r="AA2506" s="193"/>
    </row>
    <row r="2507" spans="1:27" ht="12.75">
      <c r="A2507" s="193"/>
      <c r="B2507" s="193"/>
      <c r="C2507" s="193"/>
      <c r="D2507" s="193"/>
      <c r="E2507" s="193"/>
      <c r="F2507" s="193"/>
      <c r="G2507" s="193"/>
      <c r="H2507" s="193"/>
      <c r="I2507" s="193"/>
      <c r="J2507" s="193"/>
      <c r="K2507" s="193"/>
      <c r="L2507" s="193"/>
      <c r="M2507" s="193"/>
      <c r="N2507" s="193"/>
      <c r="O2507" s="193"/>
      <c r="P2507" s="193"/>
      <c r="Q2507" s="193"/>
      <c r="R2507" s="193"/>
      <c r="S2507" s="193"/>
      <c r="T2507" s="193"/>
      <c r="U2507" s="193"/>
      <c r="V2507" s="193"/>
      <c r="W2507" s="193"/>
      <c r="X2507" s="193"/>
      <c r="Y2507" s="193"/>
      <c r="Z2507" s="193"/>
      <c r="AA2507" s="193"/>
    </row>
    <row r="2508" spans="1:27" ht="12.75">
      <c r="A2508" s="193"/>
      <c r="B2508" s="193"/>
      <c r="C2508" s="193"/>
      <c r="D2508" s="193"/>
      <c r="E2508" s="193"/>
      <c r="F2508" s="193"/>
      <c r="G2508" s="193"/>
      <c r="H2508" s="193"/>
      <c r="I2508" s="193"/>
      <c r="J2508" s="193"/>
      <c r="K2508" s="193"/>
      <c r="L2508" s="193"/>
      <c r="M2508" s="193"/>
      <c r="N2508" s="193"/>
      <c r="O2508" s="193"/>
      <c r="P2508" s="193"/>
      <c r="Q2508" s="193"/>
      <c r="R2508" s="193"/>
      <c r="S2508" s="193"/>
      <c r="T2508" s="193"/>
      <c r="U2508" s="193"/>
      <c r="V2508" s="193"/>
      <c r="W2508" s="193"/>
      <c r="X2508" s="193"/>
      <c r="Y2508" s="193"/>
      <c r="Z2508" s="193"/>
      <c r="AA2508" s="193"/>
    </row>
    <row r="2509" spans="1:27" ht="12.75">
      <c r="A2509" s="193"/>
      <c r="B2509" s="193"/>
      <c r="C2509" s="193"/>
      <c r="D2509" s="193"/>
      <c r="E2509" s="193"/>
      <c r="F2509" s="193"/>
      <c r="G2509" s="193"/>
      <c r="H2509" s="193"/>
      <c r="I2509" s="193"/>
      <c r="J2509" s="193"/>
      <c r="K2509" s="193"/>
      <c r="L2509" s="193"/>
      <c r="M2509" s="193"/>
      <c r="N2509" s="193"/>
      <c r="O2509" s="193"/>
      <c r="P2509" s="193"/>
      <c r="Q2509" s="193"/>
      <c r="R2509" s="193"/>
      <c r="S2509" s="193"/>
      <c r="T2509" s="193"/>
      <c r="U2509" s="193"/>
      <c r="V2509" s="193"/>
      <c r="W2509" s="193"/>
      <c r="X2509" s="193"/>
      <c r="Y2509" s="193"/>
      <c r="Z2509" s="193"/>
      <c r="AA2509" s="193"/>
    </row>
    <row r="2510" spans="1:27" ht="12.75">
      <c r="A2510" s="193"/>
      <c r="B2510" s="193"/>
      <c r="C2510" s="193"/>
      <c r="D2510" s="193"/>
      <c r="E2510" s="193"/>
      <c r="F2510" s="193"/>
      <c r="G2510" s="193"/>
      <c r="H2510" s="193"/>
      <c r="I2510" s="193"/>
      <c r="J2510" s="193"/>
      <c r="K2510" s="193"/>
      <c r="L2510" s="193"/>
      <c r="M2510" s="193"/>
      <c r="N2510" s="193"/>
      <c r="O2510" s="193"/>
      <c r="P2510" s="193"/>
      <c r="Q2510" s="193"/>
      <c r="R2510" s="193"/>
      <c r="S2510" s="193"/>
      <c r="T2510" s="193"/>
      <c r="U2510" s="193"/>
      <c r="V2510" s="193"/>
      <c r="W2510" s="193"/>
      <c r="X2510" s="193"/>
      <c r="Y2510" s="193"/>
      <c r="Z2510" s="193"/>
      <c r="AA2510" s="193"/>
    </row>
    <row r="2511" spans="1:27" ht="12.75">
      <c r="A2511" s="193"/>
      <c r="B2511" s="193"/>
      <c r="C2511" s="193"/>
      <c r="D2511" s="193"/>
      <c r="E2511" s="193"/>
      <c r="F2511" s="193"/>
      <c r="G2511" s="193"/>
      <c r="H2511" s="193"/>
      <c r="I2511" s="193"/>
      <c r="J2511" s="193"/>
      <c r="K2511" s="193"/>
      <c r="L2511" s="193"/>
      <c r="M2511" s="193"/>
      <c r="N2511" s="193"/>
      <c r="O2511" s="193"/>
      <c r="P2511" s="193"/>
      <c r="Q2511" s="193"/>
      <c r="R2511" s="193"/>
      <c r="S2511" s="193"/>
      <c r="T2511" s="193"/>
      <c r="U2511" s="193"/>
      <c r="V2511" s="193"/>
      <c r="W2511" s="193"/>
      <c r="X2511" s="193"/>
      <c r="Y2511" s="193"/>
      <c r="Z2511" s="193"/>
      <c r="AA2511" s="193"/>
    </row>
    <row r="2512" spans="1:27" ht="12.75">
      <c r="A2512" s="193"/>
      <c r="B2512" s="193"/>
      <c r="C2512" s="193"/>
      <c r="D2512" s="193"/>
      <c r="E2512" s="193"/>
      <c r="F2512" s="193"/>
      <c r="G2512" s="193"/>
      <c r="H2512" s="193"/>
      <c r="I2512" s="193"/>
      <c r="J2512" s="193"/>
      <c r="K2512" s="193"/>
      <c r="L2512" s="193"/>
      <c r="M2512" s="193"/>
      <c r="N2512" s="193"/>
      <c r="O2512" s="193"/>
      <c r="P2512" s="193"/>
      <c r="Q2512" s="193"/>
      <c r="R2512" s="193"/>
      <c r="S2512" s="193"/>
      <c r="T2512" s="193"/>
      <c r="U2512" s="193"/>
      <c r="V2512" s="193"/>
      <c r="W2512" s="193"/>
      <c r="X2512" s="193"/>
      <c r="Y2512" s="193"/>
      <c r="Z2512" s="193"/>
      <c r="AA2512" s="193"/>
    </row>
    <row r="2513" spans="1:27" ht="12.75">
      <c r="A2513" s="193"/>
      <c r="B2513" s="193"/>
      <c r="C2513" s="193"/>
      <c r="D2513" s="193"/>
      <c r="E2513" s="193"/>
      <c r="F2513" s="193"/>
      <c r="G2513" s="193"/>
      <c r="H2513" s="193"/>
      <c r="I2513" s="193"/>
      <c r="J2513" s="193"/>
      <c r="K2513" s="193"/>
      <c r="L2513" s="193"/>
      <c r="M2513" s="193"/>
      <c r="N2513" s="193"/>
      <c r="O2513" s="193"/>
      <c r="P2513" s="193"/>
      <c r="Q2513" s="193"/>
      <c r="R2513" s="193"/>
      <c r="S2513" s="193"/>
      <c r="T2513" s="193"/>
      <c r="U2513" s="193"/>
      <c r="V2513" s="193"/>
      <c r="W2513" s="193"/>
      <c r="X2513" s="193"/>
      <c r="Y2513" s="193"/>
      <c r="Z2513" s="193"/>
      <c r="AA2513" s="193"/>
    </row>
    <row r="2514" spans="1:27" ht="12.75">
      <c r="A2514" s="193"/>
      <c r="B2514" s="193"/>
      <c r="C2514" s="193"/>
      <c r="D2514" s="193"/>
      <c r="E2514" s="193"/>
      <c r="F2514" s="193"/>
      <c r="G2514" s="193"/>
      <c r="H2514" s="193"/>
      <c r="I2514" s="193"/>
      <c r="J2514" s="193"/>
      <c r="K2514" s="193"/>
      <c r="L2514" s="193"/>
      <c r="M2514" s="193"/>
      <c r="N2514" s="193"/>
      <c r="O2514" s="193"/>
      <c r="P2514" s="193"/>
      <c r="Q2514" s="193"/>
      <c r="R2514" s="193"/>
      <c r="S2514" s="193"/>
      <c r="T2514" s="193"/>
      <c r="U2514" s="193"/>
      <c r="V2514" s="193"/>
      <c r="W2514" s="193"/>
      <c r="X2514" s="193"/>
      <c r="Y2514" s="193"/>
      <c r="Z2514" s="193"/>
      <c r="AA2514" s="193"/>
    </row>
    <row r="2515" spans="1:27" ht="12.75">
      <c r="A2515" s="193"/>
      <c r="B2515" s="193"/>
      <c r="C2515" s="193"/>
      <c r="D2515" s="193"/>
      <c r="E2515" s="193"/>
      <c r="F2515" s="193"/>
      <c r="G2515" s="193"/>
      <c r="H2515" s="193"/>
      <c r="I2515" s="193"/>
      <c r="J2515" s="193"/>
      <c r="K2515" s="193"/>
      <c r="L2515" s="193"/>
      <c r="M2515" s="193"/>
      <c r="N2515" s="193"/>
      <c r="O2515" s="193"/>
      <c r="P2515" s="193"/>
      <c r="Q2515" s="193"/>
      <c r="R2515" s="193"/>
      <c r="S2515" s="193"/>
      <c r="T2515" s="193"/>
      <c r="U2515" s="193"/>
      <c r="V2515" s="193"/>
      <c r="W2515" s="193"/>
      <c r="X2515" s="193"/>
      <c r="Y2515" s="193"/>
      <c r="Z2515" s="193"/>
      <c r="AA2515" s="193"/>
    </row>
    <row r="2516" spans="1:27" ht="12.75">
      <c r="A2516" s="193"/>
      <c r="B2516" s="193"/>
      <c r="C2516" s="193"/>
      <c r="D2516" s="193"/>
      <c r="E2516" s="193"/>
      <c r="F2516" s="193"/>
      <c r="G2516" s="193"/>
      <c r="H2516" s="193"/>
      <c r="I2516" s="193"/>
      <c r="J2516" s="193"/>
      <c r="K2516" s="193"/>
      <c r="L2516" s="193"/>
      <c r="M2516" s="193"/>
      <c r="N2516" s="193"/>
      <c r="O2516" s="193"/>
      <c r="P2516" s="193"/>
      <c r="Q2516" s="193"/>
      <c r="R2516" s="193"/>
      <c r="S2516" s="193"/>
      <c r="T2516" s="193"/>
      <c r="U2516" s="193"/>
      <c r="V2516" s="193"/>
      <c r="W2516" s="193"/>
      <c r="X2516" s="193"/>
      <c r="Y2516" s="193"/>
      <c r="Z2516" s="193"/>
      <c r="AA2516" s="193"/>
    </row>
    <row r="2517" spans="1:27" ht="12.75">
      <c r="A2517" s="193"/>
      <c r="B2517" s="193"/>
      <c r="C2517" s="193"/>
      <c r="D2517" s="193"/>
      <c r="E2517" s="193"/>
      <c r="F2517" s="193"/>
      <c r="G2517" s="193"/>
      <c r="H2517" s="193"/>
      <c r="I2517" s="193"/>
      <c r="J2517" s="193"/>
      <c r="K2517" s="193"/>
      <c r="L2517" s="193"/>
      <c r="M2517" s="193"/>
      <c r="N2517" s="193"/>
      <c r="O2517" s="193"/>
      <c r="P2517" s="193"/>
      <c r="Q2517" s="193"/>
      <c r="R2517" s="193"/>
      <c r="S2517" s="193"/>
      <c r="T2517" s="193"/>
      <c r="U2517" s="193"/>
      <c r="V2517" s="193"/>
      <c r="W2517" s="193"/>
      <c r="X2517" s="193"/>
      <c r="Y2517" s="193"/>
      <c r="Z2517" s="193"/>
      <c r="AA2517" s="193"/>
    </row>
    <row r="2518" spans="1:27" ht="12.75">
      <c r="A2518" s="193"/>
      <c r="B2518" s="193"/>
      <c r="C2518" s="193"/>
      <c r="D2518" s="193"/>
      <c r="E2518" s="193"/>
      <c r="F2518" s="193"/>
      <c r="G2518" s="193"/>
      <c r="H2518" s="193"/>
      <c r="I2518" s="193"/>
      <c r="J2518" s="193"/>
      <c r="K2518" s="193"/>
      <c r="L2518" s="193"/>
      <c r="M2518" s="193"/>
      <c r="N2518" s="193"/>
      <c r="O2518" s="193"/>
      <c r="P2518" s="193"/>
      <c r="Q2518" s="193"/>
      <c r="R2518" s="193"/>
      <c r="S2518" s="193"/>
      <c r="T2518" s="193"/>
      <c r="U2518" s="193"/>
      <c r="V2518" s="193"/>
      <c r="W2518" s="193"/>
      <c r="X2518" s="193"/>
      <c r="Y2518" s="193"/>
      <c r="Z2518" s="193"/>
      <c r="AA2518" s="193"/>
    </row>
    <row r="2519" spans="1:27" ht="12.75">
      <c r="A2519" s="193"/>
      <c r="B2519" s="193"/>
      <c r="C2519" s="193"/>
      <c r="D2519" s="193"/>
      <c r="E2519" s="193"/>
      <c r="F2519" s="193"/>
      <c r="G2519" s="193"/>
      <c r="H2519" s="193"/>
      <c r="I2519" s="193"/>
      <c r="J2519" s="193"/>
      <c r="K2519" s="193"/>
      <c r="L2519" s="193"/>
      <c r="M2519" s="193"/>
      <c r="N2519" s="193"/>
      <c r="O2519" s="193"/>
      <c r="P2519" s="193"/>
      <c r="Q2519" s="193"/>
      <c r="R2519" s="193"/>
      <c r="S2519" s="193"/>
      <c r="T2519" s="193"/>
      <c r="U2519" s="193"/>
      <c r="V2519" s="193"/>
      <c r="W2519" s="193"/>
      <c r="X2519" s="193"/>
      <c r="Y2519" s="193"/>
      <c r="Z2519" s="193"/>
      <c r="AA2519" s="193"/>
    </row>
    <row r="2520" spans="1:27" ht="12.75">
      <c r="A2520" s="193"/>
      <c r="B2520" s="193"/>
      <c r="C2520" s="193"/>
      <c r="D2520" s="193"/>
      <c r="E2520" s="193"/>
      <c r="F2520" s="193"/>
      <c r="G2520" s="193"/>
      <c r="H2520" s="193"/>
      <c r="I2520" s="193"/>
      <c r="J2520" s="193"/>
      <c r="K2520" s="193"/>
      <c r="L2520" s="193"/>
      <c r="M2520" s="193"/>
      <c r="N2520" s="193"/>
      <c r="O2520" s="193"/>
      <c r="P2520" s="193"/>
      <c r="Q2520" s="193"/>
      <c r="R2520" s="193"/>
      <c r="S2520" s="193"/>
      <c r="T2520" s="193"/>
      <c r="U2520" s="193"/>
      <c r="V2520" s="193"/>
      <c r="W2520" s="193"/>
      <c r="X2520" s="193"/>
      <c r="Y2520" s="193"/>
      <c r="Z2520" s="193"/>
      <c r="AA2520" s="193"/>
    </row>
    <row r="2521" spans="1:27" ht="12.75">
      <c r="A2521" s="193"/>
      <c r="B2521" s="193"/>
      <c r="C2521" s="193"/>
      <c r="D2521" s="193"/>
      <c r="E2521" s="193"/>
      <c r="F2521" s="193"/>
      <c r="G2521" s="193"/>
      <c r="H2521" s="193"/>
      <c r="I2521" s="193"/>
      <c r="J2521" s="193"/>
      <c r="K2521" s="193"/>
      <c r="L2521" s="193"/>
      <c r="M2521" s="193"/>
      <c r="N2521" s="193"/>
      <c r="O2521" s="193"/>
      <c r="P2521" s="193"/>
      <c r="Q2521" s="193"/>
      <c r="R2521" s="193"/>
      <c r="S2521" s="193"/>
      <c r="T2521" s="193"/>
      <c r="U2521" s="193"/>
      <c r="V2521" s="193"/>
      <c r="W2521" s="193"/>
      <c r="X2521" s="193"/>
      <c r="Y2521" s="193"/>
      <c r="Z2521" s="193"/>
      <c r="AA2521" s="193"/>
    </row>
    <row r="2522" spans="1:27" ht="12.75">
      <c r="A2522" s="193"/>
      <c r="B2522" s="193"/>
      <c r="C2522" s="193"/>
      <c r="D2522" s="193"/>
      <c r="E2522" s="193"/>
      <c r="F2522" s="193"/>
      <c r="G2522" s="193"/>
      <c r="H2522" s="193"/>
      <c r="I2522" s="193"/>
      <c r="J2522" s="193"/>
      <c r="K2522" s="193"/>
      <c r="L2522" s="193"/>
      <c r="M2522" s="193"/>
      <c r="N2522" s="193"/>
      <c r="O2522" s="193"/>
      <c r="P2522" s="193"/>
      <c r="Q2522" s="193"/>
      <c r="R2522" s="193"/>
      <c r="S2522" s="193"/>
      <c r="T2522" s="193"/>
      <c r="U2522" s="193"/>
      <c r="V2522" s="193"/>
      <c r="W2522" s="193"/>
      <c r="X2522" s="193"/>
      <c r="Y2522" s="193"/>
      <c r="Z2522" s="193"/>
      <c r="AA2522" s="193"/>
    </row>
    <row r="2523" spans="1:27" ht="12.75">
      <c r="A2523" s="193"/>
      <c r="B2523" s="193"/>
      <c r="C2523" s="193"/>
      <c r="D2523" s="193"/>
      <c r="E2523" s="193"/>
      <c r="F2523" s="193"/>
      <c r="G2523" s="193"/>
      <c r="H2523" s="193"/>
      <c r="I2523" s="193"/>
      <c r="J2523" s="193"/>
      <c r="K2523" s="193"/>
      <c r="L2523" s="193"/>
      <c r="M2523" s="193"/>
      <c r="N2523" s="193"/>
      <c r="O2523" s="193"/>
      <c r="P2523" s="193"/>
      <c r="Q2523" s="193"/>
      <c r="R2523" s="193"/>
      <c r="S2523" s="193"/>
      <c r="T2523" s="193"/>
      <c r="U2523" s="193"/>
      <c r="V2523" s="193"/>
      <c r="W2523" s="193"/>
      <c r="X2523" s="193"/>
      <c r="Y2523" s="193"/>
      <c r="Z2523" s="193"/>
      <c r="AA2523" s="193"/>
    </row>
    <row r="2524" spans="1:27" ht="12.75">
      <c r="A2524" s="193"/>
      <c r="B2524" s="193"/>
      <c r="C2524" s="193"/>
      <c r="D2524" s="193"/>
      <c r="E2524" s="193"/>
      <c r="F2524" s="193"/>
      <c r="G2524" s="193"/>
      <c r="H2524" s="193"/>
      <c r="I2524" s="193"/>
      <c r="J2524" s="193"/>
      <c r="K2524" s="193"/>
      <c r="L2524" s="193"/>
      <c r="M2524" s="193"/>
      <c r="N2524" s="193"/>
      <c r="O2524" s="193"/>
      <c r="P2524" s="193"/>
      <c r="Q2524" s="193"/>
      <c r="R2524" s="193"/>
      <c r="S2524" s="193"/>
      <c r="T2524" s="193"/>
      <c r="U2524" s="193"/>
      <c r="V2524" s="193"/>
      <c r="W2524" s="193"/>
      <c r="X2524" s="193"/>
      <c r="Y2524" s="193"/>
      <c r="Z2524" s="193"/>
      <c r="AA2524" s="193"/>
    </row>
    <row r="2525" spans="1:27" ht="12.75">
      <c r="A2525" s="193"/>
      <c r="B2525" s="193"/>
      <c r="C2525" s="193"/>
      <c r="D2525" s="193"/>
      <c r="E2525" s="193"/>
      <c r="F2525" s="193"/>
      <c r="G2525" s="193"/>
      <c r="H2525" s="193"/>
      <c r="I2525" s="193"/>
      <c r="J2525" s="193"/>
      <c r="K2525" s="193"/>
      <c r="L2525" s="193"/>
      <c r="M2525" s="193"/>
      <c r="N2525" s="193"/>
      <c r="O2525" s="193"/>
      <c r="P2525" s="193"/>
      <c r="Q2525" s="193"/>
      <c r="R2525" s="193"/>
      <c r="S2525" s="193"/>
      <c r="T2525" s="193"/>
      <c r="U2525" s="193"/>
      <c r="V2525" s="193"/>
      <c r="W2525" s="193"/>
      <c r="X2525" s="193"/>
      <c r="Y2525" s="193"/>
      <c r="Z2525" s="193"/>
      <c r="AA2525" s="193"/>
    </row>
    <row r="2526" spans="1:27" ht="12.75">
      <c r="A2526" s="193"/>
      <c r="B2526" s="193"/>
      <c r="C2526" s="193"/>
      <c r="D2526" s="193"/>
      <c r="E2526" s="193"/>
      <c r="F2526" s="193"/>
      <c r="G2526" s="193"/>
      <c r="H2526" s="193"/>
      <c r="I2526" s="193"/>
      <c r="J2526" s="193"/>
      <c r="K2526" s="193"/>
      <c r="L2526" s="193"/>
      <c r="M2526" s="193"/>
      <c r="N2526" s="193"/>
      <c r="O2526" s="193"/>
      <c r="P2526" s="193"/>
      <c r="Q2526" s="193"/>
      <c r="R2526" s="193"/>
      <c r="S2526" s="193"/>
      <c r="T2526" s="193"/>
      <c r="U2526" s="193"/>
      <c r="V2526" s="193"/>
      <c r="W2526" s="193"/>
      <c r="X2526" s="193"/>
      <c r="Y2526" s="193"/>
      <c r="Z2526" s="193"/>
      <c r="AA2526" s="193"/>
    </row>
    <row r="2527" spans="1:27" ht="12.75">
      <c r="A2527" s="193"/>
      <c r="B2527" s="193"/>
      <c r="C2527" s="193"/>
      <c r="D2527" s="193"/>
      <c r="E2527" s="193"/>
      <c r="F2527" s="193"/>
      <c r="G2527" s="193"/>
      <c r="H2527" s="193"/>
      <c r="I2527" s="193"/>
      <c r="J2527" s="193"/>
      <c r="K2527" s="193"/>
      <c r="L2527" s="193"/>
      <c r="M2527" s="193"/>
      <c r="N2527" s="193"/>
      <c r="O2527" s="193"/>
      <c r="P2527" s="193"/>
      <c r="Q2527" s="193"/>
      <c r="R2527" s="193"/>
      <c r="S2527" s="193"/>
      <c r="T2527" s="193"/>
      <c r="U2527" s="193"/>
      <c r="V2527" s="193"/>
      <c r="W2527" s="193"/>
      <c r="X2527" s="193"/>
      <c r="Y2527" s="193"/>
      <c r="Z2527" s="193"/>
      <c r="AA2527" s="193"/>
    </row>
    <row r="2528" spans="1:27" ht="12.75">
      <c r="A2528" s="193"/>
      <c r="B2528" s="193"/>
      <c r="C2528" s="193"/>
      <c r="D2528" s="193"/>
      <c r="E2528" s="193"/>
      <c r="F2528" s="193"/>
      <c r="G2528" s="193"/>
      <c r="H2528" s="193"/>
      <c r="I2528" s="193"/>
      <c r="J2528" s="193"/>
      <c r="K2528" s="193"/>
      <c r="L2528" s="193"/>
      <c r="M2528" s="193"/>
      <c r="N2528" s="193"/>
      <c r="O2528" s="193"/>
      <c r="P2528" s="193"/>
      <c r="Q2528" s="193"/>
      <c r="R2528" s="193"/>
      <c r="S2528" s="193"/>
      <c r="T2528" s="193"/>
      <c r="U2528" s="193"/>
      <c r="V2528" s="193"/>
      <c r="W2528" s="193"/>
      <c r="X2528" s="193"/>
      <c r="Y2528" s="193"/>
      <c r="Z2528" s="193"/>
      <c r="AA2528" s="193"/>
    </row>
    <row r="2529" spans="1:27" ht="12.75">
      <c r="A2529" s="193"/>
      <c r="B2529" s="193"/>
      <c r="C2529" s="193"/>
      <c r="D2529" s="193"/>
      <c r="E2529" s="193"/>
      <c r="F2529" s="193"/>
      <c r="G2529" s="193"/>
      <c r="H2529" s="193"/>
      <c r="I2529" s="193"/>
      <c r="J2529" s="193"/>
      <c r="K2529" s="193"/>
      <c r="L2529" s="193"/>
      <c r="M2529" s="193"/>
      <c r="N2529" s="193"/>
      <c r="O2529" s="193"/>
      <c r="P2529" s="193"/>
      <c r="Q2529" s="193"/>
      <c r="R2529" s="193"/>
      <c r="S2529" s="193"/>
      <c r="T2529" s="193"/>
      <c r="U2529" s="193"/>
      <c r="V2529" s="193"/>
      <c r="W2529" s="193"/>
      <c r="X2529" s="193"/>
      <c r="Y2529" s="193"/>
      <c r="Z2529" s="193"/>
      <c r="AA2529" s="193"/>
    </row>
    <row r="2530" spans="1:27" ht="12.75">
      <c r="A2530" s="193"/>
      <c r="B2530" s="193"/>
      <c r="C2530" s="193"/>
      <c r="D2530" s="193"/>
      <c r="E2530" s="193"/>
      <c r="F2530" s="193"/>
      <c r="G2530" s="193"/>
      <c r="H2530" s="193"/>
      <c r="I2530" s="193"/>
      <c r="J2530" s="193"/>
      <c r="K2530" s="193"/>
      <c r="L2530" s="193"/>
      <c r="M2530" s="193"/>
      <c r="N2530" s="193"/>
      <c r="O2530" s="193"/>
      <c r="P2530" s="193"/>
      <c r="Q2530" s="193"/>
      <c r="R2530" s="193"/>
      <c r="S2530" s="193"/>
      <c r="T2530" s="193"/>
      <c r="U2530" s="193"/>
      <c r="V2530" s="193"/>
      <c r="W2530" s="193"/>
      <c r="X2530" s="193"/>
      <c r="Y2530" s="193"/>
      <c r="Z2530" s="193"/>
      <c r="AA2530" s="193"/>
    </row>
    <row r="2531" spans="1:27" ht="12.75">
      <c r="A2531" s="193"/>
      <c r="B2531" s="193"/>
      <c r="C2531" s="193"/>
      <c r="D2531" s="193"/>
      <c r="E2531" s="193"/>
      <c r="F2531" s="193"/>
      <c r="G2531" s="193"/>
      <c r="H2531" s="193"/>
      <c r="I2531" s="193"/>
      <c r="J2531" s="193"/>
      <c r="K2531" s="193"/>
      <c r="L2531" s="193"/>
      <c r="M2531" s="193"/>
      <c r="N2531" s="193"/>
      <c r="O2531" s="193"/>
      <c r="P2531" s="193"/>
      <c r="Q2531" s="193"/>
      <c r="R2531" s="193"/>
      <c r="S2531" s="193"/>
      <c r="T2531" s="193"/>
      <c r="U2531" s="193"/>
      <c r="V2531" s="193"/>
      <c r="W2531" s="193"/>
      <c r="X2531" s="193"/>
      <c r="Y2531" s="193"/>
      <c r="Z2531" s="193"/>
      <c r="AA2531" s="193"/>
    </row>
    <row r="2532" spans="1:27" ht="12.75">
      <c r="A2532" s="193"/>
      <c r="B2532" s="193"/>
      <c r="C2532" s="193"/>
      <c r="D2532" s="193"/>
      <c r="E2532" s="193"/>
      <c r="F2532" s="193"/>
      <c r="G2532" s="193"/>
      <c r="H2532" s="193"/>
      <c r="I2532" s="193"/>
      <c r="J2532" s="193"/>
      <c r="K2532" s="193"/>
      <c r="L2532" s="193"/>
      <c r="M2532" s="193"/>
      <c r="N2532" s="193"/>
      <c r="O2532" s="193"/>
      <c r="P2532" s="193"/>
      <c r="Q2532" s="193"/>
      <c r="R2532" s="193"/>
      <c r="S2532" s="193"/>
      <c r="T2532" s="193"/>
      <c r="U2532" s="193"/>
      <c r="V2532" s="193"/>
      <c r="W2532" s="193"/>
      <c r="X2532" s="193"/>
      <c r="Y2532" s="193"/>
      <c r="Z2532" s="193"/>
      <c r="AA2532" s="193"/>
    </row>
    <row r="2533" spans="1:27" ht="12.75">
      <c r="A2533" s="193"/>
      <c r="B2533" s="193"/>
      <c r="C2533" s="193"/>
      <c r="D2533" s="193"/>
      <c r="E2533" s="193"/>
      <c r="F2533" s="193"/>
      <c r="G2533" s="193"/>
      <c r="H2533" s="193"/>
      <c r="I2533" s="193"/>
      <c r="J2533" s="193"/>
      <c r="K2533" s="193"/>
      <c r="L2533" s="193"/>
      <c r="M2533" s="193"/>
      <c r="N2533" s="193"/>
      <c r="O2533" s="193"/>
      <c r="P2533" s="193"/>
      <c r="Q2533" s="193"/>
      <c r="R2533" s="193"/>
      <c r="S2533" s="193"/>
      <c r="T2533" s="193"/>
      <c r="U2533" s="193"/>
      <c r="V2533" s="193"/>
      <c r="W2533" s="193"/>
      <c r="X2533" s="193"/>
      <c r="Y2533" s="193"/>
      <c r="Z2533" s="193"/>
      <c r="AA2533" s="193"/>
    </row>
    <row r="2534" spans="1:27" ht="12.75">
      <c r="A2534" s="193"/>
      <c r="B2534" s="193"/>
      <c r="C2534" s="193"/>
      <c r="D2534" s="193"/>
      <c r="E2534" s="193"/>
      <c r="F2534" s="193"/>
      <c r="G2534" s="193"/>
      <c r="H2534" s="193"/>
      <c r="I2534" s="193"/>
      <c r="J2534" s="193"/>
      <c r="K2534" s="193"/>
      <c r="L2534" s="193"/>
      <c r="M2534" s="193"/>
      <c r="N2534" s="193"/>
      <c r="O2534" s="193"/>
      <c r="P2534" s="193"/>
      <c r="Q2534" s="193"/>
      <c r="R2534" s="193"/>
      <c r="S2534" s="193"/>
      <c r="T2534" s="193"/>
      <c r="U2534" s="193"/>
      <c r="V2534" s="193"/>
      <c r="W2534" s="193"/>
      <c r="X2534" s="193"/>
      <c r="Y2534" s="193"/>
      <c r="Z2534" s="193"/>
      <c r="AA2534" s="193"/>
    </row>
    <row r="2535" spans="1:27" ht="12.75">
      <c r="A2535" s="193"/>
      <c r="B2535" s="193"/>
      <c r="C2535" s="193"/>
      <c r="D2535" s="193"/>
      <c r="E2535" s="193"/>
      <c r="F2535" s="193"/>
      <c r="G2535" s="193"/>
      <c r="H2535" s="193"/>
      <c r="I2535" s="193"/>
      <c r="J2535" s="193"/>
      <c r="K2535" s="193"/>
      <c r="L2535" s="193"/>
      <c r="M2535" s="193"/>
      <c r="N2535" s="193"/>
      <c r="O2535" s="193"/>
      <c r="P2535" s="193"/>
      <c r="Q2535" s="193"/>
      <c r="R2535" s="193"/>
      <c r="S2535" s="193"/>
      <c r="T2535" s="193"/>
      <c r="U2535" s="193"/>
      <c r="V2535" s="193"/>
      <c r="W2535" s="193"/>
      <c r="X2535" s="193"/>
      <c r="Y2535" s="193"/>
      <c r="Z2535" s="193"/>
      <c r="AA2535" s="193"/>
    </row>
    <row r="2536" spans="1:27" ht="12.75">
      <c r="A2536" s="193"/>
      <c r="B2536" s="193"/>
      <c r="C2536" s="193"/>
      <c r="D2536" s="193"/>
      <c r="E2536" s="193"/>
      <c r="F2536" s="193"/>
      <c r="G2536" s="193"/>
      <c r="H2536" s="193"/>
      <c r="I2536" s="193"/>
      <c r="J2536" s="193"/>
      <c r="K2536" s="193"/>
      <c r="L2536" s="193"/>
      <c r="M2536" s="193"/>
      <c r="N2536" s="193"/>
      <c r="O2536" s="193"/>
      <c r="P2536" s="193"/>
      <c r="Q2536" s="193"/>
      <c r="R2536" s="193"/>
      <c r="S2536" s="193"/>
      <c r="T2536" s="193"/>
      <c r="U2536" s="193"/>
      <c r="V2536" s="193"/>
      <c r="W2536" s="193"/>
      <c r="X2536" s="193"/>
      <c r="Y2536" s="193"/>
      <c r="Z2536" s="193"/>
      <c r="AA2536" s="193"/>
    </row>
    <row r="2537" spans="1:27" ht="12.75">
      <c r="A2537" s="193"/>
      <c r="B2537" s="193"/>
      <c r="C2537" s="193"/>
      <c r="D2537" s="193"/>
      <c r="E2537" s="193"/>
      <c r="F2537" s="193"/>
      <c r="G2537" s="193"/>
      <c r="H2537" s="193"/>
      <c r="I2537" s="193"/>
      <c r="J2537" s="193"/>
      <c r="K2537" s="193"/>
      <c r="L2537" s="193"/>
      <c r="M2537" s="193"/>
      <c r="N2537" s="193"/>
      <c r="O2537" s="193"/>
      <c r="P2537" s="193"/>
      <c r="Q2537" s="193"/>
      <c r="R2537" s="193"/>
      <c r="S2537" s="193"/>
      <c r="T2537" s="193"/>
      <c r="U2537" s="193"/>
      <c r="V2537" s="193"/>
      <c r="W2537" s="193"/>
      <c r="X2537" s="193"/>
      <c r="Y2537" s="193"/>
      <c r="Z2537" s="193"/>
      <c r="AA2537" s="193"/>
    </row>
    <row r="2538" spans="1:27" ht="12.75">
      <c r="A2538" s="193"/>
      <c r="B2538" s="193"/>
      <c r="C2538" s="193"/>
      <c r="D2538" s="193"/>
      <c r="E2538" s="193"/>
      <c r="F2538" s="193"/>
      <c r="G2538" s="193"/>
      <c r="H2538" s="193"/>
      <c r="I2538" s="193"/>
      <c r="J2538" s="193"/>
      <c r="K2538" s="193"/>
      <c r="L2538" s="193"/>
      <c r="M2538" s="193"/>
      <c r="N2538" s="193"/>
      <c r="O2538" s="193"/>
      <c r="P2538" s="193"/>
      <c r="Q2538" s="193"/>
      <c r="R2538" s="193"/>
      <c r="S2538" s="193"/>
      <c r="T2538" s="193"/>
      <c r="U2538" s="193"/>
      <c r="V2538" s="193"/>
      <c r="W2538" s="193"/>
      <c r="X2538" s="193"/>
      <c r="Y2538" s="193"/>
      <c r="Z2538" s="193"/>
      <c r="AA2538" s="193"/>
    </row>
    <row r="2539" spans="1:27" ht="12.75">
      <c r="A2539" s="193"/>
      <c r="B2539" s="193"/>
      <c r="C2539" s="193"/>
      <c r="D2539" s="193"/>
      <c r="E2539" s="193"/>
      <c r="F2539" s="193"/>
      <c r="G2539" s="193"/>
      <c r="H2539" s="193"/>
      <c r="I2539" s="193"/>
      <c r="J2539" s="193"/>
      <c r="K2539" s="193"/>
      <c r="L2539" s="193"/>
      <c r="M2539" s="193"/>
      <c r="N2539" s="193"/>
      <c r="O2539" s="193"/>
      <c r="P2539" s="193"/>
      <c r="Q2539" s="193"/>
      <c r="R2539" s="193"/>
      <c r="S2539" s="193"/>
      <c r="T2539" s="193"/>
      <c r="U2539" s="193"/>
      <c r="V2539" s="193"/>
      <c r="W2539" s="193"/>
      <c r="X2539" s="193"/>
      <c r="Y2539" s="193"/>
      <c r="Z2539" s="193"/>
      <c r="AA2539" s="193"/>
    </row>
    <row r="2540" spans="1:27" ht="12.75">
      <c r="A2540" s="193"/>
      <c r="B2540" s="193"/>
      <c r="C2540" s="193"/>
      <c r="D2540" s="193"/>
      <c r="E2540" s="193"/>
      <c r="F2540" s="193"/>
      <c r="G2540" s="193"/>
      <c r="H2540" s="193"/>
      <c r="I2540" s="193"/>
      <c r="J2540" s="193"/>
      <c r="K2540" s="193"/>
      <c r="L2540" s="193"/>
      <c r="M2540" s="193"/>
      <c r="N2540" s="193"/>
      <c r="O2540" s="193"/>
      <c r="P2540" s="193"/>
      <c r="Q2540" s="193"/>
      <c r="R2540" s="193"/>
      <c r="S2540" s="193"/>
      <c r="T2540" s="193"/>
      <c r="U2540" s="193"/>
      <c r="V2540" s="193"/>
      <c r="W2540" s="193"/>
      <c r="X2540" s="193"/>
      <c r="Y2540" s="193"/>
      <c r="Z2540" s="193"/>
      <c r="AA2540" s="193"/>
    </row>
    <row r="2541" spans="1:27" ht="12.75">
      <c r="A2541" s="193"/>
      <c r="B2541" s="193"/>
      <c r="C2541" s="193"/>
      <c r="D2541" s="193"/>
      <c r="E2541" s="193"/>
      <c r="F2541" s="193"/>
      <c r="G2541" s="193"/>
      <c r="H2541" s="193"/>
      <c r="I2541" s="193"/>
      <c r="J2541" s="193"/>
      <c r="K2541" s="193"/>
      <c r="L2541" s="193"/>
      <c r="M2541" s="193"/>
      <c r="N2541" s="193"/>
      <c r="O2541" s="193"/>
      <c r="P2541" s="193"/>
      <c r="Q2541" s="193"/>
      <c r="R2541" s="193"/>
      <c r="S2541" s="193"/>
      <c r="T2541" s="193"/>
      <c r="U2541" s="193"/>
      <c r="V2541" s="193"/>
      <c r="W2541" s="193"/>
      <c r="X2541" s="193"/>
      <c r="Y2541" s="193"/>
      <c r="Z2541" s="193"/>
      <c r="AA2541" s="193"/>
    </row>
    <row r="2542" spans="1:27" ht="12.75">
      <c r="A2542" s="193"/>
      <c r="B2542" s="193"/>
      <c r="C2542" s="193"/>
      <c r="D2542" s="193"/>
      <c r="E2542" s="193"/>
      <c r="F2542" s="193"/>
      <c r="G2542" s="193"/>
      <c r="H2542" s="193"/>
      <c r="I2542" s="193"/>
      <c r="J2542" s="193"/>
      <c r="K2542" s="193"/>
      <c r="L2542" s="193"/>
      <c r="M2542" s="193"/>
      <c r="N2542" s="193"/>
      <c r="O2542" s="193"/>
      <c r="P2542" s="193"/>
      <c r="Q2542" s="193"/>
      <c r="R2542" s="193"/>
      <c r="S2542" s="193"/>
      <c r="T2542" s="193"/>
      <c r="U2542" s="193"/>
      <c r="V2542" s="193"/>
      <c r="W2542" s="193"/>
      <c r="X2542" s="193"/>
      <c r="Y2542" s="193"/>
      <c r="Z2542" s="193"/>
      <c r="AA2542" s="193"/>
    </row>
    <row r="2543" spans="1:27" ht="12.75">
      <c r="A2543" s="193"/>
      <c r="B2543" s="193"/>
      <c r="C2543" s="193"/>
      <c r="D2543" s="193"/>
      <c r="E2543" s="193"/>
      <c r="F2543" s="193"/>
      <c r="G2543" s="193"/>
      <c r="H2543" s="193"/>
      <c r="I2543" s="193"/>
      <c r="J2543" s="193"/>
      <c r="K2543" s="193"/>
      <c r="L2543" s="193"/>
      <c r="M2543" s="193"/>
      <c r="N2543" s="193"/>
      <c r="O2543" s="193"/>
      <c r="P2543" s="193"/>
      <c r="Q2543" s="193"/>
      <c r="R2543" s="193"/>
      <c r="S2543" s="193"/>
      <c r="T2543" s="193"/>
      <c r="U2543" s="193"/>
      <c r="V2543" s="193"/>
      <c r="W2543" s="193"/>
      <c r="X2543" s="193"/>
      <c r="Y2543" s="193"/>
      <c r="Z2543" s="193"/>
      <c r="AA2543" s="193"/>
    </row>
    <row r="2544" spans="1:27" ht="12.75">
      <c r="A2544" s="193"/>
      <c r="B2544" s="193"/>
      <c r="C2544" s="193"/>
      <c r="D2544" s="193"/>
      <c r="E2544" s="193"/>
      <c r="F2544" s="193"/>
      <c r="G2544" s="193"/>
      <c r="H2544" s="193"/>
      <c r="I2544" s="193"/>
      <c r="J2544" s="193"/>
      <c r="K2544" s="193"/>
      <c r="L2544" s="193"/>
      <c r="M2544" s="193"/>
      <c r="N2544" s="193"/>
      <c r="O2544" s="193"/>
      <c r="P2544" s="193"/>
      <c r="Q2544" s="193"/>
      <c r="R2544" s="193"/>
      <c r="S2544" s="193"/>
      <c r="T2544" s="193"/>
      <c r="U2544" s="193"/>
      <c r="V2544" s="193"/>
      <c r="W2544" s="193"/>
      <c r="X2544" s="193"/>
      <c r="Y2544" s="193"/>
      <c r="Z2544" s="193"/>
      <c r="AA2544" s="193"/>
    </row>
    <row r="2545" spans="1:27" ht="12.75">
      <c r="A2545" s="193"/>
      <c r="B2545" s="193"/>
      <c r="C2545" s="193"/>
      <c r="D2545" s="193"/>
      <c r="E2545" s="193"/>
      <c r="F2545" s="193"/>
      <c r="G2545" s="193"/>
      <c r="H2545" s="193"/>
      <c r="I2545" s="193"/>
      <c r="J2545" s="193"/>
      <c r="K2545" s="193"/>
      <c r="L2545" s="193"/>
      <c r="M2545" s="193"/>
      <c r="N2545" s="193"/>
      <c r="O2545" s="193"/>
      <c r="P2545" s="193"/>
      <c r="Q2545" s="193"/>
      <c r="R2545" s="193"/>
      <c r="S2545" s="193"/>
      <c r="T2545" s="193"/>
      <c r="U2545" s="193"/>
      <c r="V2545" s="193"/>
      <c r="W2545" s="193"/>
      <c r="X2545" s="193"/>
      <c r="Y2545" s="193"/>
      <c r="Z2545" s="193"/>
      <c r="AA2545" s="193"/>
    </row>
    <row r="2546" spans="1:27" ht="12.75">
      <c r="A2546" s="193"/>
      <c r="B2546" s="193"/>
      <c r="C2546" s="193"/>
      <c r="D2546" s="193"/>
      <c r="E2546" s="193"/>
      <c r="F2546" s="193"/>
      <c r="G2546" s="193"/>
      <c r="H2546" s="193"/>
      <c r="I2546" s="193"/>
      <c r="J2546" s="193"/>
      <c r="K2546" s="193"/>
      <c r="L2546" s="193"/>
      <c r="M2546" s="193"/>
      <c r="N2546" s="193"/>
      <c r="O2546" s="193"/>
      <c r="P2546" s="193"/>
      <c r="Q2546" s="193"/>
      <c r="R2546" s="193"/>
      <c r="S2546" s="193"/>
      <c r="T2546" s="193"/>
      <c r="U2546" s="193"/>
      <c r="V2546" s="193"/>
      <c r="W2546" s="193"/>
      <c r="X2546" s="193"/>
      <c r="Y2546" s="193"/>
      <c r="Z2546" s="193"/>
      <c r="AA2546" s="193"/>
    </row>
    <row r="2547" spans="1:27" ht="12.75">
      <c r="A2547" s="193"/>
      <c r="B2547" s="193"/>
      <c r="C2547" s="193"/>
      <c r="D2547" s="193"/>
      <c r="E2547" s="193"/>
      <c r="F2547" s="193"/>
      <c r="G2547" s="193"/>
      <c r="H2547" s="193"/>
      <c r="I2547" s="193"/>
      <c r="J2547" s="193"/>
      <c r="K2547" s="193"/>
      <c r="L2547" s="193"/>
      <c r="M2547" s="193"/>
      <c r="N2547" s="193"/>
      <c r="O2547" s="193"/>
      <c r="P2547" s="193"/>
      <c r="Q2547" s="193"/>
      <c r="R2547" s="193"/>
      <c r="S2547" s="193"/>
      <c r="T2547" s="193"/>
      <c r="U2547" s="193"/>
      <c r="V2547" s="193"/>
      <c r="W2547" s="193"/>
      <c r="X2547" s="193"/>
      <c r="Y2547" s="193"/>
      <c r="Z2547" s="193"/>
      <c r="AA2547" s="193"/>
    </row>
    <row r="2548" spans="1:27" ht="12.75">
      <c r="A2548" s="193"/>
      <c r="B2548" s="193"/>
      <c r="C2548" s="193"/>
      <c r="D2548" s="193"/>
      <c r="E2548" s="193"/>
      <c r="F2548" s="193"/>
      <c r="G2548" s="193"/>
      <c r="H2548" s="193"/>
      <c r="I2548" s="193"/>
      <c r="J2548" s="193"/>
      <c r="K2548" s="193"/>
      <c r="L2548" s="193"/>
      <c r="M2548" s="193"/>
      <c r="N2548" s="193"/>
      <c r="O2548" s="193"/>
      <c r="P2548" s="193"/>
      <c r="Q2548" s="193"/>
      <c r="R2548" s="193"/>
      <c r="S2548" s="193"/>
      <c r="T2548" s="193"/>
      <c r="U2548" s="193"/>
      <c r="V2548" s="193"/>
      <c r="W2548" s="193"/>
      <c r="X2548" s="193"/>
      <c r="Y2548" s="193"/>
      <c r="Z2548" s="193"/>
      <c r="AA2548" s="193"/>
    </row>
    <row r="2549" spans="1:27" ht="12.75">
      <c r="A2549" s="193"/>
      <c r="B2549" s="193"/>
      <c r="C2549" s="193"/>
      <c r="D2549" s="193"/>
      <c r="E2549" s="193"/>
      <c r="F2549" s="193"/>
      <c r="G2549" s="193"/>
      <c r="H2549" s="193"/>
      <c r="I2549" s="193"/>
      <c r="J2549" s="193"/>
      <c r="K2549" s="193"/>
      <c r="L2549" s="193"/>
      <c r="M2549" s="193"/>
      <c r="N2549" s="193"/>
      <c r="O2549" s="193"/>
      <c r="P2549" s="193"/>
      <c r="Q2549" s="193"/>
      <c r="R2549" s="193"/>
      <c r="S2549" s="193"/>
      <c r="T2549" s="193"/>
      <c r="U2549" s="193"/>
      <c r="V2549" s="193"/>
      <c r="W2549" s="193"/>
      <c r="X2549" s="193"/>
      <c r="Y2549" s="193"/>
      <c r="Z2549" s="193"/>
      <c r="AA2549" s="193"/>
    </row>
    <row r="2550" spans="1:27" ht="12.75">
      <c r="A2550" s="193"/>
      <c r="B2550" s="193"/>
      <c r="C2550" s="193"/>
      <c r="D2550" s="193"/>
      <c r="E2550" s="193"/>
      <c r="F2550" s="193"/>
      <c r="G2550" s="193"/>
      <c r="H2550" s="193"/>
      <c r="I2550" s="193"/>
      <c r="J2550" s="193"/>
      <c r="K2550" s="193"/>
      <c r="L2550" s="193"/>
      <c r="M2550" s="193"/>
      <c r="N2550" s="193"/>
      <c r="O2550" s="193"/>
      <c r="P2550" s="193"/>
      <c r="Q2550" s="193"/>
      <c r="R2550" s="193"/>
      <c r="S2550" s="193"/>
      <c r="T2550" s="193"/>
      <c r="U2550" s="193"/>
      <c r="V2550" s="193"/>
      <c r="W2550" s="193"/>
      <c r="X2550" s="193"/>
      <c r="Y2550" s="193"/>
      <c r="Z2550" s="193"/>
      <c r="AA2550" s="193"/>
    </row>
    <row r="2551" spans="1:27" ht="12.75">
      <c r="A2551" s="193"/>
      <c r="B2551" s="193"/>
      <c r="C2551" s="193"/>
      <c r="D2551" s="193"/>
      <c r="E2551" s="193"/>
      <c r="F2551" s="193"/>
      <c r="G2551" s="193"/>
      <c r="H2551" s="193"/>
      <c r="I2551" s="193"/>
      <c r="J2551" s="193"/>
      <c r="K2551" s="193"/>
      <c r="L2551" s="193"/>
      <c r="M2551" s="193"/>
      <c r="N2551" s="193"/>
      <c r="O2551" s="193"/>
      <c r="P2551" s="193"/>
      <c r="Q2551" s="193"/>
      <c r="R2551" s="193"/>
      <c r="S2551" s="193"/>
      <c r="T2551" s="193"/>
      <c r="U2551" s="193"/>
      <c r="V2551" s="193"/>
      <c r="W2551" s="193"/>
      <c r="X2551" s="193"/>
      <c r="Y2551" s="193"/>
      <c r="Z2551" s="193"/>
      <c r="AA2551" s="193"/>
    </row>
    <row r="2552" spans="1:27" ht="12.75">
      <c r="A2552" s="193"/>
      <c r="B2552" s="193"/>
      <c r="C2552" s="193"/>
      <c r="D2552" s="193"/>
      <c r="E2552" s="193"/>
      <c r="F2552" s="193"/>
      <c r="G2552" s="193"/>
      <c r="H2552" s="193"/>
      <c r="I2552" s="193"/>
      <c r="J2552" s="193"/>
      <c r="K2552" s="193"/>
      <c r="L2552" s="193"/>
      <c r="M2552" s="193"/>
      <c r="N2552" s="193"/>
      <c r="O2552" s="193"/>
      <c r="P2552" s="193"/>
      <c r="Q2552" s="193"/>
      <c r="R2552" s="193"/>
      <c r="S2552" s="193"/>
      <c r="T2552" s="193"/>
      <c r="U2552" s="193"/>
      <c r="V2552" s="193"/>
      <c r="W2552" s="193"/>
      <c r="X2552" s="193"/>
      <c r="Y2552" s="193"/>
      <c r="Z2552" s="193"/>
      <c r="AA2552" s="193"/>
    </row>
    <row r="2553" spans="1:27" ht="12.75">
      <c r="A2553" s="193"/>
      <c r="B2553" s="193"/>
      <c r="C2553" s="193"/>
      <c r="D2553" s="193"/>
      <c r="E2553" s="193"/>
      <c r="F2553" s="193"/>
      <c r="G2553" s="193"/>
      <c r="H2553" s="193"/>
      <c r="I2553" s="193"/>
      <c r="J2553" s="193"/>
      <c r="K2553" s="193"/>
      <c r="L2553" s="193"/>
      <c r="M2553" s="193"/>
      <c r="N2553" s="193"/>
      <c r="O2553" s="193"/>
      <c r="P2553" s="193"/>
      <c r="Q2553" s="193"/>
      <c r="R2553" s="193"/>
      <c r="S2553" s="193"/>
      <c r="T2553" s="193"/>
      <c r="U2553" s="193"/>
      <c r="V2553" s="193"/>
      <c r="W2553" s="193"/>
      <c r="X2553" s="193"/>
      <c r="Y2553" s="193"/>
      <c r="Z2553" s="193"/>
      <c r="AA2553" s="193"/>
    </row>
    <row r="2554" spans="1:27" ht="12.75">
      <c r="A2554" s="193"/>
      <c r="B2554" s="193"/>
      <c r="C2554" s="193"/>
      <c r="D2554" s="193"/>
      <c r="E2554" s="193"/>
      <c r="F2554" s="193"/>
      <c r="G2554" s="193"/>
      <c r="H2554" s="193"/>
      <c r="I2554" s="193"/>
      <c r="J2554" s="193"/>
      <c r="K2554" s="193"/>
      <c r="L2554" s="193"/>
      <c r="M2554" s="193"/>
      <c r="N2554" s="193"/>
      <c r="O2554" s="193"/>
      <c r="P2554" s="193"/>
      <c r="Q2554" s="193"/>
      <c r="R2554" s="193"/>
      <c r="S2554" s="193"/>
      <c r="T2554" s="193"/>
      <c r="U2554" s="193"/>
      <c r="V2554" s="193"/>
      <c r="W2554" s="193"/>
      <c r="X2554" s="193"/>
      <c r="Y2554" s="193"/>
      <c r="Z2554" s="193"/>
      <c r="AA2554" s="193"/>
    </row>
    <row r="2555" spans="1:27" ht="12.75">
      <c r="A2555" s="193"/>
      <c r="B2555" s="193"/>
      <c r="C2555" s="193"/>
      <c r="D2555" s="193"/>
      <c r="E2555" s="193"/>
      <c r="F2555" s="193"/>
      <c r="G2555" s="193"/>
      <c r="H2555" s="193"/>
      <c r="I2555" s="193"/>
      <c r="J2555" s="193"/>
      <c r="K2555" s="193"/>
      <c r="L2555" s="193"/>
      <c r="M2555" s="193"/>
      <c r="N2555" s="193"/>
      <c r="O2555" s="193"/>
      <c r="P2555" s="193"/>
      <c r="Q2555" s="193"/>
      <c r="R2555" s="193"/>
      <c r="S2555" s="193"/>
      <c r="T2555" s="193"/>
      <c r="U2555" s="193"/>
      <c r="V2555" s="193"/>
      <c r="W2555" s="193"/>
      <c r="X2555" s="193"/>
      <c r="Y2555" s="193"/>
      <c r="Z2555" s="193"/>
      <c r="AA2555" s="193"/>
    </row>
    <row r="2556" spans="1:27" ht="12.75">
      <c r="A2556" s="193"/>
      <c r="B2556" s="193"/>
      <c r="C2556" s="193"/>
      <c r="D2556" s="193"/>
      <c r="E2556" s="193"/>
      <c r="F2556" s="193"/>
      <c r="G2556" s="193"/>
      <c r="H2556" s="193"/>
      <c r="I2556" s="193"/>
      <c r="J2556" s="193"/>
      <c r="K2556" s="193"/>
      <c r="L2556" s="193"/>
      <c r="M2556" s="193"/>
      <c r="N2556" s="193"/>
      <c r="O2556" s="193"/>
      <c r="P2556" s="193"/>
      <c r="Q2556" s="193"/>
      <c r="R2556" s="193"/>
      <c r="S2556" s="193"/>
      <c r="T2556" s="193"/>
      <c r="U2556" s="193"/>
      <c r="V2556" s="193"/>
      <c r="W2556" s="193"/>
      <c r="X2556" s="193"/>
      <c r="Y2556" s="193"/>
      <c r="Z2556" s="193"/>
      <c r="AA2556" s="193"/>
    </row>
    <row r="2557" spans="1:27" ht="12.75">
      <c r="A2557" s="193"/>
      <c r="B2557" s="193"/>
      <c r="C2557" s="193"/>
      <c r="D2557" s="193"/>
      <c r="E2557" s="193"/>
      <c r="F2557" s="193"/>
      <c r="G2557" s="193"/>
      <c r="H2557" s="193"/>
      <c r="I2557" s="193"/>
      <c r="J2557" s="193"/>
      <c r="K2557" s="193"/>
      <c r="L2557" s="193"/>
      <c r="M2557" s="193"/>
      <c r="N2557" s="193"/>
      <c r="O2557" s="193"/>
      <c r="P2557" s="193"/>
      <c r="Q2557" s="193"/>
      <c r="R2557" s="193"/>
      <c r="S2557" s="193"/>
      <c r="T2557" s="193"/>
      <c r="U2557" s="193"/>
      <c r="V2557" s="193"/>
      <c r="W2557" s="193"/>
      <c r="X2557" s="193"/>
      <c r="Y2557" s="193"/>
      <c r="Z2557" s="193"/>
      <c r="AA2557" s="193"/>
    </row>
    <row r="2558" spans="1:27" ht="12.75">
      <c r="A2558" s="193"/>
      <c r="B2558" s="193"/>
      <c r="C2558" s="193"/>
      <c r="D2558" s="193"/>
      <c r="E2558" s="193"/>
      <c r="F2558" s="193"/>
      <c r="G2558" s="193"/>
      <c r="H2558" s="193"/>
      <c r="I2558" s="193"/>
      <c r="J2558" s="193"/>
      <c r="K2558" s="193"/>
      <c r="L2558" s="193"/>
      <c r="M2558" s="193"/>
      <c r="N2558" s="193"/>
      <c r="O2558" s="193"/>
      <c r="P2558" s="193"/>
      <c r="Q2558" s="193"/>
      <c r="R2558" s="193"/>
      <c r="S2558" s="193"/>
      <c r="T2558" s="193"/>
      <c r="U2558" s="193"/>
      <c r="V2558" s="193"/>
      <c r="W2558" s="193"/>
      <c r="X2558" s="193"/>
      <c r="Y2558" s="193"/>
      <c r="Z2558" s="193"/>
      <c r="AA2558" s="193"/>
    </row>
    <row r="2559" spans="1:27" ht="12.75">
      <c r="A2559" s="193"/>
      <c r="B2559" s="193"/>
      <c r="C2559" s="193"/>
      <c r="D2559" s="193"/>
      <c r="E2559" s="193"/>
      <c r="F2559" s="193"/>
      <c r="G2559" s="193"/>
      <c r="H2559" s="193"/>
      <c r="I2559" s="193"/>
      <c r="J2559" s="193"/>
      <c r="K2559" s="193"/>
      <c r="L2559" s="193"/>
      <c r="M2559" s="193"/>
      <c r="N2559" s="193"/>
      <c r="O2559" s="193"/>
      <c r="P2559" s="193"/>
      <c r="Q2559" s="193"/>
      <c r="R2559" s="193"/>
      <c r="S2559" s="193"/>
      <c r="T2559" s="193"/>
      <c r="U2559" s="193"/>
      <c r="V2559" s="193"/>
      <c r="W2559" s="193"/>
      <c r="X2559" s="193"/>
      <c r="Y2559" s="193"/>
      <c r="Z2559" s="193"/>
      <c r="AA2559" s="193"/>
    </row>
    <row r="2560" spans="1:27" ht="12.75">
      <c r="A2560" s="193"/>
      <c r="B2560" s="193"/>
      <c r="C2560" s="193"/>
      <c r="D2560" s="193"/>
      <c r="E2560" s="193"/>
      <c r="F2560" s="193"/>
      <c r="G2560" s="193"/>
      <c r="H2560" s="193"/>
      <c r="I2560" s="193"/>
      <c r="J2560" s="193"/>
      <c r="K2560" s="193"/>
      <c r="L2560" s="193"/>
      <c r="M2560" s="193"/>
      <c r="N2560" s="193"/>
      <c r="O2560" s="193"/>
      <c r="P2560" s="193"/>
      <c r="Q2560" s="193"/>
      <c r="R2560" s="193"/>
      <c r="S2560" s="193"/>
      <c r="T2560" s="193"/>
      <c r="U2560" s="193"/>
      <c r="V2560" s="193"/>
      <c r="W2560" s="193"/>
      <c r="X2560" s="193"/>
      <c r="Y2560" s="193"/>
      <c r="Z2560" s="193"/>
      <c r="AA2560" s="193"/>
    </row>
    <row r="2561" spans="1:27" ht="12.75">
      <c r="A2561" s="193"/>
      <c r="B2561" s="193"/>
      <c r="C2561" s="193"/>
      <c r="D2561" s="193"/>
      <c r="E2561" s="193"/>
      <c r="F2561" s="193"/>
      <c r="G2561" s="193"/>
      <c r="H2561" s="193"/>
      <c r="I2561" s="193"/>
      <c r="J2561" s="193"/>
      <c r="K2561" s="193"/>
      <c r="L2561" s="193"/>
      <c r="M2561" s="193"/>
      <c r="N2561" s="193"/>
      <c r="O2561" s="193"/>
      <c r="P2561" s="193"/>
      <c r="Q2561" s="193"/>
      <c r="R2561" s="193"/>
      <c r="S2561" s="193"/>
      <c r="T2561" s="193"/>
      <c r="U2561" s="193"/>
      <c r="V2561" s="193"/>
      <c r="W2561" s="193"/>
      <c r="X2561" s="193"/>
      <c r="Y2561" s="193"/>
      <c r="Z2561" s="193"/>
      <c r="AA2561" s="193"/>
    </row>
    <row r="2562" spans="1:27" ht="12.75">
      <c r="A2562" s="193"/>
      <c r="B2562" s="193"/>
      <c r="C2562" s="193"/>
      <c r="D2562" s="193"/>
      <c r="E2562" s="193"/>
      <c r="F2562" s="193"/>
      <c r="G2562" s="193"/>
      <c r="H2562" s="193"/>
      <c r="I2562" s="193"/>
      <c r="J2562" s="193"/>
      <c r="K2562" s="193"/>
      <c r="L2562" s="193"/>
      <c r="M2562" s="193"/>
      <c r="N2562" s="193"/>
      <c r="O2562" s="193"/>
      <c r="P2562" s="193"/>
      <c r="Q2562" s="193"/>
      <c r="R2562" s="193"/>
      <c r="S2562" s="193"/>
      <c r="T2562" s="193"/>
      <c r="U2562" s="193"/>
      <c r="V2562" s="193"/>
      <c r="W2562" s="193"/>
      <c r="X2562" s="193"/>
      <c r="Y2562" s="193"/>
      <c r="Z2562" s="193"/>
      <c r="AA2562" s="193"/>
    </row>
    <row r="2563" spans="1:27" ht="12.75">
      <c r="A2563" s="193"/>
      <c r="B2563" s="193"/>
      <c r="C2563" s="193"/>
      <c r="D2563" s="193"/>
      <c r="E2563" s="193"/>
      <c r="F2563" s="193"/>
      <c r="G2563" s="193"/>
      <c r="H2563" s="193"/>
      <c r="I2563" s="193"/>
      <c r="J2563" s="193"/>
      <c r="K2563" s="193"/>
      <c r="L2563" s="193"/>
      <c r="M2563" s="193"/>
      <c r="N2563" s="193"/>
      <c r="O2563" s="193"/>
      <c r="P2563" s="193"/>
      <c r="Q2563" s="193"/>
      <c r="R2563" s="193"/>
      <c r="S2563" s="193"/>
      <c r="T2563" s="193"/>
      <c r="U2563" s="193"/>
      <c r="V2563" s="193"/>
      <c r="W2563" s="193"/>
      <c r="X2563" s="193"/>
      <c r="Y2563" s="193"/>
      <c r="Z2563" s="193"/>
      <c r="AA2563" s="193"/>
    </row>
    <row r="2564" spans="1:27" ht="12.75">
      <c r="A2564" s="193"/>
      <c r="B2564" s="193"/>
      <c r="C2564" s="193"/>
      <c r="D2564" s="193"/>
      <c r="E2564" s="193"/>
      <c r="F2564" s="193"/>
      <c r="G2564" s="193"/>
      <c r="H2564" s="193"/>
      <c r="I2564" s="193"/>
      <c r="J2564" s="193"/>
      <c r="K2564" s="193"/>
      <c r="L2564" s="193"/>
      <c r="M2564" s="193"/>
      <c r="N2564" s="193"/>
      <c r="O2564" s="193"/>
      <c r="P2564" s="193"/>
      <c r="Q2564" s="193"/>
      <c r="R2564" s="193"/>
      <c r="S2564" s="193"/>
      <c r="T2564" s="193"/>
      <c r="U2564" s="193"/>
      <c r="V2564" s="193"/>
      <c r="W2564" s="193"/>
      <c r="X2564" s="193"/>
      <c r="Y2564" s="193"/>
      <c r="Z2564" s="193"/>
      <c r="AA2564" s="193"/>
    </row>
    <row r="2565" spans="1:27" ht="12.75">
      <c r="A2565" s="193"/>
      <c r="B2565" s="193"/>
      <c r="C2565" s="193"/>
      <c r="D2565" s="193"/>
      <c r="E2565" s="193"/>
      <c r="F2565" s="193"/>
      <c r="G2565" s="193"/>
      <c r="H2565" s="193"/>
      <c r="I2565" s="193"/>
      <c r="J2565" s="193"/>
      <c r="K2565" s="193"/>
      <c r="L2565" s="193"/>
      <c r="M2565" s="193"/>
      <c r="N2565" s="193"/>
      <c r="O2565" s="193"/>
      <c r="P2565" s="193"/>
      <c r="Q2565" s="193"/>
      <c r="R2565" s="193"/>
      <c r="S2565" s="193"/>
      <c r="T2565" s="193"/>
      <c r="U2565" s="193"/>
      <c r="V2565" s="193"/>
      <c r="W2565" s="193"/>
      <c r="X2565" s="193"/>
      <c r="Y2565" s="193"/>
      <c r="Z2565" s="193"/>
      <c r="AA2565" s="193"/>
    </row>
    <row r="2566" spans="1:27" ht="12.75">
      <c r="A2566" s="193"/>
      <c r="B2566" s="193"/>
      <c r="C2566" s="193"/>
      <c r="D2566" s="193"/>
      <c r="E2566" s="193"/>
      <c r="F2566" s="193"/>
      <c r="G2566" s="193"/>
      <c r="H2566" s="193"/>
      <c r="I2566" s="193"/>
      <c r="J2566" s="193"/>
      <c r="K2566" s="193"/>
      <c r="L2566" s="193"/>
      <c r="M2566" s="193"/>
      <c r="N2566" s="193"/>
      <c r="O2566" s="193"/>
      <c r="P2566" s="193"/>
      <c r="Q2566" s="193"/>
      <c r="R2566" s="193"/>
      <c r="S2566" s="193"/>
      <c r="T2566" s="193"/>
      <c r="U2566" s="193"/>
      <c r="V2566" s="193"/>
      <c r="W2566" s="193"/>
      <c r="X2566" s="193"/>
      <c r="Y2566" s="193"/>
      <c r="Z2566" s="193"/>
      <c r="AA2566" s="193"/>
    </row>
    <row r="2567" spans="1:27" ht="12.75">
      <c r="A2567" s="193"/>
      <c r="B2567" s="193"/>
      <c r="C2567" s="193"/>
      <c r="D2567" s="193"/>
      <c r="E2567" s="193"/>
      <c r="F2567" s="193"/>
      <c r="G2567" s="193"/>
      <c r="H2567" s="193"/>
      <c r="I2567" s="193"/>
      <c r="J2567" s="193"/>
      <c r="K2567" s="193"/>
      <c r="L2567" s="193"/>
      <c r="M2567" s="193"/>
      <c r="N2567" s="193"/>
      <c r="O2567" s="193"/>
      <c r="P2567" s="193"/>
      <c r="Q2567" s="193"/>
      <c r="R2567" s="193"/>
      <c r="S2567" s="193"/>
      <c r="T2567" s="193"/>
      <c r="U2567" s="193"/>
      <c r="V2567" s="193"/>
      <c r="W2567" s="193"/>
      <c r="X2567" s="193"/>
      <c r="Y2567" s="193"/>
      <c r="Z2567" s="193"/>
      <c r="AA2567" s="193"/>
    </row>
    <row r="2568" spans="1:27" ht="12.75">
      <c r="A2568" s="193"/>
      <c r="B2568" s="193"/>
      <c r="C2568" s="193"/>
      <c r="D2568" s="193"/>
      <c r="E2568" s="193"/>
      <c r="F2568" s="193"/>
      <c r="G2568" s="193"/>
      <c r="H2568" s="193"/>
      <c r="I2568" s="193"/>
      <c r="J2568" s="193"/>
      <c r="K2568" s="193"/>
      <c r="L2568" s="193"/>
      <c r="M2568" s="193"/>
      <c r="N2568" s="193"/>
      <c r="O2568" s="193"/>
      <c r="P2568" s="193"/>
      <c r="Q2568" s="193"/>
      <c r="R2568" s="193"/>
      <c r="S2568" s="193"/>
      <c r="T2568" s="193"/>
      <c r="U2568" s="193"/>
      <c r="V2568" s="193"/>
      <c r="W2568" s="193"/>
      <c r="X2568" s="193"/>
      <c r="Y2568" s="193"/>
      <c r="Z2568" s="193"/>
      <c r="AA2568" s="193"/>
    </row>
    <row r="2569" spans="1:27" ht="12.75">
      <c r="A2569" s="193"/>
      <c r="B2569" s="193"/>
      <c r="C2569" s="193"/>
      <c r="D2569" s="193"/>
      <c r="E2569" s="193"/>
      <c r="F2569" s="193"/>
      <c r="G2569" s="193"/>
      <c r="H2569" s="193"/>
      <c r="I2569" s="193"/>
      <c r="J2569" s="193"/>
      <c r="K2569" s="193"/>
      <c r="L2569" s="193"/>
      <c r="M2569" s="193"/>
      <c r="N2569" s="193"/>
      <c r="O2569" s="193"/>
      <c r="P2569" s="193"/>
      <c r="Q2569" s="193"/>
      <c r="R2569" s="193"/>
      <c r="S2569" s="193"/>
      <c r="T2569" s="193"/>
      <c r="U2569" s="193"/>
      <c r="V2569" s="193"/>
      <c r="W2569" s="193"/>
      <c r="X2569" s="193"/>
      <c r="Y2569" s="193"/>
      <c r="Z2569" s="193"/>
      <c r="AA2569" s="193"/>
    </row>
    <row r="2570" spans="1:27" ht="12.75">
      <c r="A2570" s="193"/>
      <c r="B2570" s="193"/>
      <c r="C2570" s="193"/>
      <c r="D2570" s="193"/>
      <c r="E2570" s="193"/>
      <c r="F2570" s="193"/>
      <c r="G2570" s="193"/>
      <c r="H2570" s="193"/>
      <c r="I2570" s="193"/>
      <c r="J2570" s="193"/>
      <c r="K2570" s="193"/>
      <c r="L2570" s="193"/>
      <c r="M2570" s="193"/>
      <c r="N2570" s="193"/>
      <c r="O2570" s="193"/>
      <c r="P2570" s="193"/>
      <c r="Q2570" s="193"/>
      <c r="R2570" s="193"/>
      <c r="S2570" s="193"/>
      <c r="T2570" s="193"/>
      <c r="U2570" s="193"/>
      <c r="V2570" s="193"/>
      <c r="W2570" s="193"/>
      <c r="X2570" s="193"/>
      <c r="Y2570" s="193"/>
      <c r="Z2570" s="193"/>
      <c r="AA2570" s="193"/>
    </row>
    <row r="2571" spans="1:27" ht="12.75">
      <c r="A2571" s="193"/>
      <c r="B2571" s="193"/>
      <c r="C2571" s="193"/>
      <c r="D2571" s="193"/>
      <c r="E2571" s="193"/>
      <c r="F2571" s="193"/>
      <c r="G2571" s="193"/>
      <c r="H2571" s="193"/>
      <c r="I2571" s="193"/>
      <c r="J2571" s="193"/>
      <c r="K2571" s="193"/>
      <c r="L2571" s="193"/>
      <c r="M2571" s="193"/>
      <c r="N2571" s="193"/>
      <c r="O2571" s="193"/>
      <c r="P2571" s="193"/>
      <c r="Q2571" s="193"/>
      <c r="R2571" s="193"/>
      <c r="S2571" s="193"/>
      <c r="T2571" s="193"/>
      <c r="U2571" s="193"/>
      <c r="V2571" s="193"/>
      <c r="W2571" s="193"/>
      <c r="X2571" s="193"/>
      <c r="Y2571" s="193"/>
      <c r="Z2571" s="193"/>
      <c r="AA2571" s="193"/>
    </row>
    <row r="2572" spans="1:27" ht="12.75">
      <c r="A2572" s="193"/>
      <c r="B2572" s="193"/>
      <c r="C2572" s="193"/>
      <c r="D2572" s="193"/>
      <c r="E2572" s="193"/>
      <c r="F2572" s="193"/>
      <c r="G2572" s="193"/>
      <c r="H2572" s="193"/>
      <c r="I2572" s="193"/>
      <c r="J2572" s="193"/>
      <c r="K2572" s="193"/>
      <c r="L2572" s="193"/>
      <c r="M2572" s="193"/>
      <c r="N2572" s="193"/>
      <c r="O2572" s="193"/>
      <c r="P2572" s="193"/>
      <c r="Q2572" s="193"/>
      <c r="R2572" s="193"/>
      <c r="S2572" s="193"/>
      <c r="T2572" s="193"/>
      <c r="U2572" s="193"/>
      <c r="V2572" s="193"/>
      <c r="W2572" s="193"/>
      <c r="X2572" s="193"/>
      <c r="Y2572" s="193"/>
      <c r="Z2572" s="193"/>
      <c r="AA2572" s="193"/>
    </row>
    <row r="2573" spans="1:27" ht="12.75">
      <c r="A2573" s="193"/>
      <c r="B2573" s="193"/>
      <c r="C2573" s="193"/>
      <c r="D2573" s="193"/>
      <c r="E2573" s="193"/>
      <c r="F2573" s="193"/>
      <c r="G2573" s="193"/>
      <c r="H2573" s="193"/>
      <c r="I2573" s="193"/>
      <c r="J2573" s="193"/>
      <c r="K2573" s="193"/>
      <c r="L2573" s="193"/>
      <c r="M2573" s="193"/>
      <c r="N2573" s="193"/>
      <c r="O2573" s="193"/>
      <c r="P2573" s="193"/>
      <c r="Q2573" s="193"/>
      <c r="R2573" s="193"/>
      <c r="S2573" s="193"/>
      <c r="T2573" s="193"/>
      <c r="U2573" s="193"/>
      <c r="V2573" s="193"/>
      <c r="W2573" s="193"/>
      <c r="X2573" s="193"/>
      <c r="Y2573" s="193"/>
      <c r="Z2573" s="193"/>
      <c r="AA2573" s="193"/>
    </row>
    <row r="2574" spans="1:27" ht="12.75">
      <c r="A2574" s="193"/>
      <c r="B2574" s="193"/>
      <c r="C2574" s="193"/>
      <c r="D2574" s="193"/>
      <c r="E2574" s="193"/>
      <c r="F2574" s="193"/>
      <c r="G2574" s="193"/>
      <c r="H2574" s="193"/>
      <c r="I2574" s="193"/>
      <c r="J2574" s="193"/>
      <c r="K2574" s="193"/>
      <c r="L2574" s="193"/>
      <c r="M2574" s="193"/>
      <c r="N2574" s="193"/>
      <c r="O2574" s="193"/>
      <c r="P2574" s="193"/>
      <c r="Q2574" s="193"/>
      <c r="R2574" s="193"/>
      <c r="S2574" s="193"/>
      <c r="T2574" s="193"/>
      <c r="U2574" s="193"/>
      <c r="V2574" s="193"/>
      <c r="W2574" s="193"/>
      <c r="X2574" s="193"/>
      <c r="Y2574" s="193"/>
      <c r="Z2574" s="193"/>
      <c r="AA2574" s="193"/>
    </row>
    <row r="2575" spans="1:27" ht="12.75">
      <c r="A2575" s="193"/>
      <c r="B2575" s="193"/>
      <c r="C2575" s="193"/>
      <c r="D2575" s="193"/>
      <c r="E2575" s="193"/>
      <c r="F2575" s="193"/>
      <c r="G2575" s="193"/>
      <c r="H2575" s="193"/>
      <c r="I2575" s="193"/>
      <c r="J2575" s="193"/>
      <c r="K2575" s="193"/>
      <c r="L2575" s="193"/>
      <c r="M2575" s="193"/>
      <c r="N2575" s="193"/>
      <c r="O2575" s="193"/>
      <c r="P2575" s="193"/>
      <c r="Q2575" s="193"/>
      <c r="R2575" s="193"/>
      <c r="S2575" s="193"/>
      <c r="T2575" s="193"/>
      <c r="U2575" s="193"/>
      <c r="V2575" s="193"/>
      <c r="W2575" s="193"/>
      <c r="X2575" s="193"/>
      <c r="Y2575" s="193"/>
      <c r="Z2575" s="193"/>
      <c r="AA2575" s="193"/>
    </row>
    <row r="2576" spans="1:27" ht="12.75">
      <c r="A2576" s="193"/>
      <c r="B2576" s="193"/>
      <c r="C2576" s="193"/>
      <c r="D2576" s="193"/>
      <c r="E2576" s="193"/>
      <c r="F2576" s="193"/>
      <c r="G2576" s="193"/>
      <c r="H2576" s="193"/>
      <c r="I2576" s="193"/>
      <c r="J2576" s="193"/>
      <c r="K2576" s="193"/>
      <c r="L2576" s="193"/>
      <c r="M2576" s="193"/>
      <c r="N2576" s="193"/>
      <c r="O2576" s="193"/>
      <c r="P2576" s="193"/>
      <c r="Q2576" s="193"/>
      <c r="R2576" s="193"/>
      <c r="S2576" s="193"/>
      <c r="T2576" s="193"/>
      <c r="U2576" s="193"/>
      <c r="V2576" s="193"/>
      <c r="W2576" s="193"/>
      <c r="X2576" s="193"/>
      <c r="Y2576" s="193"/>
      <c r="Z2576" s="193"/>
      <c r="AA2576" s="193"/>
    </row>
    <row r="2577" spans="1:27" ht="12.75">
      <c r="A2577" s="193"/>
      <c r="B2577" s="193"/>
      <c r="C2577" s="193"/>
      <c r="D2577" s="193"/>
      <c r="E2577" s="193"/>
      <c r="F2577" s="193"/>
      <c r="G2577" s="193"/>
      <c r="H2577" s="193"/>
      <c r="I2577" s="193"/>
      <c r="J2577" s="193"/>
      <c r="K2577" s="193"/>
      <c r="L2577" s="193"/>
      <c r="M2577" s="193"/>
      <c r="N2577" s="193"/>
      <c r="O2577" s="193"/>
      <c r="P2577" s="193"/>
      <c r="Q2577" s="193"/>
      <c r="R2577" s="193"/>
      <c r="S2577" s="193"/>
      <c r="T2577" s="193"/>
      <c r="U2577" s="193"/>
      <c r="V2577" s="193"/>
      <c r="W2577" s="193"/>
      <c r="X2577" s="193"/>
      <c r="Y2577" s="193"/>
      <c r="Z2577" s="193"/>
      <c r="AA2577" s="193"/>
    </row>
    <row r="2578" spans="1:27" ht="12.75">
      <c r="A2578" s="193"/>
      <c r="B2578" s="193"/>
      <c r="C2578" s="193"/>
      <c r="D2578" s="193"/>
      <c r="E2578" s="193"/>
      <c r="F2578" s="193"/>
      <c r="G2578" s="193"/>
      <c r="H2578" s="193"/>
      <c r="I2578" s="193"/>
      <c r="J2578" s="193"/>
      <c r="K2578" s="193"/>
      <c r="L2578" s="193"/>
      <c r="M2578" s="193"/>
      <c r="N2578" s="193"/>
      <c r="O2578" s="193"/>
      <c r="P2578" s="193"/>
      <c r="Q2578" s="193"/>
      <c r="R2578" s="193"/>
      <c r="S2578" s="193"/>
      <c r="T2578" s="193"/>
      <c r="U2578" s="193"/>
      <c r="V2578" s="193"/>
      <c r="W2578" s="193"/>
      <c r="X2578" s="193"/>
      <c r="Y2578" s="193"/>
      <c r="Z2578" s="193"/>
      <c r="AA2578" s="193"/>
    </row>
    <row r="2579" spans="1:27" ht="12.75">
      <c r="A2579" s="193"/>
      <c r="B2579" s="193"/>
      <c r="C2579" s="193"/>
      <c r="D2579" s="193"/>
      <c r="E2579" s="193"/>
      <c r="F2579" s="193"/>
      <c r="G2579" s="193"/>
      <c r="H2579" s="193"/>
      <c r="I2579" s="193"/>
      <c r="J2579" s="193"/>
      <c r="K2579" s="193"/>
      <c r="L2579" s="193"/>
      <c r="M2579" s="193"/>
      <c r="N2579" s="193"/>
      <c r="O2579" s="193"/>
      <c r="P2579" s="193"/>
      <c r="Q2579" s="193"/>
      <c r="R2579" s="193"/>
      <c r="S2579" s="193"/>
      <c r="T2579" s="193"/>
      <c r="U2579" s="193"/>
      <c r="V2579" s="193"/>
      <c r="W2579" s="193"/>
      <c r="X2579" s="193"/>
      <c r="Y2579" s="193"/>
      <c r="Z2579" s="193"/>
      <c r="AA2579" s="193"/>
    </row>
    <row r="2580" spans="1:27" ht="12.75">
      <c r="A2580" s="193"/>
      <c r="B2580" s="193"/>
      <c r="C2580" s="193"/>
      <c r="D2580" s="193"/>
      <c r="E2580" s="193"/>
      <c r="F2580" s="193"/>
      <c r="G2580" s="193"/>
      <c r="H2580" s="193"/>
      <c r="I2580" s="193"/>
      <c r="J2580" s="193"/>
      <c r="K2580" s="193"/>
      <c r="L2580" s="193"/>
      <c r="M2580" s="193"/>
      <c r="N2580" s="193"/>
      <c r="O2580" s="193"/>
      <c r="P2580" s="193"/>
      <c r="Q2580" s="193"/>
      <c r="R2580" s="193"/>
      <c r="S2580" s="193"/>
      <c r="T2580" s="193"/>
      <c r="U2580" s="193"/>
      <c r="V2580" s="193"/>
      <c r="W2580" s="193"/>
      <c r="X2580" s="193"/>
      <c r="Y2580" s="193"/>
      <c r="Z2580" s="193"/>
      <c r="AA2580" s="193"/>
    </row>
    <row r="2581" spans="1:27" ht="12.75">
      <c r="A2581" s="193"/>
      <c r="B2581" s="193"/>
      <c r="C2581" s="193"/>
      <c r="D2581" s="193"/>
      <c r="E2581" s="193"/>
      <c r="F2581" s="193"/>
      <c r="G2581" s="193"/>
      <c r="H2581" s="193"/>
      <c r="I2581" s="193"/>
      <c r="J2581" s="193"/>
      <c r="K2581" s="193"/>
      <c r="L2581" s="193"/>
      <c r="M2581" s="193"/>
      <c r="N2581" s="193"/>
      <c r="O2581" s="193"/>
      <c r="P2581" s="193"/>
      <c r="Q2581" s="193"/>
      <c r="R2581" s="193"/>
      <c r="S2581" s="193"/>
      <c r="T2581" s="193"/>
      <c r="U2581" s="193"/>
      <c r="V2581" s="193"/>
      <c r="W2581" s="193"/>
      <c r="X2581" s="193"/>
      <c r="Y2581" s="193"/>
      <c r="Z2581" s="193"/>
      <c r="AA2581" s="193"/>
    </row>
    <row r="2582" spans="1:27" ht="12.75">
      <c r="A2582" s="193"/>
      <c r="B2582" s="193"/>
      <c r="C2582" s="193"/>
      <c r="D2582" s="193"/>
      <c r="E2582" s="193"/>
      <c r="F2582" s="193"/>
      <c r="G2582" s="193"/>
      <c r="H2582" s="193"/>
      <c r="I2582" s="193"/>
      <c r="J2582" s="193"/>
      <c r="K2582" s="193"/>
      <c r="L2582" s="193"/>
      <c r="M2582" s="193"/>
      <c r="N2582" s="193"/>
      <c r="O2582" s="193"/>
      <c r="P2582" s="193"/>
      <c r="Q2582" s="193"/>
      <c r="R2582" s="193"/>
      <c r="S2582" s="193"/>
      <c r="T2582" s="193"/>
      <c r="U2582" s="193"/>
      <c r="V2582" s="193"/>
      <c r="W2582" s="193"/>
      <c r="X2582" s="193"/>
      <c r="Y2582" s="193"/>
      <c r="Z2582" s="193"/>
      <c r="AA2582" s="193"/>
    </row>
    <row r="2583" spans="1:27" ht="12.75">
      <c r="A2583" s="193"/>
      <c r="B2583" s="193"/>
      <c r="C2583" s="193"/>
      <c r="D2583" s="193"/>
      <c r="E2583" s="193"/>
      <c r="F2583" s="193"/>
      <c r="G2583" s="193"/>
      <c r="H2583" s="193"/>
      <c r="I2583" s="193"/>
      <c r="J2583" s="193"/>
      <c r="K2583" s="193"/>
      <c r="L2583" s="193"/>
      <c r="M2583" s="193"/>
      <c r="N2583" s="193"/>
      <c r="O2583" s="193"/>
      <c r="P2583" s="193"/>
      <c r="Q2583" s="193"/>
      <c r="R2583" s="193"/>
      <c r="S2583" s="193"/>
      <c r="T2583" s="193"/>
      <c r="U2583" s="193"/>
      <c r="V2583" s="193"/>
      <c r="W2583" s="193"/>
      <c r="X2583" s="193"/>
      <c r="Y2583" s="193"/>
      <c r="Z2583" s="193"/>
      <c r="AA2583" s="193"/>
    </row>
    <row r="2584" spans="1:27" ht="12.75">
      <c r="A2584" s="193"/>
      <c r="B2584" s="193"/>
      <c r="C2584" s="193"/>
      <c r="D2584" s="193"/>
      <c r="E2584" s="193"/>
      <c r="F2584" s="193"/>
      <c r="G2584" s="193"/>
      <c r="H2584" s="193"/>
      <c r="I2584" s="193"/>
      <c r="J2584" s="193"/>
      <c r="K2584" s="193"/>
      <c r="L2584" s="193"/>
      <c r="M2584" s="193"/>
      <c r="N2584" s="193"/>
      <c r="O2584" s="193"/>
      <c r="P2584" s="193"/>
      <c r="Q2584" s="193"/>
      <c r="R2584" s="193"/>
      <c r="S2584" s="193"/>
      <c r="T2584" s="193"/>
      <c r="U2584" s="193"/>
      <c r="V2584" s="193"/>
      <c r="W2584" s="193"/>
      <c r="X2584" s="193"/>
      <c r="Y2584" s="193"/>
      <c r="Z2584" s="193"/>
      <c r="AA2584" s="193"/>
    </row>
    <row r="2585" spans="1:27" ht="12.75">
      <c r="A2585" s="193"/>
      <c r="B2585" s="193"/>
      <c r="C2585" s="193"/>
      <c r="D2585" s="193"/>
      <c r="E2585" s="193"/>
      <c r="F2585" s="193"/>
      <c r="G2585" s="193"/>
      <c r="H2585" s="193"/>
      <c r="I2585" s="193"/>
      <c r="J2585" s="193"/>
      <c r="K2585" s="193"/>
      <c r="L2585" s="193"/>
      <c r="M2585" s="193"/>
      <c r="N2585" s="193"/>
      <c r="O2585" s="193"/>
      <c r="P2585" s="193"/>
      <c r="Q2585" s="193"/>
      <c r="R2585" s="193"/>
      <c r="S2585" s="193"/>
      <c r="T2585" s="193"/>
      <c r="U2585" s="193"/>
      <c r="V2585" s="193"/>
      <c r="W2585" s="193"/>
      <c r="X2585" s="193"/>
      <c r="Y2585" s="193"/>
      <c r="Z2585" s="193"/>
      <c r="AA2585" s="193"/>
    </row>
    <row r="2586" spans="1:27" ht="12.75">
      <c r="A2586" s="193"/>
      <c r="B2586" s="193"/>
      <c r="C2586" s="193"/>
      <c r="D2586" s="193"/>
      <c r="E2586" s="193"/>
      <c r="F2586" s="193"/>
      <c r="G2586" s="193"/>
      <c r="H2586" s="193"/>
      <c r="I2586" s="193"/>
      <c r="J2586" s="193"/>
      <c r="K2586" s="193"/>
      <c r="L2586" s="193"/>
      <c r="M2586" s="193"/>
      <c r="N2586" s="193"/>
      <c r="O2586" s="193"/>
      <c r="P2586" s="193"/>
      <c r="Q2586" s="193"/>
      <c r="R2586" s="193"/>
      <c r="S2586" s="193"/>
      <c r="T2586" s="193"/>
      <c r="U2586" s="193"/>
      <c r="V2586" s="193"/>
      <c r="W2586" s="193"/>
      <c r="X2586" s="193"/>
      <c r="Y2586" s="193"/>
      <c r="Z2586" s="193"/>
      <c r="AA2586" s="193"/>
    </row>
    <row r="2587" spans="1:27" ht="12.75">
      <c r="A2587" s="193"/>
      <c r="B2587" s="193"/>
      <c r="C2587" s="193"/>
      <c r="D2587" s="193"/>
      <c r="E2587" s="193"/>
      <c r="F2587" s="193"/>
      <c r="G2587" s="193"/>
      <c r="H2587" s="193"/>
      <c r="I2587" s="193"/>
      <c r="J2587" s="193"/>
      <c r="K2587" s="193"/>
      <c r="L2587" s="193"/>
      <c r="M2587" s="193"/>
      <c r="N2587" s="193"/>
      <c r="O2587" s="193"/>
      <c r="P2587" s="193"/>
      <c r="Q2587" s="193"/>
      <c r="R2587" s="193"/>
      <c r="S2587" s="193"/>
      <c r="T2587" s="193"/>
      <c r="U2587" s="193"/>
      <c r="V2587" s="193"/>
      <c r="W2587" s="193"/>
      <c r="X2587" s="193"/>
      <c r="Y2587" s="193"/>
      <c r="Z2587" s="193"/>
      <c r="AA2587" s="193"/>
    </row>
    <row r="2588" spans="1:27" ht="12.75">
      <c r="A2588" s="193"/>
      <c r="B2588" s="193"/>
      <c r="C2588" s="193"/>
      <c r="D2588" s="193"/>
      <c r="E2588" s="193"/>
      <c r="F2588" s="193"/>
      <c r="G2588" s="193"/>
      <c r="H2588" s="193"/>
      <c r="I2588" s="193"/>
      <c r="J2588" s="193"/>
      <c r="K2588" s="193"/>
      <c r="L2588" s="193"/>
      <c r="M2588" s="193"/>
      <c r="N2588" s="193"/>
      <c r="O2588" s="193"/>
      <c r="P2588" s="193"/>
      <c r="Q2588" s="193"/>
      <c r="R2588" s="193"/>
      <c r="S2588" s="193"/>
      <c r="T2588" s="193"/>
      <c r="U2588" s="193"/>
      <c r="V2588" s="193"/>
      <c r="W2588" s="193"/>
      <c r="X2588" s="193"/>
      <c r="Y2588" s="193"/>
      <c r="Z2588" s="193"/>
      <c r="AA2588" s="193"/>
    </row>
    <row r="2589" spans="1:27" ht="12.75">
      <c r="A2589" s="193"/>
      <c r="B2589" s="193"/>
      <c r="C2589" s="193"/>
      <c r="D2589" s="193"/>
      <c r="E2589" s="193"/>
      <c r="F2589" s="193"/>
      <c r="G2589" s="193"/>
      <c r="H2589" s="193"/>
      <c r="I2589" s="193"/>
      <c r="J2589" s="193"/>
      <c r="K2589" s="193"/>
      <c r="L2589" s="193"/>
      <c r="M2589" s="193"/>
      <c r="N2589" s="193"/>
      <c r="O2589" s="193"/>
      <c r="P2589" s="193"/>
      <c r="Q2589" s="193"/>
      <c r="R2589" s="193"/>
      <c r="S2589" s="193"/>
      <c r="T2589" s="193"/>
      <c r="U2589" s="193"/>
      <c r="V2589" s="193"/>
      <c r="W2589" s="193"/>
      <c r="X2589" s="193"/>
      <c r="Y2589" s="193"/>
      <c r="Z2589" s="193"/>
      <c r="AA2589" s="193"/>
    </row>
    <row r="2590" spans="1:27" ht="12.75">
      <c r="A2590" s="193"/>
      <c r="B2590" s="193"/>
      <c r="C2590" s="193"/>
      <c r="D2590" s="193"/>
      <c r="E2590" s="193"/>
      <c r="F2590" s="193"/>
      <c r="G2590" s="193"/>
      <c r="H2590" s="193"/>
      <c r="I2590" s="193"/>
      <c r="J2590" s="193"/>
      <c r="K2590" s="193"/>
      <c r="L2590" s="193"/>
      <c r="M2590" s="193"/>
      <c r="N2590" s="193"/>
      <c r="O2590" s="193"/>
      <c r="P2590" s="193"/>
      <c r="Q2590" s="193"/>
      <c r="R2590" s="193"/>
      <c r="S2590" s="193"/>
      <c r="T2590" s="193"/>
      <c r="U2590" s="193"/>
      <c r="V2590" s="193"/>
      <c r="W2590" s="193"/>
      <c r="X2590" s="193"/>
      <c r="Y2590" s="193"/>
      <c r="Z2590" s="193"/>
      <c r="AA2590" s="193"/>
    </row>
    <row r="2591" spans="1:27" ht="12.75">
      <c r="A2591" s="193"/>
      <c r="B2591" s="193"/>
      <c r="C2591" s="193"/>
      <c r="D2591" s="193"/>
      <c r="E2591" s="193"/>
      <c r="F2591" s="193"/>
      <c r="G2591" s="193"/>
      <c r="H2591" s="193"/>
      <c r="I2591" s="193"/>
      <c r="J2591" s="193"/>
      <c r="K2591" s="193"/>
      <c r="L2591" s="193"/>
      <c r="M2591" s="193"/>
      <c r="N2591" s="193"/>
      <c r="O2591" s="193"/>
      <c r="P2591" s="193"/>
      <c r="Q2591" s="193"/>
      <c r="R2591" s="193"/>
      <c r="S2591" s="193"/>
      <c r="T2591" s="193"/>
      <c r="U2591" s="193"/>
      <c r="V2591" s="193"/>
      <c r="W2591" s="193"/>
      <c r="X2591" s="193"/>
      <c r="Y2591" s="193"/>
      <c r="Z2591" s="193"/>
      <c r="AA2591" s="193"/>
    </row>
    <row r="2592" spans="1:27" ht="12.75">
      <c r="A2592" s="193"/>
      <c r="B2592" s="193"/>
      <c r="C2592" s="193"/>
      <c r="D2592" s="193"/>
      <c r="E2592" s="193"/>
      <c r="F2592" s="193"/>
      <c r="G2592" s="193"/>
      <c r="H2592" s="193"/>
      <c r="I2592" s="193"/>
      <c r="J2592" s="193"/>
      <c r="K2592" s="193"/>
      <c r="L2592" s="193"/>
      <c r="M2592" s="193"/>
      <c r="N2592" s="193"/>
      <c r="O2592" s="193"/>
      <c r="P2592" s="193"/>
      <c r="Q2592" s="193"/>
      <c r="R2592" s="193"/>
      <c r="S2592" s="193"/>
      <c r="T2592" s="193"/>
      <c r="U2592" s="193"/>
      <c r="V2592" s="193"/>
      <c r="W2592" s="193"/>
      <c r="X2592" s="193"/>
      <c r="Y2592" s="193"/>
      <c r="Z2592" s="193"/>
      <c r="AA2592" s="193"/>
    </row>
    <row r="2593" spans="1:27" ht="12.75">
      <c r="A2593" s="193"/>
      <c r="B2593" s="193"/>
      <c r="C2593" s="193"/>
      <c r="D2593" s="193"/>
      <c r="E2593" s="193"/>
      <c r="F2593" s="193"/>
      <c r="G2593" s="193"/>
      <c r="H2593" s="193"/>
      <c r="I2593" s="193"/>
      <c r="J2593" s="193"/>
      <c r="K2593" s="193"/>
      <c r="L2593" s="193"/>
      <c r="M2593" s="193"/>
      <c r="N2593" s="193"/>
      <c r="O2593" s="193"/>
      <c r="P2593" s="193"/>
      <c r="Q2593" s="193"/>
      <c r="R2593" s="193"/>
      <c r="S2593" s="193"/>
      <c r="T2593" s="193"/>
      <c r="U2593" s="193"/>
      <c r="V2593" s="193"/>
      <c r="W2593" s="193"/>
      <c r="X2593" s="193"/>
      <c r="Y2593" s="193"/>
      <c r="Z2593" s="193"/>
      <c r="AA2593" s="193"/>
    </row>
    <row r="2594" spans="1:27" ht="12.75">
      <c r="A2594" s="193"/>
      <c r="B2594" s="193"/>
      <c r="C2594" s="193"/>
      <c r="D2594" s="193"/>
      <c r="E2594" s="193"/>
      <c r="F2594" s="193"/>
      <c r="G2594" s="193"/>
      <c r="H2594" s="193"/>
      <c r="I2594" s="193"/>
      <c r="J2594" s="193"/>
      <c r="K2594" s="193"/>
      <c r="L2594" s="193"/>
      <c r="M2594" s="193"/>
      <c r="N2594" s="193"/>
      <c r="O2594" s="193"/>
      <c r="P2594" s="193"/>
      <c r="Q2594" s="193"/>
      <c r="R2594" s="193"/>
      <c r="S2594" s="193"/>
      <c r="T2594" s="193"/>
      <c r="U2594" s="193"/>
      <c r="V2594" s="193"/>
      <c r="W2594" s="193"/>
      <c r="X2594" s="193"/>
      <c r="Y2594" s="193"/>
      <c r="Z2594" s="193"/>
      <c r="AA2594" s="193"/>
    </row>
    <row r="2595" spans="1:27" ht="12.75">
      <c r="A2595" s="193"/>
      <c r="B2595" s="193"/>
      <c r="C2595" s="193"/>
      <c r="D2595" s="193"/>
      <c r="E2595" s="193"/>
      <c r="F2595" s="193"/>
      <c r="G2595" s="193"/>
      <c r="H2595" s="193"/>
      <c r="I2595" s="193"/>
      <c r="J2595" s="193"/>
      <c r="K2595" s="193"/>
      <c r="L2595" s="193"/>
      <c r="M2595" s="193"/>
      <c r="N2595" s="193"/>
      <c r="O2595" s="193"/>
      <c r="P2595" s="193"/>
      <c r="Q2595" s="193"/>
      <c r="R2595" s="193"/>
      <c r="S2595" s="193"/>
      <c r="T2595" s="193"/>
      <c r="U2595" s="193"/>
      <c r="V2595" s="193"/>
      <c r="W2595" s="193"/>
      <c r="X2595" s="193"/>
      <c r="Y2595" s="193"/>
      <c r="Z2595" s="193"/>
      <c r="AA2595" s="193"/>
    </row>
    <row r="2596" spans="1:27" ht="12.75">
      <c r="A2596" s="193"/>
      <c r="B2596" s="193"/>
      <c r="C2596" s="193"/>
      <c r="D2596" s="193"/>
      <c r="E2596" s="193"/>
      <c r="F2596" s="193"/>
      <c r="G2596" s="193"/>
      <c r="H2596" s="193"/>
      <c r="I2596" s="193"/>
      <c r="J2596" s="193"/>
      <c r="K2596" s="193"/>
      <c r="L2596" s="193"/>
      <c r="M2596" s="193"/>
      <c r="N2596" s="193"/>
      <c r="O2596" s="193"/>
      <c r="P2596" s="193"/>
      <c r="Q2596" s="193"/>
      <c r="R2596" s="193"/>
      <c r="S2596" s="193"/>
      <c r="T2596" s="193"/>
      <c r="U2596" s="193"/>
      <c r="V2596" s="193"/>
      <c r="W2596" s="193"/>
      <c r="X2596" s="193"/>
      <c r="Y2596" s="193"/>
      <c r="Z2596" s="193"/>
      <c r="AA2596" s="193"/>
    </row>
    <row r="2597" spans="1:27" ht="12.75">
      <c r="A2597" s="193"/>
      <c r="B2597" s="193"/>
      <c r="C2597" s="193"/>
      <c r="D2597" s="193"/>
      <c r="E2597" s="193"/>
      <c r="F2597" s="193"/>
      <c r="G2597" s="193"/>
      <c r="H2597" s="193"/>
      <c r="I2597" s="193"/>
      <c r="J2597" s="193"/>
      <c r="K2597" s="193"/>
      <c r="L2597" s="193"/>
      <c r="M2597" s="193"/>
      <c r="N2597" s="193"/>
      <c r="O2597" s="193"/>
      <c r="P2597" s="193"/>
      <c r="Q2597" s="193"/>
      <c r="R2597" s="193"/>
      <c r="S2597" s="193"/>
      <c r="T2597" s="193"/>
      <c r="U2597" s="193"/>
      <c r="V2597" s="193"/>
      <c r="W2597" s="193"/>
      <c r="X2597" s="193"/>
      <c r="Y2597" s="193"/>
      <c r="Z2597" s="193"/>
      <c r="AA2597" s="193"/>
    </row>
    <row r="2598" spans="1:27" ht="12.75">
      <c r="A2598" s="193"/>
      <c r="B2598" s="193"/>
      <c r="C2598" s="193"/>
      <c r="D2598" s="193"/>
      <c r="E2598" s="193"/>
      <c r="F2598" s="193"/>
      <c r="G2598" s="193"/>
      <c r="H2598" s="193"/>
      <c r="I2598" s="193"/>
      <c r="J2598" s="193"/>
      <c r="K2598" s="193"/>
      <c r="L2598" s="193"/>
      <c r="M2598" s="193"/>
      <c r="N2598" s="193"/>
      <c r="O2598" s="193"/>
      <c r="P2598" s="193"/>
      <c r="Q2598" s="193"/>
      <c r="R2598" s="193"/>
      <c r="S2598" s="193"/>
      <c r="T2598" s="193"/>
      <c r="U2598" s="193"/>
      <c r="V2598" s="193"/>
      <c r="W2598" s="193"/>
      <c r="X2598" s="193"/>
      <c r="Y2598" s="193"/>
      <c r="Z2598" s="193"/>
      <c r="AA2598" s="193"/>
    </row>
    <row r="2599" spans="1:27" ht="12.75">
      <c r="A2599" s="193"/>
      <c r="B2599" s="193"/>
      <c r="C2599" s="193"/>
      <c r="D2599" s="193"/>
      <c r="E2599" s="193"/>
      <c r="F2599" s="193"/>
      <c r="G2599" s="193"/>
      <c r="H2599" s="193"/>
      <c r="I2599" s="193"/>
      <c r="J2599" s="193"/>
      <c r="K2599" s="193"/>
      <c r="L2599" s="193"/>
      <c r="M2599" s="193"/>
      <c r="N2599" s="193"/>
      <c r="O2599" s="193"/>
      <c r="P2599" s="193"/>
      <c r="Q2599" s="193"/>
      <c r="R2599" s="193"/>
      <c r="S2599" s="193"/>
      <c r="T2599" s="193"/>
      <c r="U2599" s="193"/>
      <c r="V2599" s="193"/>
      <c r="W2599" s="193"/>
      <c r="X2599" s="193"/>
      <c r="Y2599" s="193"/>
      <c r="Z2599" s="193"/>
      <c r="AA2599" s="193"/>
    </row>
    <row r="2600" spans="1:27" ht="12.75">
      <c r="A2600" s="193"/>
      <c r="B2600" s="193"/>
      <c r="C2600" s="193"/>
      <c r="D2600" s="193"/>
      <c r="E2600" s="193"/>
      <c r="F2600" s="193"/>
      <c r="G2600" s="193"/>
      <c r="H2600" s="193"/>
      <c r="I2600" s="193"/>
      <c r="J2600" s="193"/>
      <c r="K2600" s="193"/>
      <c r="L2600" s="193"/>
      <c r="M2600" s="193"/>
      <c r="N2600" s="193"/>
      <c r="O2600" s="193"/>
      <c r="P2600" s="193"/>
      <c r="Q2600" s="193"/>
      <c r="R2600" s="193"/>
      <c r="S2600" s="193"/>
      <c r="T2600" s="193"/>
      <c r="U2600" s="193"/>
      <c r="V2600" s="193"/>
      <c r="W2600" s="193"/>
      <c r="X2600" s="193"/>
      <c r="Y2600" s="193"/>
      <c r="Z2600" s="193"/>
      <c r="AA2600" s="193"/>
    </row>
    <row r="2601" spans="1:27" ht="12.75">
      <c r="A2601" s="193"/>
      <c r="B2601" s="193"/>
      <c r="C2601" s="193"/>
      <c r="D2601" s="193"/>
      <c r="E2601" s="193"/>
      <c r="F2601" s="193"/>
      <c r="G2601" s="193"/>
      <c r="H2601" s="193"/>
      <c r="I2601" s="193"/>
      <c r="J2601" s="193"/>
      <c r="K2601" s="193"/>
      <c r="L2601" s="193"/>
      <c r="M2601" s="193"/>
      <c r="N2601" s="193"/>
      <c r="O2601" s="193"/>
      <c r="P2601" s="193"/>
      <c r="Q2601" s="193"/>
      <c r="R2601" s="193"/>
      <c r="S2601" s="193"/>
      <c r="T2601" s="193"/>
      <c r="U2601" s="193"/>
      <c r="V2601" s="193"/>
      <c r="W2601" s="193"/>
      <c r="X2601" s="193"/>
      <c r="Y2601" s="193"/>
      <c r="Z2601" s="193"/>
      <c r="AA2601" s="193"/>
    </row>
    <row r="2602" spans="1:27" ht="12.75">
      <c r="A2602" s="193"/>
      <c r="B2602" s="193"/>
      <c r="C2602" s="193"/>
      <c r="D2602" s="193"/>
      <c r="E2602" s="193"/>
      <c r="F2602" s="193"/>
      <c r="G2602" s="193"/>
      <c r="H2602" s="193"/>
      <c r="I2602" s="193"/>
      <c r="J2602" s="193"/>
      <c r="K2602" s="193"/>
      <c r="L2602" s="193"/>
      <c r="M2602" s="193"/>
      <c r="N2602" s="193"/>
      <c r="O2602" s="193"/>
      <c r="P2602" s="193"/>
      <c r="Q2602" s="193"/>
      <c r="R2602" s="193"/>
      <c r="S2602" s="193"/>
      <c r="T2602" s="193"/>
      <c r="U2602" s="193"/>
      <c r="V2602" s="193"/>
      <c r="W2602" s="193"/>
      <c r="X2602" s="193"/>
      <c r="Y2602" s="193"/>
      <c r="Z2602" s="193"/>
      <c r="AA2602" s="193"/>
    </row>
    <row r="2603" spans="1:27" ht="12.75">
      <c r="A2603" s="193"/>
      <c r="B2603" s="193"/>
      <c r="C2603" s="193"/>
      <c r="D2603" s="193"/>
      <c r="E2603" s="193"/>
      <c r="F2603" s="193"/>
      <c r="G2603" s="193"/>
      <c r="H2603" s="193"/>
      <c r="I2603" s="193"/>
      <c r="J2603" s="193"/>
      <c r="K2603" s="193"/>
      <c r="L2603" s="193"/>
      <c r="M2603" s="193"/>
      <c r="N2603" s="193"/>
      <c r="O2603" s="193"/>
      <c r="P2603" s="193"/>
      <c r="Q2603" s="193"/>
      <c r="R2603" s="193"/>
      <c r="S2603" s="193"/>
      <c r="T2603" s="193"/>
      <c r="U2603" s="193"/>
      <c r="V2603" s="193"/>
      <c r="W2603" s="193"/>
      <c r="X2603" s="193"/>
      <c r="Y2603" s="193"/>
      <c r="Z2603" s="193"/>
      <c r="AA2603" s="193"/>
    </row>
    <row r="2604" spans="1:27" ht="12.75">
      <c r="A2604" s="193"/>
      <c r="B2604" s="193"/>
      <c r="C2604" s="193"/>
      <c r="D2604" s="193"/>
      <c r="E2604" s="193"/>
      <c r="F2604" s="193"/>
      <c r="G2604" s="193"/>
      <c r="H2604" s="193"/>
      <c r="I2604" s="193"/>
      <c r="J2604" s="193"/>
      <c r="K2604" s="193"/>
      <c r="L2604" s="193"/>
      <c r="M2604" s="193"/>
      <c r="N2604" s="193"/>
      <c r="O2604" s="193"/>
      <c r="P2604" s="193"/>
      <c r="Q2604" s="193"/>
      <c r="R2604" s="193"/>
      <c r="S2604" s="193"/>
      <c r="T2604" s="193"/>
      <c r="U2604" s="193"/>
      <c r="V2604" s="193"/>
      <c r="W2604" s="193"/>
      <c r="X2604" s="193"/>
      <c r="Y2604" s="193"/>
      <c r="Z2604" s="193"/>
      <c r="AA2604" s="193"/>
    </row>
    <row r="2605" spans="1:27" ht="12.75">
      <c r="A2605" s="193"/>
      <c r="B2605" s="193"/>
      <c r="C2605" s="193"/>
      <c r="D2605" s="193"/>
      <c r="E2605" s="193"/>
      <c r="F2605" s="193"/>
      <c r="G2605" s="193"/>
      <c r="H2605" s="193"/>
      <c r="I2605" s="193"/>
      <c r="J2605" s="193"/>
      <c r="K2605" s="193"/>
      <c r="L2605" s="193"/>
      <c r="M2605" s="193"/>
      <c r="N2605" s="193"/>
      <c r="O2605" s="193"/>
      <c r="P2605" s="193"/>
      <c r="Q2605" s="193"/>
      <c r="R2605" s="193"/>
      <c r="S2605" s="193"/>
      <c r="T2605" s="193"/>
      <c r="U2605" s="193"/>
      <c r="V2605" s="193"/>
      <c r="W2605" s="193"/>
      <c r="X2605" s="193"/>
      <c r="Y2605" s="193"/>
      <c r="Z2605" s="193"/>
      <c r="AA2605" s="193"/>
    </row>
    <row r="2606" spans="1:27" ht="12.75">
      <c r="A2606" s="193"/>
      <c r="B2606" s="193"/>
      <c r="C2606" s="193"/>
      <c r="D2606" s="193"/>
      <c r="E2606" s="193"/>
      <c r="F2606" s="193"/>
      <c r="G2606" s="193"/>
      <c r="H2606" s="193"/>
      <c r="I2606" s="193"/>
      <c r="J2606" s="193"/>
      <c r="K2606" s="193"/>
      <c r="L2606" s="193"/>
      <c r="M2606" s="193"/>
      <c r="N2606" s="193"/>
      <c r="O2606" s="193"/>
      <c r="P2606" s="193"/>
      <c r="Q2606" s="193"/>
      <c r="R2606" s="193"/>
      <c r="S2606" s="193"/>
      <c r="T2606" s="193"/>
      <c r="U2606" s="193"/>
      <c r="V2606" s="193"/>
      <c r="W2606" s="193"/>
      <c r="X2606" s="193"/>
      <c r="Y2606" s="193"/>
      <c r="Z2606" s="193"/>
      <c r="AA2606" s="193"/>
    </row>
    <row r="2607" spans="1:27" ht="12.75">
      <c r="A2607" s="193"/>
      <c r="B2607" s="193"/>
      <c r="C2607" s="193"/>
      <c r="D2607" s="193"/>
      <c r="E2607" s="193"/>
      <c r="F2607" s="193"/>
      <c r="G2607" s="193"/>
      <c r="H2607" s="193"/>
      <c r="I2607" s="193"/>
      <c r="J2607" s="193"/>
      <c r="K2607" s="193"/>
      <c r="L2607" s="193"/>
      <c r="M2607" s="193"/>
      <c r="N2607" s="193"/>
      <c r="O2607" s="193"/>
      <c r="P2607" s="193"/>
      <c r="Q2607" s="193"/>
      <c r="R2607" s="193"/>
      <c r="S2607" s="193"/>
      <c r="T2607" s="193"/>
      <c r="U2607" s="193"/>
      <c r="V2607" s="193"/>
      <c r="W2607" s="193"/>
      <c r="X2607" s="193"/>
      <c r="Y2607" s="193"/>
      <c r="Z2607" s="193"/>
      <c r="AA2607" s="193"/>
    </row>
    <row r="2608" spans="1:27" ht="12.75">
      <c r="A2608" s="193"/>
      <c r="B2608" s="193"/>
      <c r="C2608" s="193"/>
      <c r="D2608" s="193"/>
      <c r="E2608" s="193"/>
      <c r="F2608" s="193"/>
      <c r="G2608" s="193"/>
      <c r="H2608" s="193"/>
      <c r="I2608" s="193"/>
      <c r="J2608" s="193"/>
      <c r="K2608" s="193"/>
      <c r="L2608" s="193"/>
      <c r="M2608" s="193"/>
      <c r="N2608" s="193"/>
      <c r="O2608" s="193"/>
      <c r="P2608" s="193"/>
      <c r="Q2608" s="193"/>
      <c r="R2608" s="193"/>
      <c r="S2608" s="193"/>
      <c r="T2608" s="193"/>
      <c r="U2608" s="193"/>
      <c r="V2608" s="193"/>
      <c r="W2608" s="193"/>
      <c r="X2608" s="193"/>
      <c r="Y2608" s="193"/>
      <c r="Z2608" s="193"/>
      <c r="AA2608" s="193"/>
    </row>
    <row r="2609" spans="1:27" ht="12.75">
      <c r="A2609" s="193"/>
      <c r="B2609" s="193"/>
      <c r="C2609" s="193"/>
      <c r="D2609" s="193"/>
      <c r="E2609" s="193"/>
      <c r="F2609" s="193"/>
      <c r="G2609" s="193"/>
      <c r="H2609" s="193"/>
      <c r="I2609" s="193"/>
      <c r="J2609" s="193"/>
      <c r="K2609" s="193"/>
      <c r="L2609" s="193"/>
      <c r="M2609" s="193"/>
      <c r="N2609" s="193"/>
      <c r="O2609" s="193"/>
      <c r="P2609" s="193"/>
      <c r="Q2609" s="193"/>
      <c r="R2609" s="193"/>
      <c r="S2609" s="193"/>
      <c r="T2609" s="193"/>
      <c r="U2609" s="193"/>
      <c r="V2609" s="193"/>
      <c r="W2609" s="193"/>
      <c r="X2609" s="193"/>
      <c r="Y2609" s="193"/>
      <c r="Z2609" s="193"/>
      <c r="AA2609" s="193"/>
    </row>
    <row r="2610" spans="1:27" ht="12.75">
      <c r="A2610" s="193"/>
      <c r="B2610" s="193"/>
      <c r="C2610" s="193"/>
      <c r="D2610" s="193"/>
      <c r="E2610" s="193"/>
      <c r="F2610" s="193"/>
      <c r="G2610" s="193"/>
      <c r="H2610" s="193"/>
      <c r="I2610" s="193"/>
      <c r="J2610" s="193"/>
      <c r="K2610" s="193"/>
      <c r="L2610" s="193"/>
      <c r="M2610" s="193"/>
      <c r="N2610" s="193"/>
      <c r="O2610" s="193"/>
      <c r="P2610" s="193"/>
      <c r="Q2610" s="193"/>
      <c r="R2610" s="193"/>
      <c r="S2610" s="193"/>
      <c r="T2610" s="193"/>
      <c r="U2610" s="193"/>
      <c r="V2610" s="193"/>
      <c r="W2610" s="193"/>
      <c r="X2610" s="193"/>
      <c r="Y2610" s="193"/>
      <c r="Z2610" s="193"/>
      <c r="AA2610" s="193"/>
    </row>
    <row r="2611" spans="1:27" ht="12.75">
      <c r="A2611" s="193"/>
      <c r="B2611" s="193"/>
      <c r="C2611" s="193"/>
      <c r="D2611" s="193"/>
      <c r="E2611" s="193"/>
      <c r="F2611" s="193"/>
      <c r="G2611" s="193"/>
      <c r="H2611" s="193"/>
      <c r="I2611" s="193"/>
      <c r="J2611" s="193"/>
      <c r="K2611" s="193"/>
      <c r="L2611" s="193"/>
      <c r="M2611" s="193"/>
      <c r="N2611" s="193"/>
      <c r="O2611" s="193"/>
      <c r="P2611" s="193"/>
      <c r="Q2611" s="193"/>
      <c r="R2611" s="193"/>
      <c r="S2611" s="193"/>
      <c r="T2611" s="193"/>
      <c r="U2611" s="193"/>
      <c r="V2611" s="193"/>
      <c r="W2611" s="193"/>
      <c r="X2611" s="193"/>
      <c r="Y2611" s="193"/>
      <c r="Z2611" s="193"/>
      <c r="AA2611" s="193"/>
    </row>
    <row r="2612" spans="1:27" ht="12.75">
      <c r="A2612" s="193"/>
      <c r="B2612" s="193"/>
      <c r="C2612" s="193"/>
      <c r="D2612" s="193"/>
      <c r="E2612" s="193"/>
      <c r="F2612" s="193"/>
      <c r="G2612" s="193"/>
      <c r="H2612" s="193"/>
      <c r="I2612" s="193"/>
      <c r="J2612" s="193"/>
      <c r="K2612" s="193"/>
      <c r="L2612" s="193"/>
      <c r="M2612" s="193"/>
      <c r="N2612" s="193"/>
      <c r="O2612" s="193"/>
      <c r="P2612" s="193"/>
      <c r="Q2612" s="193"/>
      <c r="R2612" s="193"/>
      <c r="S2612" s="193"/>
      <c r="T2612" s="193"/>
      <c r="U2612" s="193"/>
      <c r="V2612" s="193"/>
      <c r="W2612" s="193"/>
      <c r="X2612" s="193"/>
      <c r="Y2612" s="193"/>
      <c r="Z2612" s="193"/>
      <c r="AA2612" s="193"/>
    </row>
    <row r="2613" spans="1:27" ht="12.75">
      <c r="A2613" s="193"/>
      <c r="B2613" s="193"/>
      <c r="C2613" s="193"/>
      <c r="D2613" s="193"/>
      <c r="E2613" s="193"/>
      <c r="F2613" s="193"/>
      <c r="G2613" s="193"/>
      <c r="H2613" s="193"/>
      <c r="I2613" s="193"/>
      <c r="J2613" s="193"/>
      <c r="K2613" s="193"/>
      <c r="L2613" s="193"/>
      <c r="M2613" s="193"/>
      <c r="N2613" s="193"/>
      <c r="O2613" s="193"/>
      <c r="P2613" s="193"/>
      <c r="Q2613" s="193"/>
      <c r="R2613" s="193"/>
      <c r="S2613" s="193"/>
      <c r="T2613" s="193"/>
      <c r="U2613" s="193"/>
      <c r="V2613" s="193"/>
      <c r="W2613" s="193"/>
      <c r="X2613" s="193"/>
      <c r="Y2613" s="193"/>
      <c r="Z2613" s="193"/>
      <c r="AA2613" s="193"/>
    </row>
    <row r="2614" spans="1:27" ht="12.75">
      <c r="A2614" s="193"/>
      <c r="B2614" s="193"/>
      <c r="C2614" s="193"/>
      <c r="D2614" s="193"/>
      <c r="E2614" s="193"/>
      <c r="F2614" s="193"/>
      <c r="G2614" s="193"/>
      <c r="H2614" s="193"/>
      <c r="I2614" s="193"/>
      <c r="J2614" s="193"/>
      <c r="K2614" s="193"/>
      <c r="L2614" s="193"/>
      <c r="M2614" s="193"/>
      <c r="N2614" s="193"/>
      <c r="O2614" s="193"/>
      <c r="P2614" s="193"/>
      <c r="Q2614" s="193"/>
      <c r="R2614" s="193"/>
      <c r="S2614" s="193"/>
      <c r="T2614" s="193"/>
      <c r="U2614" s="193"/>
      <c r="V2614" s="193"/>
      <c r="W2614" s="193"/>
      <c r="X2614" s="193"/>
      <c r="Y2614" s="193"/>
      <c r="Z2614" s="193"/>
      <c r="AA2614" s="193"/>
    </row>
    <row r="2615" spans="1:27" ht="12.75">
      <c r="A2615" s="193"/>
      <c r="B2615" s="193"/>
      <c r="C2615" s="193"/>
      <c r="D2615" s="193"/>
      <c r="E2615" s="193"/>
      <c r="F2615" s="193"/>
      <c r="G2615" s="193"/>
      <c r="H2615" s="193"/>
      <c r="I2615" s="193"/>
      <c r="J2615" s="193"/>
      <c r="K2615" s="193"/>
      <c r="L2615" s="193"/>
      <c r="M2615" s="193"/>
      <c r="N2615" s="193"/>
      <c r="O2615" s="193"/>
      <c r="P2615" s="193"/>
      <c r="Q2615" s="193"/>
      <c r="R2615" s="193"/>
      <c r="S2615" s="193"/>
      <c r="T2615" s="193"/>
      <c r="U2615" s="193"/>
      <c r="V2615" s="193"/>
      <c r="W2615" s="193"/>
      <c r="X2615" s="193"/>
      <c r="Y2615" s="193"/>
      <c r="Z2615" s="193"/>
      <c r="AA2615" s="193"/>
    </row>
    <row r="2616" spans="1:27" ht="12.75">
      <c r="A2616" s="193"/>
      <c r="B2616" s="193"/>
      <c r="C2616" s="193"/>
      <c r="D2616" s="193"/>
      <c r="E2616" s="193"/>
      <c r="F2616" s="193"/>
      <c r="G2616" s="193"/>
      <c r="H2616" s="193"/>
      <c r="I2616" s="193"/>
      <c r="J2616" s="193"/>
      <c r="K2616" s="193"/>
      <c r="L2616" s="193"/>
      <c r="M2616" s="193"/>
      <c r="N2616" s="193"/>
      <c r="O2616" s="193"/>
      <c r="P2616" s="193"/>
      <c r="Q2616" s="193"/>
      <c r="R2616" s="193"/>
      <c r="S2616" s="193"/>
      <c r="T2616" s="193"/>
      <c r="U2616" s="193"/>
      <c r="V2616" s="193"/>
      <c r="W2616" s="193"/>
      <c r="X2616" s="193"/>
      <c r="Y2616" s="193"/>
      <c r="Z2616" s="193"/>
      <c r="AA2616" s="193"/>
    </row>
    <row r="2617" spans="1:27" ht="12.75">
      <c r="A2617" s="193"/>
      <c r="B2617" s="193"/>
      <c r="C2617" s="193"/>
      <c r="D2617" s="193"/>
      <c r="E2617" s="193"/>
      <c r="F2617" s="193"/>
      <c r="G2617" s="193"/>
      <c r="H2617" s="193"/>
      <c r="I2617" s="193"/>
      <c r="J2617" s="193"/>
      <c r="K2617" s="193"/>
      <c r="L2617" s="193"/>
      <c r="M2617" s="193"/>
      <c r="N2617" s="193"/>
      <c r="O2617" s="193"/>
      <c r="P2617" s="193"/>
      <c r="Q2617" s="193"/>
      <c r="R2617" s="193"/>
      <c r="S2617" s="193"/>
      <c r="T2617" s="193"/>
      <c r="U2617" s="193"/>
      <c r="V2617" s="193"/>
      <c r="W2617" s="193"/>
      <c r="X2617" s="193"/>
      <c r="Y2617" s="193"/>
      <c r="Z2617" s="193"/>
      <c r="AA2617" s="193"/>
    </row>
    <row r="2618" spans="1:27" ht="12.75">
      <c r="A2618" s="193"/>
      <c r="B2618" s="193"/>
      <c r="C2618" s="193"/>
      <c r="D2618" s="193"/>
      <c r="E2618" s="193"/>
      <c r="F2618" s="193"/>
      <c r="G2618" s="193"/>
      <c r="H2618" s="193"/>
      <c r="I2618" s="193"/>
      <c r="J2618" s="193"/>
      <c r="K2618" s="193"/>
      <c r="L2618" s="193"/>
      <c r="M2618" s="193"/>
      <c r="N2618" s="193"/>
      <c r="O2618" s="193"/>
      <c r="P2618" s="193"/>
      <c r="Q2618" s="193"/>
      <c r="R2618" s="193"/>
      <c r="S2618" s="193"/>
      <c r="T2618" s="193"/>
      <c r="U2618" s="193"/>
      <c r="V2618" s="193"/>
      <c r="W2618" s="193"/>
      <c r="X2618" s="193"/>
      <c r="Y2618" s="193"/>
      <c r="Z2618" s="193"/>
      <c r="AA2618" s="193"/>
    </row>
    <row r="2619" spans="1:27" ht="12.75">
      <c r="A2619" s="193"/>
      <c r="B2619" s="193"/>
      <c r="C2619" s="193"/>
      <c r="D2619" s="193"/>
      <c r="E2619" s="193"/>
      <c r="F2619" s="193"/>
      <c r="G2619" s="193"/>
      <c r="H2619" s="193"/>
      <c r="I2619" s="193"/>
      <c r="J2619" s="193"/>
      <c r="K2619" s="193"/>
      <c r="L2619" s="193"/>
      <c r="M2619" s="193"/>
      <c r="N2619" s="193"/>
      <c r="O2619" s="193"/>
      <c r="P2619" s="193"/>
      <c r="Q2619" s="193"/>
      <c r="R2619" s="193"/>
      <c r="S2619" s="193"/>
      <c r="T2619" s="193"/>
      <c r="U2619" s="193"/>
      <c r="V2619" s="193"/>
      <c r="W2619" s="193"/>
      <c r="X2619" s="193"/>
      <c r="Y2619" s="193"/>
      <c r="Z2619" s="193"/>
      <c r="AA2619" s="193"/>
    </row>
    <row r="2620" spans="1:27" ht="12.75">
      <c r="A2620" s="193"/>
      <c r="B2620" s="193"/>
      <c r="C2620" s="193"/>
      <c r="D2620" s="193"/>
      <c r="E2620" s="193"/>
      <c r="F2620" s="193"/>
      <c r="G2620" s="193"/>
      <c r="H2620" s="193"/>
      <c r="I2620" s="193"/>
      <c r="J2620" s="193"/>
      <c r="K2620" s="193"/>
      <c r="L2620" s="193"/>
      <c r="M2620" s="193"/>
      <c r="N2620" s="193"/>
      <c r="O2620" s="193"/>
      <c r="P2620" s="193"/>
      <c r="Q2620" s="193"/>
      <c r="R2620" s="193"/>
      <c r="S2620" s="193"/>
      <c r="T2620" s="193"/>
      <c r="U2620" s="193"/>
      <c r="V2620" s="193"/>
      <c r="W2620" s="193"/>
      <c r="X2620" s="193"/>
      <c r="Y2620" s="193"/>
      <c r="Z2620" s="193"/>
      <c r="AA2620" s="193"/>
    </row>
    <row r="2621" spans="1:27" ht="12.75">
      <c r="A2621" s="193"/>
      <c r="B2621" s="193"/>
      <c r="C2621" s="193"/>
      <c r="D2621" s="193"/>
      <c r="E2621" s="193"/>
      <c r="F2621" s="193"/>
      <c r="G2621" s="193"/>
      <c r="H2621" s="193"/>
      <c r="I2621" s="193"/>
      <c r="J2621" s="193"/>
      <c r="K2621" s="193"/>
      <c r="L2621" s="193"/>
      <c r="M2621" s="193"/>
      <c r="N2621" s="193"/>
      <c r="O2621" s="193"/>
      <c r="P2621" s="193"/>
      <c r="Q2621" s="193"/>
      <c r="R2621" s="193"/>
      <c r="S2621" s="193"/>
      <c r="T2621" s="193"/>
      <c r="U2621" s="193"/>
      <c r="V2621" s="193"/>
      <c r="W2621" s="193"/>
      <c r="X2621" s="193"/>
      <c r="Y2621" s="193"/>
      <c r="Z2621" s="193"/>
      <c r="AA2621" s="193"/>
    </row>
    <row r="2622" spans="1:27" ht="12.75">
      <c r="A2622" s="193"/>
      <c r="B2622" s="193"/>
      <c r="C2622" s="193"/>
      <c r="D2622" s="193"/>
      <c r="E2622" s="193"/>
      <c r="F2622" s="193"/>
      <c r="G2622" s="193"/>
      <c r="H2622" s="193"/>
      <c r="I2622" s="193"/>
      <c r="J2622" s="193"/>
      <c r="K2622" s="193"/>
      <c r="L2622" s="193"/>
      <c r="M2622" s="193"/>
      <c r="N2622" s="193"/>
      <c r="O2622" s="193"/>
      <c r="P2622" s="193"/>
      <c r="Q2622" s="193"/>
      <c r="R2622" s="193"/>
      <c r="S2622" s="193"/>
      <c r="T2622" s="193"/>
      <c r="U2622" s="193"/>
      <c r="V2622" s="193"/>
      <c r="W2622" s="193"/>
      <c r="X2622" s="193"/>
      <c r="Y2622" s="193"/>
      <c r="Z2622" s="193"/>
      <c r="AA2622" s="193"/>
    </row>
    <row r="2623" spans="1:27" ht="12.75">
      <c r="A2623" s="193"/>
      <c r="B2623" s="193"/>
      <c r="C2623" s="193"/>
      <c r="D2623" s="193"/>
      <c r="E2623" s="193"/>
      <c r="F2623" s="193"/>
      <c r="G2623" s="193"/>
      <c r="H2623" s="193"/>
      <c r="I2623" s="193"/>
      <c r="J2623" s="193"/>
      <c r="K2623" s="193"/>
      <c r="L2623" s="193"/>
      <c r="M2623" s="193"/>
      <c r="N2623" s="193"/>
      <c r="O2623" s="193"/>
      <c r="P2623" s="193"/>
      <c r="Q2623" s="193"/>
      <c r="R2623" s="193"/>
      <c r="S2623" s="193"/>
      <c r="T2623" s="193"/>
      <c r="U2623" s="193"/>
      <c r="V2623" s="193"/>
      <c r="W2623" s="193"/>
      <c r="X2623" s="193"/>
      <c r="Y2623" s="193"/>
      <c r="Z2623" s="193"/>
      <c r="AA2623" s="193"/>
    </row>
    <row r="2624" spans="1:27" ht="12.75">
      <c r="A2624" s="193"/>
      <c r="B2624" s="193"/>
      <c r="C2624" s="193"/>
      <c r="D2624" s="193"/>
      <c r="E2624" s="193"/>
      <c r="F2624" s="193"/>
      <c r="G2624" s="193"/>
      <c r="H2624" s="193"/>
      <c r="I2624" s="193"/>
      <c r="J2624" s="193"/>
      <c r="K2624" s="193"/>
      <c r="L2624" s="193"/>
      <c r="M2624" s="193"/>
      <c r="N2624" s="193"/>
      <c r="O2624" s="193"/>
      <c r="P2624" s="193"/>
      <c r="Q2624" s="193"/>
      <c r="R2624" s="193"/>
      <c r="S2624" s="193"/>
      <c r="T2624" s="193"/>
      <c r="U2624" s="193"/>
      <c r="V2624" s="193"/>
      <c r="W2624" s="193"/>
      <c r="X2624" s="193"/>
      <c r="Y2624" s="193"/>
      <c r="Z2624" s="193"/>
      <c r="AA2624" s="193"/>
    </row>
    <row r="2625" spans="1:27" ht="12.75">
      <c r="A2625" s="193"/>
      <c r="B2625" s="193"/>
      <c r="C2625" s="193"/>
      <c r="D2625" s="193"/>
      <c r="E2625" s="193"/>
      <c r="F2625" s="193"/>
      <c r="G2625" s="193"/>
      <c r="H2625" s="193"/>
      <c r="I2625" s="193"/>
      <c r="J2625" s="193"/>
      <c r="K2625" s="193"/>
      <c r="L2625" s="193"/>
      <c r="M2625" s="193"/>
      <c r="N2625" s="193"/>
      <c r="O2625" s="193"/>
      <c r="P2625" s="193"/>
      <c r="Q2625" s="193"/>
      <c r="R2625" s="193"/>
      <c r="S2625" s="193"/>
      <c r="T2625" s="193"/>
      <c r="U2625" s="193"/>
      <c r="V2625" s="193"/>
      <c r="W2625" s="193"/>
      <c r="X2625" s="193"/>
      <c r="Y2625" s="193"/>
      <c r="Z2625" s="193"/>
      <c r="AA2625" s="193"/>
    </row>
    <row r="2626" spans="1:27" ht="12.75">
      <c r="A2626" s="193"/>
      <c r="B2626" s="193"/>
      <c r="C2626" s="193"/>
      <c r="D2626" s="193"/>
      <c r="E2626" s="193"/>
      <c r="F2626" s="193"/>
      <c r="G2626" s="193"/>
      <c r="H2626" s="193"/>
      <c r="I2626" s="193"/>
      <c r="J2626" s="193"/>
      <c r="K2626" s="193"/>
      <c r="L2626" s="193"/>
      <c r="M2626" s="193"/>
      <c r="N2626" s="193"/>
      <c r="O2626" s="193"/>
      <c r="P2626" s="193"/>
      <c r="Q2626" s="193"/>
      <c r="R2626" s="193"/>
      <c r="S2626" s="193"/>
      <c r="T2626" s="193"/>
      <c r="U2626" s="193"/>
      <c r="V2626" s="193"/>
      <c r="W2626" s="193"/>
      <c r="X2626" s="193"/>
      <c r="Y2626" s="193"/>
      <c r="Z2626" s="193"/>
      <c r="AA2626" s="193"/>
    </row>
    <row r="2627" spans="1:27" ht="12.75">
      <c r="A2627" s="193"/>
      <c r="B2627" s="193"/>
      <c r="C2627" s="193"/>
      <c r="D2627" s="193"/>
      <c r="E2627" s="193"/>
      <c r="F2627" s="193"/>
      <c r="G2627" s="193"/>
      <c r="H2627" s="193"/>
      <c r="I2627" s="193"/>
      <c r="J2627" s="193"/>
      <c r="K2627" s="193"/>
      <c r="L2627" s="193"/>
      <c r="M2627" s="193"/>
      <c r="N2627" s="193"/>
      <c r="O2627" s="193"/>
      <c r="P2627" s="193"/>
      <c r="Q2627" s="193"/>
      <c r="R2627" s="193"/>
      <c r="S2627" s="193"/>
      <c r="T2627" s="193"/>
      <c r="U2627" s="193"/>
      <c r="V2627" s="193"/>
      <c r="W2627" s="193"/>
      <c r="X2627" s="193"/>
      <c r="Y2627" s="193"/>
      <c r="Z2627" s="193"/>
      <c r="AA2627" s="193"/>
    </row>
    <row r="2628" spans="1:27" ht="12.75">
      <c r="A2628" s="193"/>
      <c r="B2628" s="193"/>
      <c r="C2628" s="193"/>
      <c r="D2628" s="193"/>
      <c r="E2628" s="193"/>
      <c r="F2628" s="193"/>
      <c r="G2628" s="193"/>
      <c r="H2628" s="193"/>
      <c r="I2628" s="193"/>
      <c r="J2628" s="193"/>
      <c r="K2628" s="193"/>
      <c r="L2628" s="193"/>
      <c r="M2628" s="193"/>
      <c r="N2628" s="193"/>
      <c r="O2628" s="193"/>
      <c r="P2628" s="193"/>
      <c r="Q2628" s="193"/>
      <c r="R2628" s="193"/>
      <c r="S2628" s="193"/>
      <c r="T2628" s="193"/>
      <c r="U2628" s="193"/>
      <c r="V2628" s="193"/>
      <c r="W2628" s="193"/>
      <c r="X2628" s="193"/>
      <c r="Y2628" s="193"/>
      <c r="Z2628" s="193"/>
      <c r="AA2628" s="193"/>
    </row>
    <row r="2629" spans="1:27" ht="12.75">
      <c r="A2629" s="193"/>
      <c r="B2629" s="193"/>
      <c r="C2629" s="193"/>
      <c r="D2629" s="193"/>
      <c r="E2629" s="193"/>
      <c r="F2629" s="193"/>
      <c r="G2629" s="193"/>
      <c r="H2629" s="193"/>
      <c r="I2629" s="193"/>
      <c r="J2629" s="193"/>
      <c r="K2629" s="193"/>
      <c r="L2629" s="193"/>
      <c r="M2629" s="193"/>
      <c r="N2629" s="193"/>
      <c r="O2629" s="193"/>
      <c r="P2629" s="193"/>
      <c r="Q2629" s="193"/>
      <c r="R2629" s="193"/>
      <c r="S2629" s="193"/>
      <c r="T2629" s="193"/>
      <c r="U2629" s="193"/>
      <c r="V2629" s="193"/>
      <c r="W2629" s="193"/>
      <c r="X2629" s="193"/>
      <c r="Y2629" s="193"/>
      <c r="Z2629" s="193"/>
      <c r="AA2629" s="193"/>
    </row>
    <row r="2630" spans="1:27" ht="12.75">
      <c r="A2630" s="193"/>
      <c r="B2630" s="193"/>
      <c r="C2630" s="193"/>
      <c r="D2630" s="193"/>
      <c r="E2630" s="193"/>
      <c r="F2630" s="193"/>
      <c r="G2630" s="193"/>
      <c r="H2630" s="193"/>
      <c r="I2630" s="193"/>
      <c r="J2630" s="193"/>
      <c r="K2630" s="193"/>
      <c r="L2630" s="193"/>
      <c r="M2630" s="193"/>
      <c r="N2630" s="193"/>
      <c r="O2630" s="193"/>
      <c r="P2630" s="193"/>
      <c r="Q2630" s="193"/>
      <c r="R2630" s="193"/>
      <c r="S2630" s="193"/>
      <c r="T2630" s="193"/>
      <c r="U2630" s="193"/>
      <c r="V2630" s="193"/>
      <c r="W2630" s="193"/>
      <c r="X2630" s="193"/>
      <c r="Y2630" s="193"/>
      <c r="Z2630" s="193"/>
      <c r="AA2630" s="193"/>
    </row>
    <row r="2631" spans="1:27" ht="12.75">
      <c r="A2631" s="193"/>
      <c r="B2631" s="193"/>
      <c r="C2631" s="193"/>
      <c r="D2631" s="193"/>
      <c r="E2631" s="193"/>
      <c r="F2631" s="193"/>
      <c r="G2631" s="193"/>
      <c r="H2631" s="193"/>
      <c r="I2631" s="193"/>
      <c r="J2631" s="193"/>
      <c r="K2631" s="193"/>
      <c r="L2631" s="193"/>
      <c r="M2631" s="193"/>
      <c r="N2631" s="193"/>
      <c r="O2631" s="193"/>
      <c r="P2631" s="193"/>
      <c r="Q2631" s="193"/>
      <c r="R2631" s="193"/>
      <c r="S2631" s="193"/>
      <c r="T2631" s="193"/>
      <c r="U2631" s="193"/>
      <c r="V2631" s="193"/>
      <c r="W2631" s="193"/>
      <c r="X2631" s="193"/>
      <c r="Y2631" s="193"/>
      <c r="Z2631" s="193"/>
      <c r="AA2631" s="193"/>
    </row>
    <row r="2632" spans="1:27" ht="12.75">
      <c r="A2632" s="193"/>
      <c r="B2632" s="193"/>
      <c r="C2632" s="193"/>
      <c r="D2632" s="193"/>
      <c r="E2632" s="193"/>
      <c r="F2632" s="193"/>
      <c r="G2632" s="193"/>
      <c r="H2632" s="193"/>
      <c r="I2632" s="193"/>
      <c r="J2632" s="193"/>
      <c r="K2632" s="193"/>
      <c r="L2632" s="193"/>
      <c r="M2632" s="193"/>
      <c r="N2632" s="193"/>
      <c r="O2632" s="193"/>
      <c r="P2632" s="193"/>
      <c r="Q2632" s="193"/>
      <c r="R2632" s="193"/>
      <c r="S2632" s="193"/>
      <c r="T2632" s="193"/>
      <c r="U2632" s="193"/>
      <c r="V2632" s="193"/>
      <c r="W2632" s="193"/>
      <c r="X2632" s="193"/>
      <c r="Y2632" s="193"/>
      <c r="Z2632" s="193"/>
      <c r="AA2632" s="193"/>
    </row>
    <row r="2633" spans="1:27" ht="12.75">
      <c r="A2633" s="193"/>
      <c r="B2633" s="193"/>
      <c r="C2633" s="193"/>
      <c r="D2633" s="193"/>
      <c r="E2633" s="193"/>
      <c r="F2633" s="193"/>
      <c r="G2633" s="193"/>
      <c r="H2633" s="193"/>
      <c r="I2633" s="193"/>
      <c r="J2633" s="193"/>
      <c r="K2633" s="193"/>
      <c r="L2633" s="193"/>
      <c r="M2633" s="193"/>
      <c r="N2633" s="193"/>
      <c r="O2633" s="193"/>
      <c r="P2633" s="193"/>
      <c r="Q2633" s="193"/>
      <c r="R2633" s="193"/>
      <c r="S2633" s="193"/>
      <c r="T2633" s="193"/>
      <c r="U2633" s="193"/>
      <c r="V2633" s="193"/>
      <c r="W2633" s="193"/>
      <c r="X2633" s="193"/>
      <c r="Y2633" s="193"/>
      <c r="Z2633" s="193"/>
      <c r="AA2633" s="193"/>
    </row>
    <row r="2634" spans="1:27" ht="12.75">
      <c r="A2634" s="193"/>
      <c r="B2634" s="193"/>
      <c r="C2634" s="193"/>
      <c r="D2634" s="193"/>
      <c r="E2634" s="193"/>
      <c r="F2634" s="193"/>
      <c r="G2634" s="193"/>
      <c r="H2634" s="193"/>
      <c r="I2634" s="193"/>
      <c r="J2634" s="193"/>
      <c r="K2634" s="193"/>
      <c r="L2634" s="193"/>
      <c r="M2634" s="193"/>
      <c r="N2634" s="193"/>
      <c r="O2634" s="193"/>
      <c r="P2634" s="193"/>
      <c r="Q2634" s="193"/>
      <c r="R2634" s="193"/>
      <c r="S2634" s="193"/>
      <c r="T2634" s="193"/>
      <c r="U2634" s="193"/>
      <c r="V2634" s="193"/>
      <c r="W2634" s="193"/>
      <c r="X2634" s="193"/>
      <c r="Y2634" s="193"/>
      <c r="Z2634" s="193"/>
      <c r="AA2634" s="193"/>
    </row>
    <row r="2635" spans="1:27" ht="12.75">
      <c r="A2635" s="193"/>
      <c r="B2635" s="193"/>
      <c r="C2635" s="193"/>
      <c r="D2635" s="193"/>
      <c r="E2635" s="193"/>
      <c r="F2635" s="193"/>
      <c r="G2635" s="193"/>
      <c r="H2635" s="193"/>
      <c r="I2635" s="193"/>
      <c r="J2635" s="193"/>
      <c r="K2635" s="193"/>
      <c r="L2635" s="193"/>
      <c r="M2635" s="193"/>
      <c r="N2635" s="193"/>
      <c r="O2635" s="193"/>
      <c r="P2635" s="193"/>
      <c r="Q2635" s="193"/>
      <c r="R2635" s="193"/>
      <c r="S2635" s="193"/>
      <c r="T2635" s="193"/>
      <c r="U2635" s="193"/>
      <c r="V2635" s="193"/>
      <c r="W2635" s="193"/>
      <c r="X2635" s="193"/>
      <c r="Y2635" s="193"/>
      <c r="Z2635" s="193"/>
      <c r="AA2635" s="193"/>
    </row>
    <row r="2636" spans="1:27" ht="12.75">
      <c r="A2636" s="193"/>
      <c r="B2636" s="193"/>
      <c r="C2636" s="193"/>
      <c r="D2636" s="193"/>
      <c r="E2636" s="193"/>
      <c r="F2636" s="193"/>
      <c r="G2636" s="193"/>
      <c r="H2636" s="193"/>
      <c r="I2636" s="193"/>
      <c r="J2636" s="193"/>
      <c r="K2636" s="193"/>
      <c r="L2636" s="193"/>
      <c r="M2636" s="193"/>
      <c r="N2636" s="193"/>
      <c r="O2636" s="193"/>
      <c r="P2636" s="193"/>
      <c r="Q2636" s="193"/>
      <c r="R2636" s="193"/>
      <c r="S2636" s="193"/>
      <c r="T2636" s="193"/>
      <c r="U2636" s="193"/>
      <c r="V2636" s="193"/>
      <c r="W2636" s="193"/>
      <c r="X2636" s="193"/>
      <c r="Y2636" s="193"/>
      <c r="Z2636" s="193"/>
      <c r="AA2636" s="193"/>
    </row>
    <row r="2637" spans="1:27" ht="12.75">
      <c r="A2637" s="193"/>
      <c r="B2637" s="193"/>
      <c r="C2637" s="193"/>
      <c r="D2637" s="193"/>
      <c r="E2637" s="193"/>
      <c r="F2637" s="193"/>
      <c r="G2637" s="193"/>
      <c r="H2637" s="193"/>
      <c r="I2637" s="193"/>
      <c r="J2637" s="193"/>
      <c r="K2637" s="193"/>
      <c r="L2637" s="193"/>
      <c r="M2637" s="193"/>
      <c r="N2637" s="193"/>
      <c r="O2637" s="193"/>
      <c r="P2637" s="193"/>
      <c r="Q2637" s="193"/>
      <c r="R2637" s="193"/>
      <c r="S2637" s="193"/>
      <c r="T2637" s="193"/>
      <c r="U2637" s="193"/>
      <c r="V2637" s="193"/>
      <c r="W2637" s="193"/>
      <c r="X2637" s="193"/>
      <c r="Y2637" s="193"/>
      <c r="Z2637" s="193"/>
      <c r="AA2637" s="193"/>
    </row>
    <row r="2638" spans="1:27" ht="12.75">
      <c r="A2638" s="193"/>
      <c r="B2638" s="193"/>
      <c r="C2638" s="193"/>
      <c r="D2638" s="193"/>
      <c r="E2638" s="193"/>
      <c r="F2638" s="193"/>
      <c r="G2638" s="193"/>
      <c r="H2638" s="193"/>
      <c r="I2638" s="193"/>
      <c r="J2638" s="193"/>
      <c r="K2638" s="193"/>
      <c r="L2638" s="193"/>
      <c r="M2638" s="193"/>
      <c r="N2638" s="193"/>
      <c r="O2638" s="193"/>
      <c r="P2638" s="193"/>
      <c r="Q2638" s="193"/>
      <c r="R2638" s="193"/>
      <c r="S2638" s="193"/>
      <c r="T2638" s="193"/>
      <c r="U2638" s="193"/>
      <c r="V2638" s="193"/>
      <c r="W2638" s="193"/>
      <c r="X2638" s="193"/>
      <c r="Y2638" s="193"/>
      <c r="Z2638" s="193"/>
      <c r="AA2638" s="193"/>
    </row>
    <row r="2639" spans="1:27" ht="12.75">
      <c r="A2639" s="193"/>
      <c r="B2639" s="193"/>
      <c r="C2639" s="193"/>
      <c r="D2639" s="193"/>
      <c r="E2639" s="193"/>
      <c r="F2639" s="193"/>
      <c r="G2639" s="193"/>
      <c r="H2639" s="193"/>
      <c r="I2639" s="193"/>
      <c r="J2639" s="193"/>
      <c r="K2639" s="193"/>
      <c r="L2639" s="193"/>
      <c r="M2639" s="193"/>
      <c r="N2639" s="193"/>
      <c r="O2639" s="193"/>
      <c r="P2639" s="193"/>
      <c r="Q2639" s="193"/>
      <c r="R2639" s="193"/>
      <c r="S2639" s="193"/>
      <c r="T2639" s="193"/>
      <c r="U2639" s="193"/>
      <c r="V2639" s="193"/>
      <c r="W2639" s="193"/>
      <c r="X2639" s="193"/>
      <c r="Y2639" s="193"/>
      <c r="Z2639" s="193"/>
      <c r="AA2639" s="193"/>
    </row>
    <row r="2640" spans="1:27" ht="12.75">
      <c r="A2640" s="193"/>
      <c r="B2640" s="193"/>
      <c r="C2640" s="193"/>
      <c r="D2640" s="193"/>
      <c r="E2640" s="193"/>
      <c r="F2640" s="193"/>
      <c r="G2640" s="193"/>
      <c r="H2640" s="193"/>
      <c r="I2640" s="193"/>
      <c r="J2640" s="193"/>
      <c r="K2640" s="193"/>
      <c r="L2640" s="193"/>
      <c r="M2640" s="193"/>
      <c r="N2640" s="193"/>
      <c r="O2640" s="193"/>
      <c r="P2640" s="193"/>
      <c r="Q2640" s="193"/>
      <c r="R2640" s="193"/>
      <c r="S2640" s="193"/>
      <c r="T2640" s="193"/>
      <c r="U2640" s="193"/>
      <c r="V2640" s="193"/>
      <c r="W2640" s="193"/>
      <c r="X2640" s="193"/>
      <c r="Y2640" s="193"/>
      <c r="Z2640" s="193"/>
      <c r="AA2640" s="193"/>
    </row>
    <row r="2641" spans="1:27" ht="12.75">
      <c r="A2641" s="193"/>
      <c r="B2641" s="193"/>
      <c r="C2641" s="193"/>
      <c r="D2641" s="193"/>
      <c r="E2641" s="193"/>
      <c r="F2641" s="193"/>
      <c r="G2641" s="193"/>
      <c r="H2641" s="193"/>
      <c r="I2641" s="193"/>
      <c r="J2641" s="193"/>
      <c r="K2641" s="193"/>
      <c r="L2641" s="193"/>
      <c r="M2641" s="193"/>
      <c r="N2641" s="193"/>
      <c r="O2641" s="193"/>
      <c r="P2641" s="193"/>
      <c r="Q2641" s="193"/>
      <c r="R2641" s="193"/>
      <c r="S2641" s="193"/>
      <c r="T2641" s="193"/>
      <c r="U2641" s="193"/>
      <c r="V2641" s="193"/>
      <c r="W2641" s="193"/>
      <c r="X2641" s="193"/>
      <c r="Y2641" s="193"/>
      <c r="Z2641" s="193"/>
      <c r="AA2641" s="193"/>
    </row>
    <row r="2642" spans="1:27" ht="12.75">
      <c r="A2642" s="193"/>
      <c r="B2642" s="193"/>
      <c r="C2642" s="193"/>
      <c r="D2642" s="193"/>
      <c r="E2642" s="193"/>
      <c r="F2642" s="193"/>
      <c r="G2642" s="193"/>
      <c r="H2642" s="193"/>
      <c r="I2642" s="193"/>
      <c r="J2642" s="193"/>
      <c r="K2642" s="193"/>
      <c r="L2642" s="193"/>
      <c r="M2642" s="193"/>
      <c r="N2642" s="193"/>
      <c r="O2642" s="193"/>
      <c r="P2642" s="193"/>
      <c r="Q2642" s="193"/>
      <c r="R2642" s="193"/>
      <c r="S2642" s="193"/>
      <c r="T2642" s="193"/>
      <c r="U2642" s="193"/>
      <c r="V2642" s="193"/>
      <c r="W2642" s="193"/>
      <c r="X2642" s="193"/>
      <c r="Y2642" s="193"/>
      <c r="Z2642" s="193"/>
      <c r="AA2642" s="193"/>
    </row>
    <row r="2643" spans="1:27" ht="12.75">
      <c r="A2643" s="193"/>
      <c r="B2643" s="193"/>
      <c r="C2643" s="193"/>
      <c r="D2643" s="193"/>
      <c r="E2643" s="193"/>
      <c r="F2643" s="193"/>
      <c r="G2643" s="193"/>
      <c r="H2643" s="193"/>
      <c r="I2643" s="193"/>
      <c r="J2643" s="193"/>
      <c r="K2643" s="193"/>
      <c r="L2643" s="193"/>
      <c r="M2643" s="193"/>
      <c r="N2643" s="193"/>
      <c r="O2643" s="193"/>
      <c r="P2643" s="193"/>
      <c r="Q2643" s="193"/>
      <c r="R2643" s="193"/>
      <c r="S2643" s="193"/>
      <c r="T2643" s="193"/>
      <c r="U2643" s="193"/>
      <c r="V2643" s="193"/>
      <c r="W2643" s="193"/>
      <c r="X2643" s="193"/>
      <c r="Y2643" s="193"/>
      <c r="Z2643" s="193"/>
      <c r="AA2643" s="193"/>
    </row>
    <row r="2644" spans="1:27" ht="12.75">
      <c r="A2644" s="193"/>
      <c r="B2644" s="193"/>
      <c r="C2644" s="193"/>
      <c r="D2644" s="193"/>
      <c r="E2644" s="193"/>
      <c r="F2644" s="193"/>
      <c r="G2644" s="193"/>
      <c r="H2644" s="193"/>
      <c r="I2644" s="193"/>
      <c r="J2644" s="193"/>
      <c r="K2644" s="193"/>
      <c r="L2644" s="193"/>
      <c r="M2644" s="193"/>
      <c r="N2644" s="193"/>
      <c r="O2644" s="193"/>
      <c r="P2644" s="193"/>
      <c r="Q2644" s="193"/>
      <c r="R2644" s="193"/>
      <c r="S2644" s="193"/>
      <c r="T2644" s="193"/>
      <c r="U2644" s="193"/>
      <c r="V2644" s="193"/>
      <c r="W2644" s="193"/>
      <c r="X2644" s="193"/>
      <c r="Y2644" s="193"/>
      <c r="Z2644" s="193"/>
      <c r="AA2644" s="193"/>
    </row>
    <row r="2645" spans="1:27" ht="12.75">
      <c r="A2645" s="193"/>
      <c r="B2645" s="193"/>
      <c r="C2645" s="193"/>
      <c r="D2645" s="193"/>
      <c r="E2645" s="193"/>
      <c r="F2645" s="193"/>
      <c r="G2645" s="193"/>
      <c r="H2645" s="193"/>
      <c r="I2645" s="193"/>
      <c r="J2645" s="193"/>
      <c r="K2645" s="193"/>
      <c r="L2645" s="193"/>
      <c r="M2645" s="193"/>
      <c r="N2645" s="193"/>
      <c r="O2645" s="193"/>
      <c r="P2645" s="193"/>
      <c r="Q2645" s="193"/>
      <c r="R2645" s="193"/>
      <c r="S2645" s="193"/>
      <c r="T2645" s="193"/>
      <c r="U2645" s="193"/>
      <c r="V2645" s="193"/>
      <c r="W2645" s="193"/>
      <c r="X2645" s="193"/>
      <c r="Y2645" s="193"/>
      <c r="Z2645" s="193"/>
      <c r="AA2645" s="193"/>
    </row>
    <row r="2646" spans="1:27" ht="12.75">
      <c r="A2646" s="193"/>
      <c r="B2646" s="193"/>
      <c r="C2646" s="193"/>
      <c r="D2646" s="193"/>
      <c r="E2646" s="193"/>
      <c r="F2646" s="193"/>
      <c r="G2646" s="193"/>
      <c r="H2646" s="193"/>
      <c r="I2646" s="193"/>
      <c r="J2646" s="193"/>
      <c r="K2646" s="193"/>
      <c r="L2646" s="193"/>
      <c r="M2646" s="193"/>
      <c r="N2646" s="193"/>
      <c r="O2646" s="193"/>
      <c r="P2646" s="193"/>
      <c r="Q2646" s="193"/>
      <c r="R2646" s="193"/>
      <c r="S2646" s="193"/>
      <c r="T2646" s="193"/>
      <c r="U2646" s="193"/>
      <c r="V2646" s="193"/>
      <c r="W2646" s="193"/>
      <c r="X2646" s="193"/>
      <c r="Y2646" s="193"/>
      <c r="Z2646" s="193"/>
      <c r="AA2646" s="193"/>
    </row>
    <row r="2647" spans="1:27" ht="12.75">
      <c r="A2647" s="193"/>
      <c r="B2647" s="193"/>
      <c r="C2647" s="193"/>
      <c r="D2647" s="193"/>
      <c r="E2647" s="193"/>
      <c r="F2647" s="193"/>
      <c r="G2647" s="193"/>
      <c r="H2647" s="193"/>
      <c r="I2647" s="193"/>
      <c r="J2647" s="193"/>
      <c r="K2647" s="193"/>
      <c r="L2647" s="193"/>
      <c r="M2647" s="193"/>
      <c r="N2647" s="193"/>
      <c r="O2647" s="193"/>
      <c r="P2647" s="193"/>
      <c r="Q2647" s="193"/>
      <c r="R2647" s="193"/>
      <c r="S2647" s="193"/>
      <c r="T2647" s="193"/>
      <c r="U2647" s="193"/>
      <c r="V2647" s="193"/>
      <c r="W2647" s="193"/>
      <c r="X2647" s="193"/>
      <c r="Y2647" s="193"/>
      <c r="Z2647" s="193"/>
      <c r="AA2647" s="193"/>
    </row>
    <row r="2648" spans="1:27" ht="12.75">
      <c r="A2648" s="193"/>
      <c r="B2648" s="193"/>
      <c r="C2648" s="193"/>
      <c r="D2648" s="193"/>
      <c r="E2648" s="193"/>
      <c r="F2648" s="193"/>
      <c r="G2648" s="193"/>
      <c r="H2648" s="193"/>
      <c r="I2648" s="193"/>
      <c r="J2648" s="193"/>
      <c r="K2648" s="193"/>
      <c r="L2648" s="193"/>
      <c r="M2648" s="193"/>
      <c r="N2648" s="193"/>
      <c r="O2648" s="193"/>
      <c r="P2648" s="193"/>
      <c r="Q2648" s="193"/>
      <c r="R2648" s="193"/>
      <c r="S2648" s="193"/>
      <c r="T2648" s="193"/>
      <c r="U2648" s="193"/>
      <c r="V2648" s="193"/>
      <c r="W2648" s="193"/>
      <c r="X2648" s="193"/>
      <c r="Y2648" s="193"/>
      <c r="Z2648" s="193"/>
      <c r="AA2648" s="193"/>
    </row>
    <row r="2649" spans="1:27" ht="12.75">
      <c r="A2649" s="193"/>
      <c r="B2649" s="193"/>
      <c r="C2649" s="193"/>
      <c r="D2649" s="193"/>
      <c r="E2649" s="193"/>
      <c r="F2649" s="193"/>
      <c r="G2649" s="193"/>
      <c r="H2649" s="193"/>
      <c r="I2649" s="193"/>
      <c r="J2649" s="193"/>
      <c r="K2649" s="193"/>
      <c r="L2649" s="193"/>
      <c r="M2649" s="193"/>
      <c r="N2649" s="193"/>
      <c r="O2649" s="193"/>
      <c r="P2649" s="193"/>
      <c r="Q2649" s="193"/>
      <c r="R2649" s="193"/>
      <c r="S2649" s="193"/>
      <c r="T2649" s="193"/>
      <c r="U2649" s="193"/>
      <c r="V2649" s="193"/>
      <c r="W2649" s="193"/>
      <c r="X2649" s="193"/>
      <c r="Y2649" s="193"/>
      <c r="Z2649" s="193"/>
      <c r="AA2649" s="193"/>
    </row>
    <row r="2650" spans="1:27" ht="12.75">
      <c r="A2650" s="193"/>
      <c r="B2650" s="193"/>
      <c r="C2650" s="193"/>
      <c r="D2650" s="193"/>
      <c r="E2650" s="193"/>
      <c r="F2650" s="193"/>
      <c r="G2650" s="193"/>
      <c r="H2650" s="193"/>
      <c r="I2650" s="193"/>
      <c r="J2650" s="193"/>
      <c r="K2650" s="193"/>
      <c r="L2650" s="193"/>
      <c r="M2650" s="193"/>
      <c r="N2650" s="193"/>
      <c r="O2650" s="193"/>
      <c r="P2650" s="193"/>
      <c r="Q2650" s="193"/>
      <c r="R2650" s="193"/>
      <c r="S2650" s="193"/>
      <c r="T2650" s="193"/>
      <c r="U2650" s="193"/>
      <c r="V2650" s="193"/>
      <c r="W2650" s="193"/>
      <c r="X2650" s="193"/>
      <c r="Y2650" s="193"/>
      <c r="Z2650" s="193"/>
      <c r="AA2650" s="193"/>
    </row>
    <row r="2651" spans="1:27" ht="12.75">
      <c r="A2651" s="193"/>
      <c r="B2651" s="193"/>
      <c r="C2651" s="193"/>
      <c r="D2651" s="193"/>
      <c r="E2651" s="193"/>
      <c r="F2651" s="193"/>
      <c r="G2651" s="193"/>
      <c r="H2651" s="193"/>
      <c r="I2651" s="193"/>
      <c r="J2651" s="193"/>
      <c r="K2651" s="193"/>
      <c r="L2651" s="193"/>
      <c r="M2651" s="193"/>
      <c r="N2651" s="193"/>
      <c r="O2651" s="193"/>
      <c r="P2651" s="193"/>
      <c r="Q2651" s="193"/>
      <c r="R2651" s="193"/>
      <c r="S2651" s="193"/>
      <c r="T2651" s="193"/>
      <c r="U2651" s="193"/>
      <c r="V2651" s="193"/>
      <c r="W2651" s="193"/>
      <c r="X2651" s="193"/>
      <c r="Y2651" s="193"/>
      <c r="Z2651" s="193"/>
      <c r="AA2651" s="193"/>
    </row>
    <row r="2652" spans="1:27" ht="12.75">
      <c r="A2652" s="193"/>
      <c r="B2652" s="193"/>
      <c r="C2652" s="193"/>
      <c r="D2652" s="193"/>
      <c r="E2652" s="193"/>
      <c r="F2652" s="193"/>
      <c r="G2652" s="193"/>
      <c r="H2652" s="193"/>
      <c r="I2652" s="193"/>
      <c r="J2652" s="193"/>
      <c r="K2652" s="193"/>
      <c r="L2652" s="193"/>
      <c r="M2652" s="193"/>
      <c r="N2652" s="193"/>
      <c r="O2652" s="193"/>
      <c r="P2652" s="193"/>
      <c r="Q2652" s="193"/>
      <c r="R2652" s="193"/>
      <c r="S2652" s="193"/>
      <c r="T2652" s="193"/>
      <c r="U2652" s="193"/>
      <c r="V2652" s="193"/>
      <c r="W2652" s="193"/>
      <c r="X2652" s="193"/>
      <c r="Y2652" s="193"/>
      <c r="Z2652" s="193"/>
      <c r="AA2652" s="193"/>
    </row>
    <row r="2653" spans="1:27" ht="12.75">
      <c r="A2653" s="193"/>
      <c r="B2653" s="193"/>
      <c r="C2653" s="193"/>
      <c r="D2653" s="193"/>
      <c r="E2653" s="193"/>
      <c r="F2653" s="193"/>
      <c r="G2653" s="193"/>
      <c r="H2653" s="193"/>
      <c r="I2653" s="193"/>
      <c r="J2653" s="193"/>
      <c r="K2653" s="193"/>
      <c r="L2653" s="193"/>
      <c r="M2653" s="193"/>
      <c r="N2653" s="193"/>
      <c r="O2653" s="193"/>
      <c r="P2653" s="193"/>
      <c r="Q2653" s="193"/>
      <c r="R2653" s="193"/>
      <c r="S2653" s="193"/>
      <c r="T2653" s="193"/>
      <c r="U2653" s="193"/>
      <c r="V2653" s="193"/>
      <c r="W2653" s="193"/>
      <c r="X2653" s="193"/>
      <c r="Y2653" s="193"/>
      <c r="Z2653" s="193"/>
      <c r="AA2653" s="193"/>
    </row>
    <row r="2654" spans="1:27" ht="12.75">
      <c r="A2654" s="193"/>
      <c r="B2654" s="193"/>
      <c r="C2654" s="193"/>
      <c r="D2654" s="193"/>
      <c r="E2654" s="193"/>
      <c r="F2654" s="193"/>
      <c r="G2654" s="193"/>
      <c r="H2654" s="193"/>
      <c r="I2654" s="193"/>
      <c r="J2654" s="193"/>
      <c r="K2654" s="193"/>
      <c r="L2654" s="193"/>
      <c r="M2654" s="193"/>
      <c r="N2654" s="193"/>
      <c r="O2654" s="193"/>
      <c r="P2654" s="193"/>
      <c r="Q2654" s="193"/>
      <c r="R2654" s="193"/>
      <c r="S2654" s="193"/>
      <c r="T2654" s="193"/>
      <c r="U2654" s="193"/>
      <c r="V2654" s="193"/>
      <c r="W2654" s="193"/>
      <c r="X2654" s="193"/>
      <c r="Y2654" s="193"/>
      <c r="Z2654" s="193"/>
      <c r="AA2654" s="193"/>
    </row>
    <row r="2655" spans="1:27" ht="12.75">
      <c r="A2655" s="193"/>
      <c r="B2655" s="193"/>
      <c r="C2655" s="193"/>
      <c r="D2655" s="193"/>
      <c r="E2655" s="193"/>
      <c r="F2655" s="193"/>
      <c r="G2655" s="193"/>
      <c r="H2655" s="193"/>
      <c r="I2655" s="193"/>
      <c r="J2655" s="193"/>
      <c r="K2655" s="193"/>
      <c r="L2655" s="193"/>
      <c r="M2655" s="193"/>
      <c r="N2655" s="193"/>
      <c r="O2655" s="193"/>
      <c r="P2655" s="193"/>
      <c r="Q2655" s="193"/>
      <c r="R2655" s="193"/>
      <c r="S2655" s="193"/>
      <c r="T2655" s="193"/>
      <c r="U2655" s="193"/>
      <c r="V2655" s="193"/>
      <c r="W2655" s="193"/>
      <c r="X2655" s="193"/>
      <c r="Y2655" s="193"/>
      <c r="Z2655" s="193"/>
      <c r="AA2655" s="193"/>
    </row>
    <row r="2656" spans="1:27" ht="12.75">
      <c r="A2656" s="193"/>
      <c r="B2656" s="193"/>
      <c r="C2656" s="193"/>
      <c r="D2656" s="193"/>
      <c r="E2656" s="193"/>
      <c r="F2656" s="193"/>
      <c r="G2656" s="193"/>
      <c r="H2656" s="193"/>
      <c r="I2656" s="193"/>
      <c r="J2656" s="193"/>
      <c r="K2656" s="193"/>
      <c r="L2656" s="193"/>
      <c r="M2656" s="193"/>
      <c r="N2656" s="193"/>
      <c r="O2656" s="193"/>
      <c r="P2656" s="193"/>
      <c r="Q2656" s="193"/>
      <c r="R2656" s="193"/>
      <c r="S2656" s="193"/>
      <c r="T2656" s="193"/>
      <c r="U2656" s="193"/>
      <c r="V2656" s="193"/>
      <c r="W2656" s="193"/>
      <c r="X2656" s="193"/>
      <c r="Y2656" s="193"/>
      <c r="Z2656" s="193"/>
      <c r="AA2656" s="193"/>
    </row>
    <row r="2657" spans="1:27" ht="12.75">
      <c r="A2657" s="193"/>
      <c r="B2657" s="193"/>
      <c r="C2657" s="193"/>
      <c r="D2657" s="193"/>
      <c r="E2657" s="193"/>
      <c r="F2657" s="193"/>
      <c r="G2657" s="193"/>
      <c r="H2657" s="193"/>
      <c r="I2657" s="193"/>
      <c r="J2657" s="193"/>
      <c r="K2657" s="193"/>
      <c r="L2657" s="193"/>
      <c r="M2657" s="193"/>
      <c r="N2657" s="193"/>
      <c r="O2657" s="193"/>
      <c r="P2657" s="193"/>
      <c r="Q2657" s="193"/>
      <c r="R2657" s="193"/>
      <c r="S2657" s="193"/>
      <c r="T2657" s="193"/>
      <c r="U2657" s="193"/>
      <c r="V2657" s="193"/>
      <c r="W2657" s="193"/>
      <c r="X2657" s="193"/>
      <c r="Y2657" s="193"/>
      <c r="Z2657" s="193"/>
      <c r="AA2657" s="193"/>
    </row>
    <row r="2658" spans="1:27" ht="12.75">
      <c r="A2658" s="193"/>
      <c r="B2658" s="193"/>
      <c r="C2658" s="193"/>
      <c r="D2658" s="193"/>
      <c r="E2658" s="193"/>
      <c r="F2658" s="193"/>
      <c r="G2658" s="193"/>
      <c r="H2658" s="193"/>
      <c r="I2658" s="193"/>
      <c r="J2658" s="193"/>
      <c r="K2658" s="193"/>
      <c r="L2658" s="193"/>
      <c r="M2658" s="193"/>
      <c r="N2658" s="193"/>
      <c r="O2658" s="193"/>
      <c r="P2658" s="193"/>
      <c r="Q2658" s="193"/>
      <c r="R2658" s="193"/>
      <c r="S2658" s="193"/>
      <c r="T2658" s="193"/>
      <c r="U2658" s="193"/>
      <c r="V2658" s="193"/>
      <c r="W2658" s="193"/>
      <c r="X2658" s="193"/>
      <c r="Y2658" s="193"/>
      <c r="Z2658" s="193"/>
      <c r="AA2658" s="193"/>
    </row>
    <row r="2659" spans="1:27" ht="12.75">
      <c r="A2659" s="193"/>
      <c r="B2659" s="193"/>
      <c r="C2659" s="193"/>
      <c r="D2659" s="193"/>
      <c r="E2659" s="193"/>
      <c r="F2659" s="193"/>
      <c r="G2659" s="193"/>
      <c r="H2659" s="193"/>
      <c r="I2659" s="193"/>
      <c r="J2659" s="193"/>
      <c r="K2659" s="193"/>
      <c r="L2659" s="193"/>
      <c r="M2659" s="193"/>
      <c r="N2659" s="193"/>
      <c r="O2659" s="193"/>
      <c r="P2659" s="193"/>
      <c r="Q2659" s="193"/>
      <c r="R2659" s="193"/>
      <c r="S2659" s="193"/>
      <c r="T2659" s="193"/>
      <c r="U2659" s="193"/>
      <c r="V2659" s="193"/>
      <c r="W2659" s="193"/>
      <c r="X2659" s="193"/>
      <c r="Y2659" s="193"/>
      <c r="Z2659" s="193"/>
      <c r="AA2659" s="193"/>
    </row>
    <row r="2660" spans="1:27" ht="12.75">
      <c r="A2660" s="193"/>
      <c r="B2660" s="193"/>
      <c r="C2660" s="193"/>
      <c r="D2660" s="193"/>
      <c r="E2660" s="193"/>
      <c r="F2660" s="193"/>
      <c r="G2660" s="193"/>
      <c r="H2660" s="193"/>
      <c r="I2660" s="193"/>
      <c r="J2660" s="193"/>
      <c r="K2660" s="193"/>
      <c r="L2660" s="193"/>
      <c r="M2660" s="193"/>
      <c r="N2660" s="193"/>
      <c r="O2660" s="193"/>
      <c r="P2660" s="193"/>
      <c r="Q2660" s="193"/>
      <c r="R2660" s="193"/>
      <c r="S2660" s="193"/>
      <c r="T2660" s="193"/>
      <c r="U2660" s="193"/>
      <c r="V2660" s="193"/>
      <c r="W2660" s="193"/>
      <c r="X2660" s="193"/>
      <c r="Y2660" s="193"/>
      <c r="Z2660" s="193"/>
      <c r="AA2660" s="193"/>
    </row>
    <row r="2661" spans="1:27" ht="12.75">
      <c r="A2661" s="193"/>
      <c r="B2661" s="193"/>
      <c r="C2661" s="193"/>
      <c r="D2661" s="193"/>
      <c r="E2661" s="193"/>
      <c r="F2661" s="193"/>
      <c r="G2661" s="193"/>
      <c r="H2661" s="193"/>
      <c r="I2661" s="193"/>
      <c r="J2661" s="193"/>
      <c r="K2661" s="193"/>
      <c r="L2661" s="193"/>
      <c r="M2661" s="193"/>
      <c r="N2661" s="193"/>
      <c r="O2661" s="193"/>
      <c r="P2661" s="193"/>
      <c r="Q2661" s="193"/>
      <c r="R2661" s="193"/>
      <c r="S2661" s="193"/>
      <c r="T2661" s="193"/>
      <c r="U2661" s="193"/>
      <c r="V2661" s="193"/>
      <c r="W2661" s="193"/>
      <c r="X2661" s="193"/>
      <c r="Y2661" s="193"/>
      <c r="Z2661" s="193"/>
      <c r="AA2661" s="193"/>
    </row>
    <row r="2662" spans="1:27" ht="12.75">
      <c r="A2662" s="193"/>
      <c r="B2662" s="193"/>
      <c r="C2662" s="193"/>
      <c r="D2662" s="193"/>
      <c r="E2662" s="193"/>
      <c r="F2662" s="193"/>
      <c r="G2662" s="193"/>
      <c r="H2662" s="193"/>
      <c r="I2662" s="193"/>
      <c r="J2662" s="193"/>
      <c r="K2662" s="193"/>
      <c r="L2662" s="193"/>
      <c r="M2662" s="193"/>
      <c r="N2662" s="193"/>
      <c r="O2662" s="193"/>
      <c r="P2662" s="193"/>
      <c r="Q2662" s="193"/>
      <c r="R2662" s="193"/>
      <c r="S2662" s="193"/>
      <c r="T2662" s="193"/>
      <c r="U2662" s="193"/>
      <c r="V2662" s="193"/>
      <c r="W2662" s="193"/>
      <c r="X2662" s="193"/>
      <c r="Y2662" s="193"/>
      <c r="Z2662" s="193"/>
      <c r="AA2662" s="193"/>
    </row>
    <row r="2663" spans="1:27" ht="12.75">
      <c r="A2663" s="193"/>
      <c r="B2663" s="193"/>
      <c r="C2663" s="193"/>
      <c r="D2663" s="193"/>
      <c r="E2663" s="193"/>
      <c r="F2663" s="193"/>
      <c r="G2663" s="193"/>
      <c r="H2663" s="193"/>
      <c r="I2663" s="193"/>
      <c r="J2663" s="193"/>
      <c r="K2663" s="193"/>
      <c r="L2663" s="193"/>
      <c r="M2663" s="193"/>
      <c r="N2663" s="193"/>
      <c r="O2663" s="193"/>
      <c r="P2663" s="193"/>
      <c r="Q2663" s="193"/>
      <c r="R2663" s="193"/>
      <c r="S2663" s="193"/>
      <c r="T2663" s="193"/>
      <c r="U2663" s="193"/>
      <c r="V2663" s="193"/>
      <c r="W2663" s="193"/>
      <c r="X2663" s="193"/>
      <c r="Y2663" s="193"/>
      <c r="Z2663" s="193"/>
      <c r="AA2663" s="193"/>
    </row>
    <row r="2664" spans="1:27" ht="12.75">
      <c r="A2664" s="193"/>
      <c r="B2664" s="193"/>
      <c r="C2664" s="193"/>
      <c r="D2664" s="193"/>
      <c r="E2664" s="193"/>
      <c r="F2664" s="193"/>
      <c r="G2664" s="193"/>
      <c r="H2664" s="193"/>
      <c r="I2664" s="193"/>
      <c r="J2664" s="193"/>
      <c r="K2664" s="193"/>
      <c r="L2664" s="193"/>
      <c r="M2664" s="193"/>
      <c r="N2664" s="193"/>
      <c r="O2664" s="193"/>
      <c r="P2664" s="193"/>
      <c r="Q2664" s="193"/>
      <c r="R2664" s="193"/>
      <c r="S2664" s="193"/>
      <c r="T2664" s="193"/>
      <c r="U2664" s="193"/>
      <c r="V2664" s="193"/>
      <c r="W2664" s="193"/>
      <c r="X2664" s="193"/>
      <c r="Y2664" s="193"/>
      <c r="Z2664" s="193"/>
      <c r="AA2664" s="193"/>
    </row>
    <row r="2665" spans="1:27" ht="12.75">
      <c r="A2665" s="193"/>
      <c r="B2665" s="193"/>
      <c r="C2665" s="193"/>
      <c r="D2665" s="193"/>
      <c r="E2665" s="193"/>
      <c r="F2665" s="193"/>
      <c r="G2665" s="193"/>
      <c r="H2665" s="193"/>
      <c r="I2665" s="193"/>
      <c r="J2665" s="193"/>
      <c r="K2665" s="193"/>
      <c r="L2665" s="193"/>
      <c r="M2665" s="193"/>
      <c r="N2665" s="193"/>
      <c r="O2665" s="193"/>
      <c r="P2665" s="193"/>
      <c r="Q2665" s="193"/>
      <c r="R2665" s="193"/>
      <c r="S2665" s="193"/>
      <c r="T2665" s="193"/>
      <c r="U2665" s="193"/>
      <c r="V2665" s="193"/>
      <c r="W2665" s="193"/>
      <c r="X2665" s="193"/>
      <c r="Y2665" s="193"/>
      <c r="Z2665" s="193"/>
      <c r="AA2665" s="193"/>
    </row>
    <row r="2666" spans="1:27" ht="12.75">
      <c r="A2666" s="193"/>
      <c r="B2666" s="193"/>
      <c r="C2666" s="193"/>
      <c r="D2666" s="193"/>
      <c r="E2666" s="193"/>
      <c r="F2666" s="193"/>
      <c r="G2666" s="193"/>
      <c r="H2666" s="193"/>
      <c r="I2666" s="193"/>
      <c r="J2666" s="193"/>
      <c r="K2666" s="193"/>
      <c r="L2666" s="193"/>
      <c r="M2666" s="193"/>
      <c r="N2666" s="193"/>
      <c r="O2666" s="193"/>
      <c r="P2666" s="193"/>
      <c r="Q2666" s="193"/>
      <c r="R2666" s="193"/>
      <c r="S2666" s="193"/>
      <c r="T2666" s="193"/>
      <c r="U2666" s="193"/>
      <c r="V2666" s="193"/>
      <c r="W2666" s="193"/>
      <c r="X2666" s="193"/>
      <c r="Y2666" s="193"/>
      <c r="Z2666" s="193"/>
      <c r="AA2666" s="193"/>
    </row>
    <row r="2667" spans="1:27" ht="12.75">
      <c r="A2667" s="193"/>
      <c r="B2667" s="193"/>
      <c r="C2667" s="193"/>
      <c r="D2667" s="193"/>
      <c r="E2667" s="193"/>
      <c r="F2667" s="193"/>
      <c r="G2667" s="193"/>
      <c r="H2667" s="193"/>
      <c r="I2667" s="193"/>
      <c r="J2667" s="193"/>
      <c r="K2667" s="193"/>
      <c r="L2667" s="193"/>
      <c r="M2667" s="193"/>
      <c r="N2667" s="193"/>
      <c r="O2667" s="193"/>
      <c r="P2667" s="193"/>
      <c r="Q2667" s="193"/>
      <c r="R2667" s="193"/>
      <c r="S2667" s="193"/>
      <c r="T2667" s="193"/>
      <c r="U2667" s="193"/>
      <c r="V2667" s="193"/>
      <c r="W2667" s="193"/>
      <c r="X2667" s="193"/>
      <c r="Y2667" s="193"/>
      <c r="Z2667" s="193"/>
      <c r="AA2667" s="193"/>
    </row>
    <row r="2668" spans="1:27" ht="12.75">
      <c r="A2668" s="193"/>
      <c r="B2668" s="193"/>
      <c r="C2668" s="193"/>
      <c r="D2668" s="193"/>
      <c r="E2668" s="193"/>
      <c r="F2668" s="193"/>
      <c r="G2668" s="193"/>
      <c r="H2668" s="193"/>
      <c r="I2668" s="193"/>
      <c r="J2668" s="193"/>
      <c r="K2668" s="193"/>
      <c r="L2668" s="193"/>
      <c r="M2668" s="193"/>
      <c r="N2668" s="193"/>
      <c r="O2668" s="193"/>
      <c r="P2668" s="193"/>
      <c r="Q2668" s="193"/>
      <c r="R2668" s="193"/>
      <c r="S2668" s="193"/>
      <c r="T2668" s="193"/>
      <c r="U2668" s="193"/>
      <c r="V2668" s="193"/>
      <c r="W2668" s="193"/>
      <c r="X2668" s="193"/>
      <c r="Y2668" s="193"/>
      <c r="Z2668" s="193"/>
      <c r="AA2668" s="193"/>
    </row>
    <row r="2669" spans="1:27" ht="12.75">
      <c r="A2669" s="193"/>
      <c r="B2669" s="193"/>
      <c r="C2669" s="193"/>
      <c r="D2669" s="193"/>
      <c r="E2669" s="193"/>
      <c r="F2669" s="193"/>
      <c r="G2669" s="193"/>
      <c r="H2669" s="193"/>
      <c r="I2669" s="193"/>
      <c r="J2669" s="193"/>
      <c r="K2669" s="193"/>
      <c r="L2669" s="193"/>
      <c r="M2669" s="193"/>
      <c r="N2669" s="193"/>
      <c r="O2669" s="193"/>
      <c r="P2669" s="193"/>
      <c r="Q2669" s="193"/>
      <c r="R2669" s="193"/>
      <c r="S2669" s="193"/>
      <c r="T2669" s="193"/>
      <c r="U2669" s="193"/>
      <c r="V2669" s="193"/>
      <c r="W2669" s="193"/>
      <c r="X2669" s="193"/>
      <c r="Y2669" s="193"/>
      <c r="Z2669" s="193"/>
      <c r="AA2669" s="193"/>
    </row>
    <row r="2670" spans="1:27" ht="12.75">
      <c r="A2670" s="193"/>
      <c r="B2670" s="193"/>
      <c r="C2670" s="193"/>
      <c r="D2670" s="193"/>
      <c r="E2670" s="193"/>
      <c r="F2670" s="193"/>
      <c r="G2670" s="193"/>
      <c r="H2670" s="193"/>
      <c r="I2670" s="193"/>
      <c r="J2670" s="193"/>
      <c r="K2670" s="193"/>
      <c r="L2670" s="193"/>
      <c r="M2670" s="193"/>
      <c r="N2670" s="193"/>
      <c r="O2670" s="193"/>
      <c r="P2670" s="193"/>
      <c r="Q2670" s="193"/>
      <c r="R2670" s="193"/>
      <c r="S2670" s="193"/>
      <c r="T2670" s="193"/>
      <c r="U2670" s="193"/>
      <c r="V2670" s="193"/>
      <c r="W2670" s="193"/>
      <c r="X2670" s="193"/>
      <c r="Y2670" s="193"/>
      <c r="Z2670" s="193"/>
      <c r="AA2670" s="193"/>
    </row>
    <row r="2671" spans="1:27" ht="12.75">
      <c r="A2671" s="193"/>
      <c r="B2671" s="193"/>
      <c r="C2671" s="193"/>
      <c r="D2671" s="193"/>
      <c r="E2671" s="193"/>
      <c r="F2671" s="193"/>
      <c r="G2671" s="193"/>
      <c r="H2671" s="193"/>
      <c r="I2671" s="193"/>
      <c r="J2671" s="193"/>
      <c r="K2671" s="193"/>
      <c r="L2671" s="193"/>
      <c r="M2671" s="193"/>
      <c r="N2671" s="193"/>
      <c r="O2671" s="193"/>
      <c r="P2671" s="193"/>
      <c r="Q2671" s="193"/>
      <c r="R2671" s="193"/>
      <c r="S2671" s="193"/>
      <c r="T2671" s="193"/>
      <c r="U2671" s="193"/>
      <c r="V2671" s="193"/>
      <c r="W2671" s="193"/>
      <c r="X2671" s="193"/>
      <c r="Y2671" s="193"/>
      <c r="Z2671" s="193"/>
      <c r="AA2671" s="193"/>
    </row>
    <row r="2672" spans="1:27" ht="12.75">
      <c r="A2672" s="193"/>
      <c r="B2672" s="193"/>
      <c r="C2672" s="193"/>
      <c r="D2672" s="193"/>
      <c r="E2672" s="193"/>
      <c r="F2672" s="193"/>
      <c r="G2672" s="193"/>
      <c r="H2672" s="193"/>
      <c r="I2672" s="193"/>
      <c r="J2672" s="193"/>
      <c r="K2672" s="193"/>
      <c r="L2672" s="193"/>
      <c r="M2672" s="193"/>
      <c r="N2672" s="193"/>
      <c r="O2672" s="193"/>
      <c r="P2672" s="193"/>
      <c r="Q2672" s="193"/>
      <c r="R2672" s="193"/>
      <c r="S2672" s="193"/>
      <c r="T2672" s="193"/>
      <c r="U2672" s="193"/>
      <c r="V2672" s="193"/>
      <c r="W2672" s="193"/>
      <c r="X2672" s="193"/>
      <c r="Y2672" s="193"/>
      <c r="Z2672" s="193"/>
      <c r="AA2672" s="193"/>
    </row>
    <row r="2673" spans="1:27" ht="12.75">
      <c r="A2673" s="193"/>
      <c r="B2673" s="193"/>
      <c r="C2673" s="193"/>
      <c r="D2673" s="193"/>
      <c r="E2673" s="193"/>
      <c r="F2673" s="193"/>
      <c r="G2673" s="193"/>
      <c r="H2673" s="193"/>
      <c r="I2673" s="193"/>
      <c r="J2673" s="193"/>
      <c r="K2673" s="193"/>
      <c r="L2673" s="193"/>
      <c r="M2673" s="193"/>
      <c r="N2673" s="193"/>
      <c r="O2673" s="193"/>
      <c r="P2673" s="193"/>
      <c r="Q2673" s="193"/>
      <c r="R2673" s="193"/>
      <c r="S2673" s="193"/>
      <c r="T2673" s="193"/>
      <c r="U2673" s="193"/>
      <c r="V2673" s="193"/>
      <c r="W2673" s="193"/>
      <c r="X2673" s="193"/>
      <c r="Y2673" s="193"/>
      <c r="Z2673" s="193"/>
      <c r="AA2673" s="193"/>
    </row>
    <row r="2674" spans="1:27" ht="12.75">
      <c r="A2674" s="193"/>
      <c r="B2674" s="193"/>
      <c r="C2674" s="193"/>
      <c r="D2674" s="193"/>
      <c r="E2674" s="193"/>
      <c r="F2674" s="193"/>
      <c r="G2674" s="193"/>
      <c r="H2674" s="193"/>
      <c r="I2674" s="193"/>
      <c r="J2674" s="193"/>
      <c r="K2674" s="193"/>
      <c r="L2674" s="193"/>
      <c r="M2674" s="193"/>
      <c r="N2674" s="193"/>
      <c r="O2674" s="193"/>
      <c r="P2674" s="193"/>
      <c r="Q2674" s="193"/>
      <c r="R2674" s="193"/>
      <c r="S2674" s="193"/>
      <c r="T2674" s="193"/>
      <c r="U2674" s="193"/>
      <c r="V2674" s="193"/>
      <c r="W2674" s="193"/>
      <c r="X2674" s="193"/>
      <c r="Y2674" s="193"/>
      <c r="Z2674" s="193"/>
      <c r="AA2674" s="193"/>
    </row>
    <row r="2675" spans="1:27" ht="12.75">
      <c r="A2675" s="193"/>
      <c r="B2675" s="193"/>
      <c r="C2675" s="193"/>
      <c r="D2675" s="193"/>
      <c r="E2675" s="193"/>
      <c r="F2675" s="193"/>
      <c r="G2675" s="193"/>
      <c r="H2675" s="193"/>
      <c r="I2675" s="193"/>
      <c r="J2675" s="193"/>
      <c r="K2675" s="193"/>
      <c r="L2675" s="193"/>
      <c r="M2675" s="193"/>
      <c r="N2675" s="193"/>
      <c r="O2675" s="193"/>
      <c r="P2675" s="193"/>
      <c r="Q2675" s="193"/>
      <c r="R2675" s="193"/>
      <c r="S2675" s="193"/>
      <c r="T2675" s="193"/>
      <c r="U2675" s="193"/>
      <c r="V2675" s="193"/>
      <c r="W2675" s="193"/>
      <c r="X2675" s="193"/>
      <c r="Y2675" s="193"/>
      <c r="Z2675" s="193"/>
      <c r="AA2675" s="193"/>
    </row>
    <row r="2676" spans="1:27" ht="12.75">
      <c r="A2676" s="193"/>
      <c r="B2676" s="193"/>
      <c r="C2676" s="193"/>
      <c r="D2676" s="193"/>
      <c r="E2676" s="193"/>
      <c r="F2676" s="193"/>
      <c r="G2676" s="193"/>
      <c r="H2676" s="193"/>
      <c r="I2676" s="193"/>
      <c r="J2676" s="193"/>
      <c r="K2676" s="193"/>
      <c r="L2676" s="193"/>
      <c r="M2676" s="193"/>
      <c r="N2676" s="193"/>
      <c r="O2676" s="193"/>
      <c r="P2676" s="193"/>
      <c r="Q2676" s="193"/>
      <c r="R2676" s="193"/>
      <c r="S2676" s="193"/>
      <c r="T2676" s="193"/>
      <c r="U2676" s="193"/>
      <c r="V2676" s="193"/>
      <c r="W2676" s="193"/>
      <c r="X2676" s="193"/>
      <c r="Y2676" s="193"/>
      <c r="Z2676" s="193"/>
      <c r="AA2676" s="193"/>
    </row>
    <row r="2677" spans="1:27" ht="12.75">
      <c r="A2677" s="193"/>
      <c r="B2677" s="193"/>
      <c r="C2677" s="193"/>
      <c r="D2677" s="193"/>
      <c r="E2677" s="193"/>
      <c r="F2677" s="193"/>
      <c r="G2677" s="193"/>
      <c r="H2677" s="193"/>
      <c r="I2677" s="193"/>
      <c r="J2677" s="193"/>
      <c r="K2677" s="193"/>
      <c r="L2677" s="193"/>
      <c r="M2677" s="193"/>
      <c r="N2677" s="193"/>
      <c r="O2677" s="193"/>
      <c r="P2677" s="193"/>
      <c r="Q2677" s="193"/>
      <c r="R2677" s="193"/>
      <c r="S2677" s="193"/>
      <c r="T2677" s="193"/>
      <c r="U2677" s="193"/>
      <c r="V2677" s="193"/>
      <c r="W2677" s="193"/>
      <c r="X2677" s="193"/>
      <c r="Y2677" s="193"/>
      <c r="Z2677" s="193"/>
      <c r="AA2677" s="193"/>
    </row>
    <row r="2678" spans="1:27" ht="12.75">
      <c r="A2678" s="193"/>
      <c r="B2678" s="193"/>
      <c r="C2678" s="193"/>
      <c r="D2678" s="193"/>
      <c r="E2678" s="193"/>
      <c r="F2678" s="193"/>
      <c r="G2678" s="193"/>
      <c r="H2678" s="193"/>
      <c r="I2678" s="193"/>
      <c r="J2678" s="193"/>
      <c r="K2678" s="193"/>
      <c r="L2678" s="193"/>
      <c r="M2678" s="193"/>
      <c r="N2678" s="193"/>
      <c r="O2678" s="193"/>
      <c r="P2678" s="193"/>
      <c r="Q2678" s="193"/>
      <c r="R2678" s="193"/>
      <c r="S2678" s="193"/>
      <c r="T2678" s="193"/>
      <c r="U2678" s="193"/>
      <c r="V2678" s="193"/>
      <c r="W2678" s="193"/>
      <c r="X2678" s="193"/>
      <c r="Y2678" s="193"/>
      <c r="Z2678" s="193"/>
      <c r="AA2678" s="193"/>
    </row>
    <row r="2679" spans="1:27" ht="12.75">
      <c r="A2679" s="193"/>
      <c r="B2679" s="193"/>
      <c r="C2679" s="193"/>
      <c r="D2679" s="193"/>
      <c r="E2679" s="193"/>
      <c r="F2679" s="193"/>
      <c r="G2679" s="193"/>
      <c r="H2679" s="193"/>
      <c r="I2679" s="193"/>
      <c r="J2679" s="193"/>
      <c r="K2679" s="193"/>
      <c r="L2679" s="193"/>
      <c r="M2679" s="193"/>
      <c r="N2679" s="193"/>
      <c r="O2679" s="193"/>
      <c r="P2679" s="193"/>
      <c r="Q2679" s="193"/>
      <c r="R2679" s="193"/>
      <c r="S2679" s="193"/>
      <c r="T2679" s="193"/>
      <c r="U2679" s="193"/>
      <c r="V2679" s="193"/>
      <c r="W2679" s="193"/>
      <c r="X2679" s="193"/>
      <c r="Y2679" s="193"/>
      <c r="Z2679" s="193"/>
      <c r="AA2679" s="193"/>
    </row>
    <row r="2680" spans="1:27" ht="12.75">
      <c r="A2680" s="193"/>
      <c r="B2680" s="193"/>
      <c r="C2680" s="193"/>
      <c r="D2680" s="193"/>
      <c r="E2680" s="193"/>
      <c r="F2680" s="193"/>
      <c r="G2680" s="193"/>
      <c r="H2680" s="193"/>
      <c r="I2680" s="193"/>
      <c r="J2680" s="193"/>
      <c r="K2680" s="193"/>
      <c r="L2680" s="193"/>
      <c r="M2680" s="193"/>
      <c r="N2680" s="193"/>
      <c r="O2680" s="193"/>
      <c r="P2680" s="193"/>
      <c r="Q2680" s="193"/>
      <c r="R2680" s="193"/>
      <c r="S2680" s="193"/>
      <c r="T2680" s="193"/>
      <c r="U2680" s="193"/>
      <c r="V2680" s="193"/>
      <c r="W2680" s="193"/>
      <c r="X2680" s="193"/>
      <c r="Y2680" s="193"/>
      <c r="Z2680" s="193"/>
      <c r="AA2680" s="193"/>
    </row>
    <row r="2681" spans="1:27" ht="12.75">
      <c r="A2681" s="193"/>
      <c r="B2681" s="193"/>
      <c r="C2681" s="193"/>
      <c r="D2681" s="193"/>
      <c r="E2681" s="193"/>
      <c r="F2681" s="193"/>
      <c r="G2681" s="193"/>
      <c r="H2681" s="193"/>
      <c r="I2681" s="193"/>
      <c r="J2681" s="193"/>
      <c r="K2681" s="193"/>
      <c r="L2681" s="193"/>
      <c r="M2681" s="193"/>
      <c r="N2681" s="193"/>
      <c r="O2681" s="193"/>
      <c r="P2681" s="193"/>
      <c r="Q2681" s="193"/>
      <c r="R2681" s="193"/>
      <c r="S2681" s="193"/>
      <c r="T2681" s="193"/>
      <c r="U2681" s="193"/>
      <c r="V2681" s="193"/>
      <c r="W2681" s="193"/>
      <c r="X2681" s="193"/>
      <c r="Y2681" s="193"/>
      <c r="Z2681" s="193"/>
      <c r="AA2681" s="193"/>
    </row>
    <row r="2682" spans="1:27" ht="12.75">
      <c r="A2682" s="193"/>
      <c r="B2682" s="193"/>
      <c r="C2682" s="193"/>
      <c r="D2682" s="193"/>
      <c r="E2682" s="193"/>
      <c r="F2682" s="193"/>
      <c r="G2682" s="193"/>
      <c r="H2682" s="193"/>
      <c r="I2682" s="193"/>
      <c r="J2682" s="193"/>
      <c r="K2682" s="193"/>
      <c r="L2682" s="193"/>
      <c r="M2682" s="193"/>
      <c r="N2682" s="193"/>
      <c r="O2682" s="193"/>
      <c r="P2682" s="193"/>
      <c r="Q2682" s="193"/>
      <c r="R2682" s="193"/>
      <c r="S2682" s="193"/>
      <c r="T2682" s="193"/>
      <c r="U2682" s="193"/>
      <c r="V2682" s="193"/>
      <c r="W2682" s="193"/>
      <c r="X2682" s="193"/>
      <c r="Y2682" s="193"/>
      <c r="Z2682" s="193"/>
      <c r="AA2682" s="193"/>
    </row>
    <row r="2683" spans="1:27" ht="12.75">
      <c r="A2683" s="193"/>
      <c r="B2683" s="193"/>
      <c r="C2683" s="193"/>
      <c r="D2683" s="193"/>
      <c r="E2683" s="193"/>
      <c r="F2683" s="193"/>
      <c r="G2683" s="193"/>
      <c r="H2683" s="193"/>
      <c r="I2683" s="193"/>
      <c r="J2683" s="193"/>
      <c r="K2683" s="193"/>
      <c r="L2683" s="193"/>
      <c r="M2683" s="193"/>
      <c r="N2683" s="193"/>
      <c r="O2683" s="193"/>
      <c r="P2683" s="193"/>
      <c r="Q2683" s="193"/>
      <c r="R2683" s="193"/>
      <c r="S2683" s="193"/>
      <c r="T2683" s="193"/>
      <c r="U2683" s="193"/>
      <c r="V2683" s="193"/>
      <c r="W2683" s="193"/>
      <c r="X2683" s="193"/>
      <c r="Y2683" s="193"/>
      <c r="Z2683" s="193"/>
      <c r="AA2683" s="193"/>
    </row>
    <row r="2684" spans="1:27" ht="12.75">
      <c r="A2684" s="193"/>
      <c r="B2684" s="193"/>
      <c r="C2684" s="193"/>
      <c r="D2684" s="193"/>
      <c r="E2684" s="193"/>
      <c r="F2684" s="193"/>
      <c r="G2684" s="193"/>
      <c r="H2684" s="193"/>
      <c r="I2684" s="193"/>
      <c r="J2684" s="193"/>
      <c r="K2684" s="193"/>
      <c r="L2684" s="193"/>
      <c r="M2684" s="193"/>
      <c r="N2684" s="193"/>
      <c r="O2684" s="193"/>
      <c r="P2684" s="193"/>
      <c r="Q2684" s="193"/>
      <c r="R2684" s="193"/>
      <c r="S2684" s="193"/>
      <c r="T2684" s="193"/>
      <c r="U2684" s="193"/>
      <c r="V2684" s="193"/>
      <c r="W2684" s="193"/>
      <c r="X2684" s="193"/>
      <c r="Y2684" s="193"/>
      <c r="Z2684" s="193"/>
      <c r="AA2684" s="193"/>
    </row>
    <row r="2685" spans="1:27" ht="12.75">
      <c r="A2685" s="193"/>
      <c r="B2685" s="193"/>
      <c r="C2685" s="193"/>
      <c r="D2685" s="193"/>
      <c r="E2685" s="193"/>
      <c r="F2685" s="193"/>
      <c r="G2685" s="193"/>
      <c r="H2685" s="193"/>
      <c r="I2685" s="193"/>
      <c r="J2685" s="193"/>
      <c r="K2685" s="193"/>
      <c r="L2685" s="193"/>
      <c r="M2685" s="193"/>
      <c r="N2685" s="193"/>
      <c r="O2685" s="193"/>
      <c r="P2685" s="193"/>
      <c r="Q2685" s="193"/>
      <c r="R2685" s="193"/>
      <c r="S2685" s="193"/>
      <c r="T2685" s="193"/>
      <c r="U2685" s="193"/>
      <c r="V2685" s="193"/>
      <c r="W2685" s="193"/>
      <c r="X2685" s="193"/>
      <c r="Y2685" s="193"/>
      <c r="Z2685" s="193"/>
      <c r="AA2685" s="193"/>
    </row>
    <row r="2686" spans="1:27" ht="12.75">
      <c r="A2686" s="193"/>
      <c r="B2686" s="193"/>
      <c r="C2686" s="193"/>
      <c r="D2686" s="193"/>
      <c r="E2686" s="193"/>
      <c r="F2686" s="193"/>
      <c r="G2686" s="193"/>
      <c r="H2686" s="193"/>
      <c r="I2686" s="193"/>
      <c r="J2686" s="193"/>
      <c r="K2686" s="193"/>
      <c r="L2686" s="193"/>
      <c r="M2686" s="193"/>
      <c r="N2686" s="193"/>
      <c r="O2686" s="193"/>
      <c r="P2686" s="193"/>
      <c r="Q2686" s="193"/>
      <c r="R2686" s="193"/>
      <c r="S2686" s="193"/>
      <c r="T2686" s="193"/>
      <c r="U2686" s="193"/>
      <c r="V2686" s="193"/>
      <c r="W2686" s="193"/>
      <c r="X2686" s="193"/>
      <c r="Y2686" s="193"/>
      <c r="Z2686" s="193"/>
      <c r="AA2686" s="193"/>
    </row>
    <row r="2687" spans="1:27" ht="12.75">
      <c r="A2687" s="193"/>
      <c r="B2687" s="193"/>
      <c r="C2687" s="193"/>
      <c r="D2687" s="193"/>
      <c r="E2687" s="193"/>
      <c r="F2687" s="193"/>
      <c r="G2687" s="193"/>
      <c r="H2687" s="193"/>
      <c r="I2687" s="193"/>
      <c r="J2687" s="193"/>
      <c r="K2687" s="193"/>
      <c r="L2687" s="193"/>
      <c r="M2687" s="193"/>
      <c r="N2687" s="193"/>
      <c r="O2687" s="193"/>
      <c r="P2687" s="193"/>
      <c r="Q2687" s="193"/>
      <c r="R2687" s="193"/>
      <c r="S2687" s="193"/>
      <c r="T2687" s="193"/>
      <c r="U2687" s="193"/>
      <c r="V2687" s="193"/>
      <c r="W2687" s="193"/>
      <c r="X2687" s="193"/>
      <c r="Y2687" s="193"/>
      <c r="Z2687" s="193"/>
      <c r="AA2687" s="193"/>
    </row>
    <row r="2688" spans="1:27" ht="12.75">
      <c r="A2688" s="193"/>
      <c r="B2688" s="193"/>
      <c r="C2688" s="193"/>
      <c r="D2688" s="193"/>
      <c r="E2688" s="193"/>
      <c r="F2688" s="193"/>
      <c r="G2688" s="193"/>
      <c r="H2688" s="193"/>
      <c r="I2688" s="193"/>
      <c r="J2688" s="193"/>
      <c r="K2688" s="193"/>
      <c r="L2688" s="193"/>
      <c r="M2688" s="193"/>
      <c r="N2688" s="193"/>
      <c r="O2688" s="193"/>
      <c r="P2688" s="193"/>
      <c r="Q2688" s="193"/>
      <c r="R2688" s="193"/>
      <c r="S2688" s="193"/>
      <c r="T2688" s="193"/>
      <c r="U2688" s="193"/>
      <c r="V2688" s="193"/>
      <c r="W2688" s="193"/>
      <c r="X2688" s="193"/>
      <c r="Y2688" s="193"/>
      <c r="Z2688" s="193"/>
      <c r="AA2688" s="193"/>
    </row>
    <row r="2689" spans="1:27" ht="12.75">
      <c r="A2689" s="193"/>
      <c r="B2689" s="193"/>
      <c r="C2689" s="193"/>
      <c r="D2689" s="193"/>
      <c r="E2689" s="193"/>
      <c r="F2689" s="193"/>
      <c r="G2689" s="193"/>
      <c r="H2689" s="193"/>
      <c r="I2689" s="193"/>
      <c r="J2689" s="193"/>
      <c r="K2689" s="193"/>
      <c r="L2689" s="193"/>
      <c r="M2689" s="193"/>
      <c r="N2689" s="193"/>
      <c r="O2689" s="193"/>
      <c r="P2689" s="193"/>
      <c r="Q2689" s="193"/>
      <c r="R2689" s="193"/>
      <c r="S2689" s="193"/>
      <c r="T2689" s="193"/>
      <c r="U2689" s="193"/>
      <c r="V2689" s="193"/>
      <c r="W2689" s="193"/>
      <c r="X2689" s="193"/>
      <c r="Y2689" s="193"/>
      <c r="Z2689" s="193"/>
      <c r="AA2689" s="193"/>
    </row>
    <row r="2690" spans="1:27" ht="12.75">
      <c r="A2690" s="193"/>
      <c r="B2690" s="193"/>
      <c r="C2690" s="193"/>
      <c r="D2690" s="193"/>
      <c r="E2690" s="193"/>
      <c r="F2690" s="193"/>
      <c r="G2690" s="193"/>
      <c r="H2690" s="193"/>
      <c r="I2690" s="193"/>
      <c r="J2690" s="193"/>
      <c r="K2690" s="193"/>
      <c r="L2690" s="193"/>
      <c r="M2690" s="193"/>
      <c r="N2690" s="193"/>
      <c r="O2690" s="193"/>
      <c r="P2690" s="193"/>
      <c r="Q2690" s="193"/>
      <c r="R2690" s="193"/>
      <c r="S2690" s="193"/>
      <c r="T2690" s="193"/>
      <c r="U2690" s="193"/>
      <c r="V2690" s="193"/>
      <c r="W2690" s="193"/>
      <c r="X2690" s="193"/>
      <c r="Y2690" s="193"/>
      <c r="Z2690" s="193"/>
      <c r="AA2690" s="193"/>
    </row>
    <row r="2691" spans="1:27" ht="12.75">
      <c r="A2691" s="193"/>
      <c r="B2691" s="193"/>
      <c r="C2691" s="193"/>
      <c r="D2691" s="193"/>
      <c r="E2691" s="193"/>
      <c r="F2691" s="193"/>
      <c r="G2691" s="193"/>
      <c r="H2691" s="193"/>
      <c r="I2691" s="193"/>
      <c r="J2691" s="193"/>
      <c r="K2691" s="193"/>
      <c r="L2691" s="193"/>
      <c r="M2691" s="193"/>
      <c r="N2691" s="193"/>
      <c r="O2691" s="193"/>
      <c r="P2691" s="193"/>
      <c r="Q2691" s="193"/>
      <c r="R2691" s="193"/>
      <c r="S2691" s="193"/>
      <c r="T2691" s="193"/>
      <c r="U2691" s="193"/>
      <c r="V2691" s="193"/>
      <c r="W2691" s="193"/>
      <c r="X2691" s="193"/>
      <c r="Y2691" s="193"/>
      <c r="Z2691" s="193"/>
      <c r="AA2691" s="193"/>
    </row>
    <row r="2692" spans="1:27" ht="12.75">
      <c r="A2692" s="193"/>
      <c r="B2692" s="193"/>
      <c r="C2692" s="193"/>
      <c r="D2692" s="193"/>
      <c r="E2692" s="193"/>
      <c r="F2692" s="193"/>
      <c r="G2692" s="193"/>
      <c r="H2692" s="193"/>
      <c r="I2692" s="193"/>
      <c r="J2692" s="193"/>
      <c r="K2692" s="193"/>
      <c r="L2692" s="193"/>
      <c r="M2692" s="193"/>
      <c r="N2692" s="193"/>
      <c r="O2692" s="193"/>
      <c r="P2692" s="193"/>
      <c r="Q2692" s="193"/>
      <c r="R2692" s="193"/>
      <c r="S2692" s="193"/>
      <c r="T2692" s="193"/>
      <c r="U2692" s="193"/>
      <c r="V2692" s="193"/>
      <c r="W2692" s="193"/>
      <c r="X2692" s="193"/>
      <c r="Y2692" s="193"/>
      <c r="Z2692" s="193"/>
      <c r="AA2692" s="193"/>
    </row>
    <row r="2693" spans="1:27" ht="12.75">
      <c r="A2693" s="193"/>
      <c r="B2693" s="193"/>
      <c r="C2693" s="193"/>
      <c r="D2693" s="193"/>
      <c r="E2693" s="193"/>
      <c r="F2693" s="193"/>
      <c r="G2693" s="193"/>
      <c r="H2693" s="193"/>
      <c r="I2693" s="193"/>
      <c r="J2693" s="193"/>
      <c r="K2693" s="193"/>
      <c r="L2693" s="193"/>
      <c r="M2693" s="193"/>
      <c r="N2693" s="193"/>
      <c r="O2693" s="193"/>
      <c r="P2693" s="193"/>
      <c r="Q2693" s="193"/>
      <c r="R2693" s="193"/>
      <c r="S2693" s="193"/>
      <c r="T2693" s="193"/>
      <c r="U2693" s="193"/>
      <c r="V2693" s="193"/>
      <c r="W2693" s="193"/>
      <c r="X2693" s="193"/>
      <c r="Y2693" s="193"/>
      <c r="Z2693" s="193"/>
      <c r="AA2693" s="193"/>
    </row>
    <row r="2694" spans="1:27" ht="12.75">
      <c r="A2694" s="193"/>
      <c r="B2694" s="193"/>
      <c r="C2694" s="193"/>
      <c r="D2694" s="193"/>
      <c r="E2694" s="193"/>
      <c r="F2694" s="193"/>
      <c r="G2694" s="193"/>
      <c r="H2694" s="193"/>
      <c r="I2694" s="193"/>
      <c r="J2694" s="193"/>
      <c r="K2694" s="193"/>
      <c r="L2694" s="193"/>
      <c r="M2694" s="193"/>
      <c r="N2694" s="193"/>
      <c r="O2694" s="193"/>
      <c r="P2694" s="193"/>
      <c r="Q2694" s="193"/>
      <c r="R2694" s="193"/>
      <c r="S2694" s="193"/>
      <c r="T2694" s="193"/>
      <c r="U2694" s="193"/>
      <c r="V2694" s="193"/>
      <c r="W2694" s="193"/>
      <c r="X2694" s="193"/>
      <c r="Y2694" s="193"/>
      <c r="Z2694" s="193"/>
      <c r="AA2694" s="193"/>
    </row>
    <row r="2695" spans="1:27" ht="12.75">
      <c r="A2695" s="193"/>
      <c r="B2695" s="193"/>
      <c r="C2695" s="193"/>
      <c r="D2695" s="193"/>
      <c r="E2695" s="193"/>
      <c r="F2695" s="193"/>
      <c r="G2695" s="193"/>
      <c r="H2695" s="193"/>
      <c r="I2695" s="193"/>
      <c r="J2695" s="193"/>
      <c r="K2695" s="193"/>
      <c r="L2695" s="193"/>
      <c r="M2695" s="193"/>
      <c r="N2695" s="193"/>
      <c r="O2695" s="193"/>
      <c r="P2695" s="193"/>
      <c r="Q2695" s="193"/>
      <c r="R2695" s="193"/>
      <c r="S2695" s="193"/>
      <c r="T2695" s="193"/>
      <c r="U2695" s="193"/>
      <c r="V2695" s="193"/>
      <c r="W2695" s="193"/>
      <c r="X2695" s="193"/>
      <c r="Y2695" s="193"/>
      <c r="Z2695" s="193"/>
      <c r="AA2695" s="193"/>
    </row>
    <row r="2696" spans="1:27" ht="12.75">
      <c r="A2696" s="193"/>
      <c r="B2696" s="193"/>
      <c r="C2696" s="193"/>
      <c r="D2696" s="193"/>
      <c r="E2696" s="193"/>
      <c r="F2696" s="193"/>
      <c r="G2696" s="193"/>
      <c r="H2696" s="193"/>
      <c r="I2696" s="193"/>
      <c r="J2696" s="193"/>
      <c r="K2696" s="193"/>
      <c r="L2696" s="193"/>
      <c r="M2696" s="193"/>
      <c r="N2696" s="193"/>
      <c r="O2696" s="193"/>
      <c r="P2696" s="193"/>
      <c r="Q2696" s="193"/>
      <c r="R2696" s="193"/>
      <c r="S2696" s="193"/>
      <c r="T2696" s="193"/>
      <c r="U2696" s="193"/>
      <c r="V2696" s="193"/>
      <c r="W2696" s="193"/>
      <c r="X2696" s="193"/>
      <c r="Y2696" s="193"/>
      <c r="Z2696" s="193"/>
      <c r="AA2696" s="193"/>
    </row>
    <row r="2697" spans="1:27" ht="12.75">
      <c r="A2697" s="193"/>
      <c r="B2697" s="193"/>
      <c r="C2697" s="193"/>
      <c r="D2697" s="193"/>
      <c r="E2697" s="193"/>
      <c r="F2697" s="193"/>
      <c r="G2697" s="193"/>
      <c r="H2697" s="193"/>
      <c r="I2697" s="193"/>
      <c r="J2697" s="193"/>
      <c r="K2697" s="193"/>
      <c r="L2697" s="193"/>
      <c r="M2697" s="193"/>
      <c r="N2697" s="193"/>
      <c r="O2697" s="193"/>
      <c r="P2697" s="193"/>
      <c r="Q2697" s="193"/>
      <c r="R2697" s="193"/>
      <c r="S2697" s="193"/>
      <c r="T2697" s="193"/>
      <c r="U2697" s="193"/>
      <c r="V2697" s="193"/>
      <c r="W2697" s="193"/>
      <c r="X2697" s="193"/>
      <c r="Y2697" s="193"/>
      <c r="Z2697" s="193"/>
      <c r="AA2697" s="193"/>
    </row>
    <row r="2698" spans="1:27" ht="12.75">
      <c r="A2698" s="193"/>
      <c r="B2698" s="193"/>
      <c r="C2698" s="193"/>
      <c r="D2698" s="193"/>
      <c r="E2698" s="193"/>
      <c r="F2698" s="193"/>
      <c r="G2698" s="193"/>
      <c r="H2698" s="193"/>
      <c r="I2698" s="193"/>
      <c r="J2698" s="193"/>
      <c r="K2698" s="193"/>
      <c r="L2698" s="193"/>
      <c r="M2698" s="193"/>
      <c r="N2698" s="193"/>
      <c r="O2698" s="193"/>
      <c r="P2698" s="193"/>
      <c r="Q2698" s="193"/>
      <c r="R2698" s="193"/>
      <c r="S2698" s="193"/>
      <c r="T2698" s="193"/>
      <c r="U2698" s="193"/>
      <c r="V2698" s="193"/>
      <c r="W2698" s="193"/>
      <c r="X2698" s="193"/>
      <c r="Y2698" s="193"/>
      <c r="Z2698" s="193"/>
      <c r="AA2698" s="193"/>
    </row>
    <row r="2699" spans="1:27" ht="12.75">
      <c r="A2699" s="193"/>
      <c r="B2699" s="193"/>
      <c r="C2699" s="193"/>
      <c r="D2699" s="193"/>
      <c r="E2699" s="193"/>
      <c r="F2699" s="193"/>
      <c r="G2699" s="193"/>
      <c r="H2699" s="193"/>
      <c r="I2699" s="193"/>
      <c r="J2699" s="193"/>
      <c r="K2699" s="193"/>
      <c r="L2699" s="193"/>
      <c r="M2699" s="193"/>
      <c r="N2699" s="193"/>
      <c r="O2699" s="193"/>
      <c r="P2699" s="193"/>
      <c r="Q2699" s="193"/>
      <c r="R2699" s="193"/>
      <c r="S2699" s="193"/>
      <c r="T2699" s="193"/>
      <c r="U2699" s="193"/>
      <c r="V2699" s="193"/>
      <c r="W2699" s="193"/>
      <c r="X2699" s="193"/>
      <c r="Y2699" s="193"/>
      <c r="Z2699" s="193"/>
      <c r="AA2699" s="193"/>
    </row>
    <row r="2700" spans="1:27" ht="12.75">
      <c r="A2700" s="193"/>
      <c r="B2700" s="193"/>
      <c r="C2700" s="193"/>
      <c r="D2700" s="193"/>
      <c r="E2700" s="193"/>
      <c r="F2700" s="193"/>
      <c r="G2700" s="193"/>
      <c r="H2700" s="193"/>
      <c r="I2700" s="193"/>
      <c r="J2700" s="193"/>
      <c r="K2700" s="193"/>
      <c r="L2700" s="193"/>
      <c r="M2700" s="193"/>
      <c r="N2700" s="193"/>
      <c r="O2700" s="193"/>
      <c r="P2700" s="193"/>
      <c r="Q2700" s="193"/>
      <c r="R2700" s="193"/>
      <c r="S2700" s="193"/>
      <c r="T2700" s="193"/>
      <c r="U2700" s="193"/>
      <c r="V2700" s="193"/>
      <c r="W2700" s="193"/>
      <c r="X2700" s="193"/>
      <c r="Y2700" s="193"/>
      <c r="Z2700" s="193"/>
      <c r="AA2700" s="193"/>
    </row>
    <row r="2701" spans="1:27" ht="12.75">
      <c r="A2701" s="193"/>
      <c r="B2701" s="193"/>
      <c r="C2701" s="193"/>
      <c r="D2701" s="193"/>
      <c r="E2701" s="193"/>
      <c r="F2701" s="193"/>
      <c r="G2701" s="193"/>
      <c r="H2701" s="193"/>
      <c r="I2701" s="193"/>
      <c r="J2701" s="193"/>
      <c r="K2701" s="193"/>
      <c r="L2701" s="193"/>
      <c r="M2701" s="193"/>
      <c r="N2701" s="193"/>
      <c r="O2701" s="193"/>
      <c r="P2701" s="193"/>
      <c r="Q2701" s="193"/>
      <c r="R2701" s="193"/>
      <c r="S2701" s="193"/>
      <c r="T2701" s="193"/>
      <c r="U2701" s="193"/>
      <c r="V2701" s="193"/>
      <c r="W2701" s="193"/>
      <c r="X2701" s="193"/>
      <c r="Y2701" s="193"/>
      <c r="Z2701" s="193"/>
      <c r="AA2701" s="193"/>
    </row>
    <row r="2702" spans="1:27" ht="12.75">
      <c r="A2702" s="193"/>
      <c r="B2702" s="193"/>
      <c r="C2702" s="193"/>
      <c r="D2702" s="193"/>
      <c r="E2702" s="193"/>
      <c r="F2702" s="193"/>
      <c r="G2702" s="193"/>
      <c r="H2702" s="193"/>
      <c r="I2702" s="193"/>
      <c r="J2702" s="193"/>
      <c r="K2702" s="193"/>
      <c r="L2702" s="193"/>
      <c r="M2702" s="193"/>
      <c r="N2702" s="193"/>
      <c r="O2702" s="193"/>
      <c r="P2702" s="193"/>
      <c r="Q2702" s="193"/>
      <c r="R2702" s="193"/>
      <c r="S2702" s="193"/>
      <c r="T2702" s="193"/>
      <c r="U2702" s="193"/>
      <c r="V2702" s="193"/>
      <c r="W2702" s="193"/>
      <c r="X2702" s="193"/>
      <c r="Y2702" s="193"/>
      <c r="Z2702" s="193"/>
      <c r="AA2702" s="193"/>
    </row>
    <row r="2703" spans="1:27" ht="12.75">
      <c r="A2703" s="193"/>
      <c r="B2703" s="193"/>
      <c r="C2703" s="193"/>
      <c r="D2703" s="193"/>
      <c r="E2703" s="193"/>
      <c r="F2703" s="193"/>
      <c r="G2703" s="193"/>
      <c r="H2703" s="193"/>
      <c r="I2703" s="193"/>
      <c r="J2703" s="193"/>
      <c r="K2703" s="193"/>
      <c r="L2703" s="193"/>
      <c r="M2703" s="193"/>
      <c r="N2703" s="193"/>
      <c r="O2703" s="193"/>
      <c r="P2703" s="193"/>
      <c r="Q2703" s="193"/>
      <c r="R2703" s="193"/>
      <c r="S2703" s="193"/>
      <c r="T2703" s="193"/>
      <c r="U2703" s="193"/>
      <c r="V2703" s="193"/>
      <c r="W2703" s="193"/>
      <c r="X2703" s="193"/>
      <c r="Y2703" s="193"/>
      <c r="Z2703" s="193"/>
      <c r="AA2703" s="193"/>
    </row>
    <row r="2704" spans="1:27" ht="12.75">
      <c r="A2704" s="193"/>
      <c r="B2704" s="193"/>
      <c r="C2704" s="193"/>
      <c r="D2704" s="193"/>
      <c r="E2704" s="193"/>
      <c r="F2704" s="193"/>
      <c r="G2704" s="193"/>
      <c r="H2704" s="193"/>
      <c r="I2704" s="193"/>
      <c r="J2704" s="193"/>
      <c r="K2704" s="193"/>
      <c r="L2704" s="193"/>
      <c r="M2704" s="193"/>
      <c r="N2704" s="193"/>
      <c r="O2704" s="193"/>
      <c r="P2704" s="193"/>
      <c r="Q2704" s="193"/>
      <c r="R2704" s="193"/>
      <c r="S2704" s="193"/>
      <c r="T2704" s="193"/>
      <c r="U2704" s="193"/>
      <c r="V2704" s="193"/>
      <c r="W2704" s="193"/>
      <c r="X2704" s="193"/>
      <c r="Y2704" s="193"/>
      <c r="Z2704" s="193"/>
      <c r="AA2704" s="193"/>
    </row>
    <row r="2705" spans="1:27" ht="12.75">
      <c r="A2705" s="193"/>
      <c r="B2705" s="193"/>
      <c r="C2705" s="193"/>
      <c r="D2705" s="193"/>
      <c r="E2705" s="193"/>
      <c r="F2705" s="193"/>
      <c r="G2705" s="193"/>
      <c r="H2705" s="193"/>
      <c r="I2705" s="193"/>
      <c r="J2705" s="193"/>
      <c r="K2705" s="193"/>
      <c r="L2705" s="193"/>
      <c r="M2705" s="193"/>
      <c r="N2705" s="193"/>
      <c r="O2705" s="193"/>
      <c r="P2705" s="193"/>
      <c r="Q2705" s="193"/>
      <c r="R2705" s="193"/>
      <c r="S2705" s="193"/>
      <c r="T2705" s="193"/>
      <c r="U2705" s="193"/>
      <c r="V2705" s="193"/>
      <c r="W2705" s="193"/>
      <c r="X2705" s="193"/>
      <c r="Y2705" s="193"/>
      <c r="Z2705" s="193"/>
      <c r="AA2705" s="193"/>
    </row>
    <row r="2706" spans="1:27" ht="12.75">
      <c r="A2706" s="193"/>
      <c r="B2706" s="193"/>
      <c r="C2706" s="193"/>
      <c r="D2706" s="193"/>
      <c r="E2706" s="193"/>
      <c r="F2706" s="193"/>
      <c r="G2706" s="193"/>
      <c r="H2706" s="193"/>
      <c r="I2706" s="193"/>
      <c r="J2706" s="193"/>
      <c r="K2706" s="193"/>
      <c r="L2706" s="193"/>
      <c r="M2706" s="193"/>
      <c r="N2706" s="193"/>
      <c r="O2706" s="193"/>
      <c r="P2706" s="193"/>
      <c r="Q2706" s="193"/>
      <c r="R2706" s="193"/>
      <c r="S2706" s="193"/>
      <c r="T2706" s="193"/>
      <c r="U2706" s="193"/>
      <c r="V2706" s="193"/>
      <c r="W2706" s="193"/>
      <c r="X2706" s="193"/>
      <c r="Y2706" s="193"/>
      <c r="Z2706" s="193"/>
      <c r="AA2706" s="193"/>
    </row>
    <row r="2707" spans="1:27" ht="12.75">
      <c r="A2707" s="193"/>
      <c r="B2707" s="193"/>
      <c r="C2707" s="193"/>
      <c r="D2707" s="193"/>
      <c r="E2707" s="193"/>
      <c r="F2707" s="193"/>
      <c r="G2707" s="193"/>
      <c r="H2707" s="193"/>
      <c r="I2707" s="193"/>
      <c r="J2707" s="193"/>
      <c r="K2707" s="193"/>
      <c r="L2707" s="193"/>
      <c r="M2707" s="193"/>
      <c r="N2707" s="193"/>
      <c r="O2707" s="193"/>
      <c r="P2707" s="193"/>
      <c r="Q2707" s="193"/>
      <c r="R2707" s="193"/>
      <c r="S2707" s="193"/>
      <c r="T2707" s="193"/>
      <c r="U2707" s="193"/>
      <c r="V2707" s="193"/>
      <c r="W2707" s="193"/>
      <c r="X2707" s="193"/>
      <c r="Y2707" s="193"/>
      <c r="Z2707" s="193"/>
      <c r="AA2707" s="193"/>
    </row>
    <row r="2708" spans="1:27" ht="12.75">
      <c r="A2708" s="193"/>
      <c r="B2708" s="193"/>
      <c r="C2708" s="193"/>
      <c r="D2708" s="193"/>
      <c r="E2708" s="193"/>
      <c r="F2708" s="193"/>
      <c r="G2708" s="193"/>
      <c r="H2708" s="193"/>
      <c r="I2708" s="193"/>
      <c r="J2708" s="193"/>
      <c r="K2708" s="193"/>
      <c r="L2708" s="193"/>
      <c r="M2708" s="193"/>
      <c r="N2708" s="193"/>
      <c r="O2708" s="193"/>
      <c r="P2708" s="193"/>
      <c r="Q2708" s="193"/>
      <c r="R2708" s="193"/>
      <c r="S2708" s="193"/>
      <c r="T2708" s="193"/>
      <c r="U2708" s="193"/>
      <c r="V2708" s="193"/>
      <c r="W2708" s="193"/>
      <c r="X2708" s="193"/>
      <c r="Y2708" s="193"/>
      <c r="Z2708" s="193"/>
      <c r="AA2708" s="193"/>
    </row>
    <row r="2709" spans="1:27" ht="12.75">
      <c r="A2709" s="193"/>
      <c r="B2709" s="193"/>
      <c r="C2709" s="193"/>
      <c r="D2709" s="193"/>
      <c r="E2709" s="193"/>
      <c r="F2709" s="193"/>
      <c r="G2709" s="193"/>
      <c r="H2709" s="193"/>
      <c r="I2709" s="193"/>
      <c r="J2709" s="193"/>
      <c r="K2709" s="193"/>
      <c r="L2709" s="193"/>
      <c r="M2709" s="193"/>
      <c r="N2709" s="193"/>
      <c r="O2709" s="193"/>
      <c r="P2709" s="193"/>
      <c r="Q2709" s="193"/>
      <c r="R2709" s="193"/>
      <c r="S2709" s="193"/>
      <c r="T2709" s="193"/>
      <c r="U2709" s="193"/>
      <c r="V2709" s="193"/>
      <c r="W2709" s="193"/>
      <c r="X2709" s="193"/>
      <c r="Y2709" s="193"/>
      <c r="Z2709" s="193"/>
      <c r="AA2709" s="193"/>
    </row>
    <row r="2710" spans="1:27" ht="12.75">
      <c r="A2710" s="193"/>
      <c r="B2710" s="193"/>
      <c r="C2710" s="193"/>
      <c r="D2710" s="193"/>
      <c r="E2710" s="193"/>
      <c r="F2710" s="193"/>
      <c r="G2710" s="193"/>
      <c r="H2710" s="193"/>
      <c r="I2710" s="193"/>
      <c r="J2710" s="193"/>
      <c r="K2710" s="193"/>
      <c r="L2710" s="193"/>
      <c r="M2710" s="193"/>
      <c r="N2710" s="193"/>
      <c r="O2710" s="193"/>
      <c r="P2710" s="193"/>
      <c r="Q2710" s="193"/>
      <c r="R2710" s="193"/>
      <c r="S2710" s="193"/>
      <c r="T2710" s="193"/>
      <c r="U2710" s="193"/>
      <c r="V2710" s="193"/>
      <c r="W2710" s="193"/>
      <c r="X2710" s="193"/>
      <c r="Y2710" s="193"/>
      <c r="Z2710" s="193"/>
      <c r="AA2710" s="193"/>
    </row>
    <row r="2711" spans="1:27" ht="12.75">
      <c r="A2711" s="193"/>
      <c r="B2711" s="193"/>
      <c r="C2711" s="193"/>
      <c r="D2711" s="193"/>
      <c r="E2711" s="193"/>
      <c r="F2711" s="193"/>
      <c r="G2711" s="193"/>
      <c r="H2711" s="193"/>
      <c r="I2711" s="193"/>
      <c r="J2711" s="193"/>
      <c r="K2711" s="193"/>
      <c r="L2711" s="193"/>
      <c r="M2711" s="193"/>
      <c r="N2711" s="193"/>
      <c r="O2711" s="193"/>
      <c r="P2711" s="193"/>
      <c r="Q2711" s="193"/>
      <c r="R2711" s="193"/>
      <c r="S2711" s="193"/>
      <c r="T2711" s="193"/>
      <c r="U2711" s="193"/>
      <c r="V2711" s="193"/>
      <c r="W2711" s="193"/>
      <c r="X2711" s="193"/>
      <c r="Y2711" s="193"/>
      <c r="Z2711" s="193"/>
      <c r="AA2711" s="193"/>
    </row>
    <row r="2712" spans="1:27" ht="12.75">
      <c r="A2712" s="193"/>
      <c r="B2712" s="193"/>
      <c r="C2712" s="193"/>
      <c r="D2712" s="193"/>
      <c r="E2712" s="193"/>
      <c r="F2712" s="193"/>
      <c r="G2712" s="193"/>
      <c r="H2712" s="193"/>
      <c r="I2712" s="193"/>
      <c r="J2712" s="193"/>
      <c r="K2712" s="193"/>
      <c r="L2712" s="193"/>
      <c r="M2712" s="193"/>
      <c r="N2712" s="193"/>
      <c r="O2712" s="193"/>
      <c r="P2712" s="193"/>
      <c r="Q2712" s="193"/>
      <c r="R2712" s="193"/>
      <c r="S2712" s="193"/>
      <c r="T2712" s="193"/>
      <c r="U2712" s="193"/>
      <c r="V2712" s="193"/>
      <c r="W2712" s="193"/>
      <c r="X2712" s="193"/>
      <c r="Y2712" s="193"/>
      <c r="Z2712" s="193"/>
      <c r="AA2712" s="193"/>
    </row>
    <row r="2713" spans="1:27" ht="12.75">
      <c r="A2713" s="193"/>
      <c r="B2713" s="193"/>
      <c r="C2713" s="193"/>
      <c r="D2713" s="193"/>
      <c r="E2713" s="193"/>
      <c r="F2713" s="193"/>
      <c r="G2713" s="193"/>
      <c r="H2713" s="193"/>
      <c r="I2713" s="193"/>
      <c r="J2713" s="193"/>
      <c r="K2713" s="193"/>
      <c r="L2713" s="193"/>
      <c r="M2713" s="193"/>
      <c r="N2713" s="193"/>
      <c r="O2713" s="193"/>
      <c r="P2713" s="193"/>
      <c r="Q2713" s="193"/>
      <c r="R2713" s="193"/>
      <c r="S2713" s="193"/>
      <c r="T2713" s="193"/>
      <c r="U2713" s="193"/>
      <c r="V2713" s="193"/>
      <c r="W2713" s="193"/>
      <c r="X2713" s="193"/>
      <c r="Y2713" s="193"/>
      <c r="Z2713" s="193"/>
      <c r="AA2713" s="193"/>
    </row>
    <row r="2714" spans="1:27" ht="12.75">
      <c r="A2714" s="193"/>
      <c r="B2714" s="193"/>
      <c r="C2714" s="193"/>
      <c r="D2714" s="193"/>
      <c r="E2714" s="193"/>
      <c r="F2714" s="193"/>
      <c r="G2714" s="193"/>
      <c r="H2714" s="193"/>
      <c r="I2714" s="193"/>
      <c r="J2714" s="193"/>
      <c r="K2714" s="193"/>
      <c r="L2714" s="193"/>
      <c r="M2714" s="193"/>
      <c r="N2714" s="193"/>
      <c r="O2714" s="193"/>
      <c r="P2714" s="193"/>
      <c r="Q2714" s="193"/>
      <c r="R2714" s="193"/>
      <c r="S2714" s="193"/>
      <c r="T2714" s="193"/>
      <c r="U2714" s="193"/>
      <c r="V2714" s="193"/>
      <c r="W2714" s="193"/>
      <c r="X2714" s="193"/>
      <c r="Y2714" s="193"/>
      <c r="Z2714" s="193"/>
      <c r="AA2714" s="193"/>
    </row>
    <row r="2715" spans="1:27" ht="12.75">
      <c r="A2715" s="193"/>
      <c r="B2715" s="193"/>
      <c r="C2715" s="193"/>
      <c r="D2715" s="193"/>
      <c r="E2715" s="193"/>
      <c r="F2715" s="193"/>
      <c r="G2715" s="193"/>
      <c r="H2715" s="193"/>
      <c r="I2715" s="193"/>
      <c r="J2715" s="193"/>
      <c r="K2715" s="193"/>
      <c r="L2715" s="193"/>
      <c r="M2715" s="193"/>
      <c r="N2715" s="193"/>
      <c r="O2715" s="193"/>
      <c r="P2715" s="193"/>
      <c r="Q2715" s="193"/>
      <c r="R2715" s="193"/>
      <c r="S2715" s="193"/>
      <c r="T2715" s="193"/>
      <c r="U2715" s="193"/>
      <c r="V2715" s="193"/>
      <c r="W2715" s="193"/>
      <c r="X2715" s="193"/>
      <c r="Y2715" s="193"/>
      <c r="Z2715" s="193"/>
      <c r="AA2715" s="193"/>
    </row>
    <row r="2716" spans="1:27" ht="12.75">
      <c r="A2716" s="193"/>
      <c r="B2716" s="193"/>
      <c r="C2716" s="193"/>
      <c r="D2716" s="193"/>
      <c r="E2716" s="193"/>
      <c r="F2716" s="193"/>
      <c r="G2716" s="193"/>
      <c r="H2716" s="193"/>
      <c r="I2716" s="193"/>
      <c r="J2716" s="193"/>
      <c r="K2716" s="193"/>
      <c r="L2716" s="193"/>
      <c r="M2716" s="193"/>
      <c r="N2716" s="193"/>
      <c r="O2716" s="193"/>
      <c r="P2716" s="193"/>
      <c r="Q2716" s="193"/>
      <c r="R2716" s="193"/>
      <c r="S2716" s="193"/>
      <c r="T2716" s="193"/>
      <c r="U2716" s="193"/>
      <c r="V2716" s="193"/>
      <c r="W2716" s="193"/>
      <c r="X2716" s="193"/>
      <c r="Y2716" s="193"/>
      <c r="Z2716" s="193"/>
      <c r="AA2716" s="193"/>
    </row>
    <row r="2717" spans="1:27" ht="12.75">
      <c r="A2717" s="193"/>
      <c r="B2717" s="193"/>
      <c r="C2717" s="193"/>
      <c r="D2717" s="193"/>
      <c r="E2717" s="193"/>
      <c r="F2717" s="193"/>
      <c r="G2717" s="193"/>
      <c r="H2717" s="193"/>
      <c r="I2717" s="193"/>
      <c r="J2717" s="193"/>
      <c r="K2717" s="193"/>
      <c r="L2717" s="193"/>
      <c r="M2717" s="193"/>
      <c r="N2717" s="193"/>
      <c r="O2717" s="193"/>
      <c r="P2717" s="193"/>
      <c r="Q2717" s="193"/>
      <c r="R2717" s="193"/>
      <c r="S2717" s="193"/>
      <c r="T2717" s="193"/>
      <c r="U2717" s="193"/>
      <c r="V2717" s="193"/>
      <c r="W2717" s="193"/>
      <c r="X2717" s="193"/>
      <c r="Y2717" s="193"/>
      <c r="Z2717" s="193"/>
      <c r="AA2717" s="193"/>
    </row>
    <row r="2718" spans="1:27" ht="12.75">
      <c r="A2718" s="193"/>
      <c r="B2718" s="193"/>
      <c r="C2718" s="193"/>
      <c r="D2718" s="193"/>
      <c r="E2718" s="193"/>
      <c r="F2718" s="193"/>
      <c r="G2718" s="193"/>
      <c r="H2718" s="193"/>
      <c r="I2718" s="193"/>
      <c r="J2718" s="193"/>
      <c r="K2718" s="193"/>
      <c r="L2718" s="193"/>
      <c r="M2718" s="193"/>
      <c r="N2718" s="193"/>
      <c r="O2718" s="193"/>
      <c r="P2718" s="193"/>
      <c r="Q2718" s="193"/>
      <c r="R2718" s="193"/>
      <c r="S2718" s="193"/>
      <c r="T2718" s="193"/>
      <c r="U2718" s="193"/>
      <c r="V2718" s="193"/>
      <c r="W2718" s="193"/>
      <c r="X2718" s="193"/>
      <c r="Y2718" s="193"/>
      <c r="Z2718" s="193"/>
      <c r="AA2718" s="193"/>
    </row>
    <row r="2719" spans="1:27" ht="12.75">
      <c r="A2719" s="193"/>
      <c r="B2719" s="193"/>
      <c r="C2719" s="193"/>
      <c r="D2719" s="193"/>
      <c r="E2719" s="193"/>
      <c r="F2719" s="193"/>
      <c r="G2719" s="193"/>
      <c r="H2719" s="193"/>
      <c r="I2719" s="193"/>
      <c r="J2719" s="193"/>
      <c r="K2719" s="193"/>
      <c r="L2719" s="193"/>
      <c r="M2719" s="193"/>
      <c r="N2719" s="193"/>
      <c r="O2719" s="193"/>
      <c r="P2719" s="193"/>
      <c r="Q2719" s="193"/>
      <c r="R2719" s="193"/>
      <c r="S2719" s="193"/>
      <c r="T2719" s="193"/>
      <c r="U2719" s="193"/>
      <c r="V2719" s="193"/>
      <c r="W2719" s="193"/>
      <c r="X2719" s="193"/>
      <c r="Y2719" s="193"/>
      <c r="Z2719" s="193"/>
      <c r="AA2719" s="193"/>
    </row>
    <row r="2720" spans="1:27" ht="12.75">
      <c r="A2720" s="193"/>
      <c r="B2720" s="193"/>
      <c r="C2720" s="193"/>
      <c r="D2720" s="193"/>
      <c r="E2720" s="193"/>
      <c r="F2720" s="193"/>
      <c r="G2720" s="193"/>
      <c r="H2720" s="193"/>
      <c r="I2720" s="193"/>
      <c r="J2720" s="193"/>
      <c r="K2720" s="193"/>
      <c r="L2720" s="193"/>
      <c r="M2720" s="193"/>
      <c r="N2720" s="193"/>
      <c r="O2720" s="193"/>
      <c r="P2720" s="193"/>
      <c r="Q2720" s="193"/>
      <c r="R2720" s="193"/>
      <c r="S2720" s="193"/>
      <c r="T2720" s="193"/>
      <c r="U2720" s="193"/>
      <c r="V2720" s="193"/>
      <c r="W2720" s="193"/>
      <c r="X2720" s="193"/>
      <c r="Y2720" s="193"/>
      <c r="Z2720" s="193"/>
      <c r="AA2720" s="193"/>
    </row>
    <row r="2721" spans="1:27" ht="12.75">
      <c r="A2721" s="193"/>
      <c r="B2721" s="193"/>
      <c r="C2721" s="193"/>
      <c r="D2721" s="193"/>
      <c r="E2721" s="193"/>
      <c r="F2721" s="193"/>
      <c r="G2721" s="193"/>
      <c r="H2721" s="193"/>
      <c r="I2721" s="193"/>
      <c r="J2721" s="193"/>
      <c r="K2721" s="193"/>
      <c r="L2721" s="193"/>
      <c r="M2721" s="193"/>
      <c r="N2721" s="193"/>
      <c r="O2721" s="193"/>
      <c r="P2721" s="193"/>
      <c r="Q2721" s="193"/>
      <c r="R2721" s="193"/>
      <c r="S2721" s="193"/>
      <c r="T2721" s="193"/>
      <c r="U2721" s="193"/>
      <c r="V2721" s="193"/>
      <c r="W2721" s="193"/>
      <c r="X2721" s="193"/>
      <c r="Y2721" s="193"/>
      <c r="Z2721" s="193"/>
      <c r="AA2721" s="193"/>
    </row>
    <row r="2722" spans="1:27" ht="12.75">
      <c r="A2722" s="193"/>
      <c r="B2722" s="193"/>
      <c r="C2722" s="193"/>
      <c r="D2722" s="193"/>
      <c r="E2722" s="193"/>
      <c r="F2722" s="193"/>
      <c r="G2722" s="193"/>
      <c r="H2722" s="193"/>
      <c r="I2722" s="193"/>
      <c r="J2722" s="193"/>
      <c r="K2722" s="193"/>
      <c r="L2722" s="193"/>
      <c r="M2722" s="193"/>
      <c r="N2722" s="193"/>
      <c r="O2722" s="193"/>
      <c r="P2722" s="193"/>
      <c r="Q2722" s="193"/>
      <c r="R2722" s="193"/>
      <c r="S2722" s="193"/>
      <c r="T2722" s="193"/>
      <c r="U2722" s="193"/>
      <c r="V2722" s="193"/>
      <c r="W2722" s="193"/>
      <c r="X2722" s="193"/>
      <c r="Y2722" s="193"/>
      <c r="Z2722" s="193"/>
      <c r="AA2722" s="193"/>
    </row>
    <row r="2723" spans="1:27" ht="12.75">
      <c r="A2723" s="193"/>
      <c r="B2723" s="193"/>
      <c r="C2723" s="193"/>
      <c r="D2723" s="193"/>
      <c r="E2723" s="193"/>
      <c r="F2723" s="193"/>
      <c r="G2723" s="193"/>
      <c r="H2723" s="193"/>
      <c r="I2723" s="193"/>
      <c r="J2723" s="193"/>
      <c r="K2723" s="193"/>
      <c r="L2723" s="193"/>
      <c r="M2723" s="193"/>
      <c r="N2723" s="193"/>
      <c r="O2723" s="193"/>
      <c r="P2723" s="193"/>
      <c r="Q2723" s="193"/>
      <c r="R2723" s="193"/>
      <c r="S2723" s="193"/>
      <c r="T2723" s="193"/>
      <c r="U2723" s="193"/>
      <c r="V2723" s="193"/>
      <c r="W2723" s="193"/>
      <c r="X2723" s="193"/>
      <c r="Y2723" s="193"/>
      <c r="Z2723" s="193"/>
      <c r="AA2723" s="193"/>
    </row>
    <row r="2724" spans="1:27" ht="12.75">
      <c r="A2724" s="193"/>
      <c r="B2724" s="193"/>
      <c r="C2724" s="193"/>
      <c r="D2724" s="193"/>
      <c r="E2724" s="193"/>
      <c r="F2724" s="193"/>
      <c r="G2724" s="193"/>
      <c r="H2724" s="193"/>
      <c r="I2724" s="193"/>
      <c r="J2724" s="193"/>
      <c r="K2724" s="193"/>
      <c r="L2724" s="193"/>
      <c r="M2724" s="193"/>
      <c r="N2724" s="193"/>
      <c r="O2724" s="193"/>
      <c r="P2724" s="193"/>
      <c r="Q2724" s="193"/>
      <c r="R2724" s="193"/>
      <c r="S2724" s="193"/>
      <c r="T2724" s="193"/>
      <c r="U2724" s="193"/>
      <c r="V2724" s="193"/>
      <c r="W2724" s="193"/>
      <c r="X2724" s="193"/>
      <c r="Y2724" s="193"/>
      <c r="Z2724" s="193"/>
      <c r="AA2724" s="193"/>
    </row>
    <row r="2725" spans="1:27" ht="12.75">
      <c r="A2725" s="193"/>
      <c r="B2725" s="193"/>
      <c r="C2725" s="193"/>
      <c r="D2725" s="193"/>
      <c r="E2725" s="193"/>
      <c r="F2725" s="193"/>
      <c r="G2725" s="193"/>
      <c r="H2725" s="193"/>
      <c r="I2725" s="193"/>
      <c r="J2725" s="193"/>
      <c r="K2725" s="193"/>
      <c r="L2725" s="193"/>
      <c r="M2725" s="193"/>
      <c r="N2725" s="193"/>
      <c r="O2725" s="193"/>
      <c r="P2725" s="193"/>
      <c r="Q2725" s="193"/>
      <c r="R2725" s="193"/>
      <c r="S2725" s="193"/>
      <c r="T2725" s="193"/>
      <c r="U2725" s="193"/>
      <c r="V2725" s="193"/>
      <c r="W2725" s="193"/>
      <c r="X2725" s="193"/>
      <c r="Y2725" s="193"/>
      <c r="Z2725" s="193"/>
      <c r="AA2725" s="193"/>
    </row>
    <row r="2726" spans="1:27" ht="12.75">
      <c r="A2726" s="193"/>
      <c r="B2726" s="193"/>
      <c r="C2726" s="193"/>
      <c r="D2726" s="193"/>
      <c r="E2726" s="193"/>
      <c r="F2726" s="193"/>
      <c r="G2726" s="193"/>
      <c r="H2726" s="193"/>
      <c r="I2726" s="193"/>
      <c r="J2726" s="193"/>
      <c r="K2726" s="193"/>
      <c r="L2726" s="193"/>
      <c r="M2726" s="193"/>
      <c r="N2726" s="193"/>
      <c r="O2726" s="193"/>
      <c r="P2726" s="193"/>
      <c r="Q2726" s="193"/>
      <c r="R2726" s="193"/>
      <c r="S2726" s="193"/>
      <c r="T2726" s="193"/>
      <c r="U2726" s="193"/>
      <c r="V2726" s="193"/>
      <c r="W2726" s="193"/>
      <c r="X2726" s="193"/>
      <c r="Y2726" s="193"/>
      <c r="Z2726" s="193"/>
      <c r="AA2726" s="193"/>
    </row>
    <row r="2727" spans="1:27" ht="12.75">
      <c r="A2727" s="193"/>
      <c r="B2727" s="193"/>
      <c r="C2727" s="193"/>
      <c r="D2727" s="193"/>
      <c r="E2727" s="193"/>
      <c r="F2727" s="193"/>
      <c r="G2727" s="193"/>
      <c r="H2727" s="193"/>
      <c r="I2727" s="193"/>
      <c r="J2727" s="193"/>
      <c r="K2727" s="193"/>
      <c r="L2727" s="193"/>
      <c r="M2727" s="193"/>
      <c r="N2727" s="193"/>
      <c r="O2727" s="193"/>
      <c r="P2727" s="193"/>
      <c r="Q2727" s="193"/>
      <c r="R2727" s="193"/>
      <c r="S2727" s="193"/>
      <c r="T2727" s="193"/>
      <c r="U2727" s="193"/>
      <c r="V2727" s="193"/>
      <c r="W2727" s="193"/>
      <c r="X2727" s="193"/>
      <c r="Y2727" s="193"/>
      <c r="Z2727" s="193"/>
      <c r="AA2727" s="193"/>
    </row>
    <row r="2728" spans="1:27" ht="12.75">
      <c r="A2728" s="193"/>
      <c r="B2728" s="193"/>
      <c r="C2728" s="193"/>
      <c r="D2728" s="193"/>
      <c r="E2728" s="193"/>
      <c r="F2728" s="193"/>
      <c r="G2728" s="193"/>
      <c r="H2728" s="193"/>
      <c r="I2728" s="193"/>
      <c r="J2728" s="193"/>
      <c r="K2728" s="193"/>
      <c r="L2728" s="193"/>
      <c r="M2728" s="193"/>
      <c r="N2728" s="193"/>
      <c r="O2728" s="193"/>
      <c r="P2728" s="193"/>
      <c r="Q2728" s="193"/>
      <c r="R2728" s="193"/>
      <c r="S2728" s="193"/>
      <c r="T2728" s="193"/>
      <c r="U2728" s="193"/>
      <c r="V2728" s="193"/>
      <c r="W2728" s="193"/>
      <c r="X2728" s="193"/>
      <c r="Y2728" s="193"/>
      <c r="Z2728" s="193"/>
      <c r="AA2728" s="193"/>
    </row>
    <row r="2729" spans="1:27" ht="12.75">
      <c r="A2729" s="193"/>
      <c r="B2729" s="193"/>
      <c r="C2729" s="193"/>
      <c r="D2729" s="193"/>
      <c r="E2729" s="193"/>
      <c r="F2729" s="193"/>
      <c r="G2729" s="193"/>
      <c r="H2729" s="193"/>
      <c r="I2729" s="193"/>
      <c r="J2729" s="193"/>
      <c r="K2729" s="193"/>
      <c r="L2729" s="193"/>
      <c r="M2729" s="193"/>
      <c r="N2729" s="193"/>
      <c r="O2729" s="193"/>
      <c r="P2729" s="193"/>
      <c r="Q2729" s="193"/>
      <c r="R2729" s="193"/>
      <c r="S2729" s="193"/>
      <c r="T2729" s="193"/>
      <c r="U2729" s="193"/>
      <c r="V2729" s="193"/>
      <c r="W2729" s="193"/>
      <c r="X2729" s="193"/>
      <c r="Y2729" s="193"/>
      <c r="Z2729" s="193"/>
      <c r="AA2729" s="193"/>
    </row>
    <row r="2730" spans="1:27" ht="12.75">
      <c r="A2730" s="193"/>
      <c r="B2730" s="193"/>
      <c r="C2730" s="193"/>
      <c r="D2730" s="193"/>
      <c r="E2730" s="193"/>
      <c r="F2730" s="193"/>
      <c r="G2730" s="193"/>
      <c r="H2730" s="193"/>
      <c r="I2730" s="193"/>
      <c r="J2730" s="193"/>
      <c r="K2730" s="193"/>
      <c r="L2730" s="193"/>
      <c r="M2730" s="193"/>
      <c r="N2730" s="193"/>
      <c r="O2730" s="193"/>
      <c r="P2730" s="193"/>
      <c r="Q2730" s="193"/>
      <c r="R2730" s="193"/>
      <c r="S2730" s="193"/>
      <c r="T2730" s="193"/>
      <c r="U2730" s="193"/>
      <c r="V2730" s="193"/>
      <c r="W2730" s="193"/>
      <c r="X2730" s="193"/>
      <c r="Y2730" s="193"/>
      <c r="Z2730" s="193"/>
      <c r="AA2730" s="193"/>
    </row>
    <row r="2731" spans="1:27" ht="12.75">
      <c r="A2731" s="193"/>
      <c r="B2731" s="193"/>
      <c r="C2731" s="193"/>
      <c r="D2731" s="193"/>
      <c r="E2731" s="193"/>
      <c r="F2731" s="193"/>
      <c r="G2731" s="193"/>
      <c r="H2731" s="193"/>
      <c r="I2731" s="193"/>
      <c r="J2731" s="193"/>
      <c r="K2731" s="193"/>
      <c r="L2731" s="193"/>
      <c r="M2731" s="193"/>
      <c r="N2731" s="193"/>
      <c r="O2731" s="193"/>
      <c r="P2731" s="193"/>
      <c r="Q2731" s="193"/>
      <c r="R2731" s="193"/>
      <c r="S2731" s="193"/>
      <c r="T2731" s="193"/>
      <c r="U2731" s="193"/>
      <c r="V2731" s="193"/>
      <c r="W2731" s="193"/>
      <c r="X2731" s="193"/>
      <c r="Y2731" s="193"/>
      <c r="Z2731" s="193"/>
      <c r="AA2731" s="193"/>
    </row>
    <row r="2732" spans="1:27" ht="12.75">
      <c r="A2732" s="193"/>
      <c r="B2732" s="193"/>
      <c r="C2732" s="193"/>
      <c r="D2732" s="193"/>
      <c r="E2732" s="193"/>
      <c r="F2732" s="193"/>
      <c r="G2732" s="193"/>
      <c r="H2732" s="193"/>
      <c r="I2732" s="193"/>
      <c r="J2732" s="193"/>
      <c r="K2732" s="193"/>
      <c r="L2732" s="193"/>
      <c r="M2732" s="193"/>
      <c r="N2732" s="193"/>
      <c r="O2732" s="193"/>
      <c r="P2732" s="193"/>
      <c r="Q2732" s="193"/>
      <c r="R2732" s="193"/>
      <c r="S2732" s="193"/>
      <c r="T2732" s="193"/>
      <c r="U2732" s="193"/>
      <c r="V2732" s="193"/>
      <c r="W2732" s="193"/>
      <c r="X2732" s="193"/>
      <c r="Y2732" s="193"/>
      <c r="Z2732" s="193"/>
      <c r="AA2732" s="193"/>
    </row>
    <row r="2733" spans="1:27" ht="12.75">
      <c r="A2733" s="193"/>
      <c r="B2733" s="193"/>
      <c r="C2733" s="193"/>
      <c r="D2733" s="193"/>
      <c r="E2733" s="193"/>
      <c r="F2733" s="193"/>
      <c r="G2733" s="193"/>
      <c r="H2733" s="193"/>
      <c r="I2733" s="193"/>
      <c r="J2733" s="193"/>
      <c r="K2733" s="193"/>
      <c r="L2733" s="193"/>
      <c r="M2733" s="193"/>
      <c r="N2733" s="193"/>
      <c r="O2733" s="193"/>
      <c r="P2733" s="193"/>
      <c r="Q2733" s="193"/>
      <c r="R2733" s="193"/>
      <c r="S2733" s="193"/>
      <c r="T2733" s="193"/>
      <c r="U2733" s="193"/>
      <c r="V2733" s="193"/>
      <c r="W2733" s="193"/>
      <c r="X2733" s="193"/>
      <c r="Y2733" s="193"/>
      <c r="Z2733" s="193"/>
      <c r="AA2733" s="193"/>
    </row>
    <row r="2734" spans="1:27" ht="12.75">
      <c r="A2734" s="193"/>
      <c r="B2734" s="193"/>
      <c r="C2734" s="193"/>
      <c r="D2734" s="193"/>
      <c r="E2734" s="193"/>
      <c r="F2734" s="193"/>
      <c r="G2734" s="193"/>
      <c r="H2734" s="193"/>
      <c r="I2734" s="193"/>
      <c r="J2734" s="193"/>
      <c r="K2734" s="193"/>
      <c r="L2734" s="193"/>
      <c r="M2734" s="193"/>
      <c r="N2734" s="193"/>
      <c r="O2734" s="193"/>
      <c r="P2734" s="193"/>
      <c r="Q2734" s="193"/>
      <c r="R2734" s="193"/>
      <c r="S2734" s="193"/>
      <c r="T2734" s="193"/>
      <c r="U2734" s="193"/>
      <c r="V2734" s="193"/>
      <c r="W2734" s="193"/>
      <c r="X2734" s="193"/>
      <c r="Y2734" s="193"/>
      <c r="Z2734" s="193"/>
      <c r="AA2734" s="193"/>
    </row>
    <row r="2735" spans="1:27" ht="12.75">
      <c r="A2735" s="193"/>
      <c r="B2735" s="193"/>
      <c r="C2735" s="193"/>
      <c r="D2735" s="193"/>
      <c r="E2735" s="193"/>
      <c r="F2735" s="193"/>
      <c r="G2735" s="193"/>
      <c r="H2735" s="193"/>
      <c r="I2735" s="193"/>
      <c r="J2735" s="193"/>
      <c r="K2735" s="193"/>
      <c r="L2735" s="193"/>
      <c r="M2735" s="193"/>
      <c r="N2735" s="193"/>
      <c r="O2735" s="193"/>
      <c r="P2735" s="193"/>
      <c r="Q2735" s="193"/>
      <c r="R2735" s="193"/>
      <c r="S2735" s="193"/>
      <c r="T2735" s="193"/>
      <c r="U2735" s="193"/>
      <c r="V2735" s="193"/>
      <c r="W2735" s="193"/>
      <c r="X2735" s="193"/>
      <c r="Y2735" s="193"/>
      <c r="Z2735" s="193"/>
      <c r="AA2735" s="193"/>
    </row>
    <row r="2736" spans="1:27" ht="12.75">
      <c r="A2736" s="193"/>
      <c r="B2736" s="193"/>
      <c r="C2736" s="193"/>
      <c r="D2736" s="193"/>
      <c r="E2736" s="193"/>
      <c r="F2736" s="193"/>
      <c r="G2736" s="193"/>
      <c r="H2736" s="193"/>
      <c r="I2736" s="193"/>
      <c r="J2736" s="193"/>
      <c r="K2736" s="193"/>
      <c r="L2736" s="193"/>
      <c r="M2736" s="193"/>
      <c r="N2736" s="193"/>
      <c r="O2736" s="193"/>
      <c r="P2736" s="193"/>
      <c r="Q2736" s="193"/>
      <c r="R2736" s="193"/>
      <c r="S2736" s="193"/>
      <c r="T2736" s="193"/>
      <c r="U2736" s="193"/>
      <c r="V2736" s="193"/>
      <c r="W2736" s="193"/>
      <c r="X2736" s="193"/>
      <c r="Y2736" s="193"/>
      <c r="Z2736" s="193"/>
      <c r="AA2736" s="193"/>
    </row>
    <row r="2737" spans="1:27" ht="12.75">
      <c r="A2737" s="193"/>
      <c r="B2737" s="193"/>
      <c r="C2737" s="193"/>
      <c r="D2737" s="193"/>
      <c r="E2737" s="193"/>
      <c r="F2737" s="193"/>
      <c r="G2737" s="193"/>
      <c r="H2737" s="193"/>
      <c r="I2737" s="193"/>
      <c r="J2737" s="193"/>
      <c r="K2737" s="193"/>
      <c r="L2737" s="193"/>
      <c r="M2737" s="193"/>
      <c r="N2737" s="193"/>
      <c r="O2737" s="193"/>
      <c r="P2737" s="193"/>
      <c r="Q2737" s="193"/>
      <c r="R2737" s="193"/>
      <c r="S2737" s="193"/>
      <c r="T2737" s="193"/>
      <c r="U2737" s="193"/>
      <c r="V2737" s="193"/>
      <c r="W2737" s="193"/>
      <c r="X2737" s="193"/>
      <c r="Y2737" s="193"/>
      <c r="Z2737" s="193"/>
      <c r="AA2737" s="193"/>
    </row>
    <row r="2738" spans="1:27" ht="12.75">
      <c r="A2738" s="193"/>
      <c r="B2738" s="193"/>
      <c r="C2738" s="193"/>
      <c r="D2738" s="193"/>
      <c r="E2738" s="193"/>
      <c r="F2738" s="193"/>
      <c r="G2738" s="193"/>
      <c r="H2738" s="193"/>
      <c r="I2738" s="193"/>
      <c r="J2738" s="193"/>
      <c r="K2738" s="193"/>
      <c r="L2738" s="193"/>
      <c r="M2738" s="193"/>
      <c r="N2738" s="193"/>
      <c r="O2738" s="193"/>
      <c r="P2738" s="193"/>
      <c r="Q2738" s="193"/>
      <c r="R2738" s="193"/>
      <c r="S2738" s="193"/>
      <c r="T2738" s="193"/>
      <c r="U2738" s="193"/>
      <c r="V2738" s="193"/>
      <c r="W2738" s="193"/>
      <c r="X2738" s="193"/>
      <c r="Y2738" s="193"/>
      <c r="Z2738" s="193"/>
      <c r="AA2738" s="193"/>
    </row>
    <row r="2739" spans="1:27" ht="12.75">
      <c r="A2739" s="193"/>
      <c r="B2739" s="193"/>
      <c r="C2739" s="193"/>
      <c r="D2739" s="193"/>
      <c r="E2739" s="193"/>
      <c r="F2739" s="193"/>
      <c r="G2739" s="193"/>
      <c r="H2739" s="193"/>
      <c r="I2739" s="193"/>
      <c r="J2739" s="193"/>
      <c r="K2739" s="193"/>
      <c r="L2739" s="193"/>
      <c r="M2739" s="193"/>
      <c r="N2739" s="193"/>
      <c r="O2739" s="193"/>
      <c r="P2739" s="193"/>
      <c r="Q2739" s="193"/>
      <c r="R2739" s="193"/>
      <c r="S2739" s="193"/>
      <c r="T2739" s="193"/>
      <c r="U2739" s="193"/>
      <c r="V2739" s="193"/>
      <c r="W2739" s="193"/>
      <c r="X2739" s="193"/>
      <c r="Y2739" s="193"/>
      <c r="Z2739" s="193"/>
      <c r="AA2739" s="193"/>
    </row>
    <row r="2740" spans="1:27" ht="12.75">
      <c r="A2740" s="193"/>
      <c r="B2740" s="193"/>
      <c r="C2740" s="193"/>
      <c r="D2740" s="193"/>
      <c r="E2740" s="193"/>
      <c r="F2740" s="193"/>
      <c r="G2740" s="193"/>
      <c r="H2740" s="193"/>
      <c r="I2740" s="193"/>
      <c r="J2740" s="193"/>
      <c r="K2740" s="193"/>
      <c r="L2740" s="193"/>
      <c r="M2740" s="193"/>
      <c r="N2740" s="193"/>
      <c r="O2740" s="193"/>
      <c r="P2740" s="193"/>
      <c r="Q2740" s="193"/>
      <c r="R2740" s="193"/>
      <c r="S2740" s="193"/>
      <c r="T2740" s="193"/>
      <c r="U2740" s="193"/>
      <c r="V2740" s="193"/>
      <c r="W2740" s="193"/>
      <c r="X2740" s="193"/>
      <c r="Y2740" s="193"/>
      <c r="Z2740" s="193"/>
      <c r="AA2740" s="193"/>
    </row>
    <row r="2741" spans="1:27" ht="12.75">
      <c r="A2741" s="193"/>
      <c r="B2741" s="193"/>
      <c r="C2741" s="193"/>
      <c r="D2741" s="193"/>
      <c r="E2741" s="193"/>
      <c r="F2741" s="193"/>
      <c r="G2741" s="193"/>
      <c r="H2741" s="193"/>
      <c r="I2741" s="193"/>
      <c r="J2741" s="193"/>
      <c r="K2741" s="193"/>
      <c r="L2741" s="193"/>
      <c r="M2741" s="193"/>
      <c r="N2741" s="193"/>
      <c r="O2741" s="193"/>
      <c r="P2741" s="193"/>
      <c r="Q2741" s="193"/>
      <c r="R2741" s="193"/>
      <c r="S2741" s="193"/>
      <c r="T2741" s="193"/>
      <c r="U2741" s="193"/>
      <c r="V2741" s="193"/>
      <c r="W2741" s="193"/>
      <c r="X2741" s="193"/>
      <c r="Y2741" s="193"/>
      <c r="Z2741" s="193"/>
      <c r="AA2741" s="193"/>
    </row>
    <row r="2742" spans="1:27" ht="12.75">
      <c r="A2742" s="193"/>
      <c r="B2742" s="193"/>
      <c r="C2742" s="193"/>
      <c r="D2742" s="193"/>
      <c r="E2742" s="193"/>
      <c r="F2742" s="193"/>
      <c r="G2742" s="193"/>
      <c r="H2742" s="193"/>
      <c r="I2742" s="193"/>
      <c r="J2742" s="193"/>
      <c r="K2742" s="193"/>
      <c r="L2742" s="193"/>
      <c r="M2742" s="193"/>
      <c r="N2742" s="193"/>
      <c r="O2742" s="193"/>
      <c r="P2742" s="193"/>
      <c r="Q2742" s="193"/>
      <c r="R2742" s="193"/>
      <c r="S2742" s="193"/>
      <c r="T2742" s="193"/>
      <c r="U2742" s="193"/>
      <c r="V2742" s="193"/>
      <c r="W2742" s="193"/>
      <c r="X2742" s="193"/>
      <c r="Y2742" s="193"/>
      <c r="Z2742" s="193"/>
      <c r="AA2742" s="193"/>
    </row>
    <row r="2743" spans="1:27" ht="12.75">
      <c r="A2743" s="193"/>
      <c r="B2743" s="193"/>
      <c r="C2743" s="193"/>
      <c r="D2743" s="193"/>
      <c r="E2743" s="193"/>
      <c r="F2743" s="193"/>
      <c r="G2743" s="193"/>
      <c r="H2743" s="193"/>
      <c r="I2743" s="193"/>
      <c r="J2743" s="193"/>
      <c r="K2743" s="193"/>
      <c r="L2743" s="193"/>
      <c r="M2743" s="193"/>
      <c r="N2743" s="193"/>
      <c r="O2743" s="193"/>
      <c r="P2743" s="193"/>
      <c r="Q2743" s="193"/>
      <c r="R2743" s="193"/>
      <c r="S2743" s="193"/>
      <c r="T2743" s="193"/>
      <c r="U2743" s="193"/>
      <c r="V2743" s="193"/>
      <c r="W2743" s="193"/>
      <c r="X2743" s="193"/>
      <c r="Y2743" s="193"/>
      <c r="Z2743" s="193"/>
      <c r="AA2743" s="193"/>
    </row>
    <row r="2744" spans="1:27" ht="12.75">
      <c r="A2744" s="193"/>
      <c r="B2744" s="193"/>
      <c r="C2744" s="193"/>
      <c r="D2744" s="193"/>
      <c r="E2744" s="193"/>
      <c r="F2744" s="193"/>
      <c r="G2744" s="193"/>
      <c r="H2744" s="193"/>
      <c r="I2744" s="193"/>
      <c r="J2744" s="193"/>
      <c r="K2744" s="193"/>
      <c r="L2744" s="193"/>
      <c r="M2744" s="193"/>
      <c r="N2744" s="193"/>
      <c r="O2744" s="193"/>
      <c r="P2744" s="193"/>
      <c r="Q2744" s="193"/>
      <c r="R2744" s="193"/>
      <c r="S2744" s="193"/>
      <c r="T2744" s="193"/>
      <c r="U2744" s="193"/>
      <c r="V2744" s="193"/>
      <c r="W2744" s="193"/>
      <c r="X2744" s="193"/>
      <c r="Y2744" s="193"/>
      <c r="Z2744" s="193"/>
      <c r="AA2744" s="193"/>
    </row>
    <row r="2745" spans="1:27" ht="12.75">
      <c r="A2745" s="193"/>
      <c r="B2745" s="193"/>
      <c r="C2745" s="193"/>
      <c r="D2745" s="193"/>
      <c r="E2745" s="193"/>
      <c r="F2745" s="193"/>
      <c r="G2745" s="193"/>
      <c r="H2745" s="193"/>
      <c r="I2745" s="193"/>
      <c r="J2745" s="193"/>
      <c r="K2745" s="193"/>
      <c r="L2745" s="193"/>
      <c r="M2745" s="193"/>
      <c r="N2745" s="193"/>
      <c r="O2745" s="193"/>
      <c r="P2745" s="193"/>
      <c r="Q2745" s="193"/>
      <c r="R2745" s="193"/>
      <c r="S2745" s="193"/>
      <c r="T2745" s="193"/>
      <c r="U2745" s="193"/>
      <c r="V2745" s="193"/>
      <c r="W2745" s="193"/>
      <c r="X2745" s="193"/>
      <c r="Y2745" s="193"/>
      <c r="Z2745" s="193"/>
      <c r="AA2745" s="193"/>
    </row>
    <row r="2746" spans="1:27" ht="12.75">
      <c r="A2746" s="193"/>
      <c r="B2746" s="193"/>
      <c r="C2746" s="193"/>
      <c r="D2746" s="193"/>
      <c r="E2746" s="193"/>
      <c r="F2746" s="193"/>
      <c r="G2746" s="193"/>
      <c r="H2746" s="193"/>
      <c r="I2746" s="193"/>
      <c r="J2746" s="193"/>
      <c r="K2746" s="193"/>
      <c r="L2746" s="193"/>
      <c r="M2746" s="193"/>
      <c r="N2746" s="193"/>
      <c r="O2746" s="193"/>
      <c r="P2746" s="193"/>
      <c r="Q2746" s="193"/>
      <c r="R2746" s="193"/>
      <c r="S2746" s="193"/>
      <c r="T2746" s="193"/>
      <c r="U2746" s="193"/>
      <c r="V2746" s="193"/>
      <c r="W2746" s="193"/>
      <c r="X2746" s="193"/>
      <c r="Y2746" s="193"/>
      <c r="Z2746" s="193"/>
      <c r="AA2746" s="193"/>
    </row>
    <row r="2747" spans="1:27" ht="12.75">
      <c r="A2747" s="193"/>
      <c r="B2747" s="193"/>
      <c r="C2747" s="193"/>
      <c r="D2747" s="193"/>
      <c r="E2747" s="193"/>
      <c r="F2747" s="193"/>
      <c r="G2747" s="193"/>
      <c r="H2747" s="193"/>
      <c r="I2747" s="193"/>
      <c r="J2747" s="193"/>
      <c r="K2747" s="193"/>
      <c r="L2747" s="193"/>
      <c r="M2747" s="193"/>
      <c r="N2747" s="193"/>
      <c r="O2747" s="193"/>
      <c r="P2747" s="193"/>
      <c r="Q2747" s="193"/>
      <c r="R2747" s="193"/>
      <c r="S2747" s="193"/>
      <c r="T2747" s="193"/>
      <c r="U2747" s="193"/>
      <c r="V2747" s="193"/>
      <c r="W2747" s="193"/>
      <c r="X2747" s="193"/>
      <c r="Y2747" s="193"/>
      <c r="Z2747" s="193"/>
      <c r="AA2747" s="193"/>
    </row>
    <row r="2748" spans="1:27" ht="12.75">
      <c r="A2748" s="193"/>
      <c r="B2748" s="193"/>
      <c r="C2748" s="193"/>
      <c r="D2748" s="193"/>
      <c r="E2748" s="193"/>
      <c r="F2748" s="193"/>
      <c r="G2748" s="193"/>
      <c r="H2748" s="193"/>
      <c r="I2748" s="193"/>
      <c r="J2748" s="193"/>
      <c r="K2748" s="193"/>
      <c r="L2748" s="193"/>
      <c r="M2748" s="193"/>
      <c r="N2748" s="193"/>
      <c r="O2748" s="193"/>
      <c r="P2748" s="193"/>
      <c r="Q2748" s="193"/>
      <c r="R2748" s="193"/>
      <c r="S2748" s="193"/>
      <c r="T2748" s="193"/>
      <c r="U2748" s="193"/>
      <c r="V2748" s="193"/>
      <c r="W2748" s="193"/>
      <c r="X2748" s="193"/>
      <c r="Y2748" s="193"/>
      <c r="Z2748" s="193"/>
      <c r="AA2748" s="193"/>
    </row>
    <row r="2749" spans="1:27" ht="12.75">
      <c r="A2749" s="193"/>
      <c r="B2749" s="193"/>
      <c r="C2749" s="193"/>
      <c r="D2749" s="193"/>
      <c r="E2749" s="193"/>
      <c r="F2749" s="193"/>
      <c r="G2749" s="193"/>
      <c r="H2749" s="193"/>
      <c r="I2749" s="193"/>
      <c r="J2749" s="193"/>
      <c r="K2749" s="193"/>
      <c r="L2749" s="193"/>
      <c r="M2749" s="193"/>
      <c r="N2749" s="193"/>
      <c r="O2749" s="193"/>
      <c r="P2749" s="193"/>
      <c r="Q2749" s="193"/>
      <c r="R2749" s="193"/>
      <c r="S2749" s="193"/>
      <c r="T2749" s="193"/>
      <c r="U2749" s="193"/>
      <c r="V2749" s="193"/>
      <c r="W2749" s="193"/>
      <c r="X2749" s="193"/>
      <c r="Y2749" s="193"/>
      <c r="Z2749" s="193"/>
      <c r="AA2749" s="193"/>
    </row>
    <row r="2750" spans="1:27" ht="12.75">
      <c r="A2750" s="193"/>
      <c r="B2750" s="193"/>
      <c r="C2750" s="193"/>
      <c r="D2750" s="193"/>
      <c r="E2750" s="193"/>
      <c r="F2750" s="193"/>
      <c r="G2750" s="193"/>
      <c r="H2750" s="193"/>
      <c r="I2750" s="193"/>
      <c r="J2750" s="193"/>
      <c r="K2750" s="193"/>
      <c r="L2750" s="193"/>
      <c r="M2750" s="193"/>
      <c r="N2750" s="193"/>
      <c r="O2750" s="193"/>
      <c r="P2750" s="193"/>
      <c r="Q2750" s="193"/>
      <c r="R2750" s="193"/>
      <c r="S2750" s="193"/>
      <c r="T2750" s="193"/>
      <c r="U2750" s="193"/>
      <c r="V2750" s="193"/>
      <c r="W2750" s="193"/>
      <c r="X2750" s="193"/>
      <c r="Y2750" s="193"/>
      <c r="Z2750" s="193"/>
      <c r="AA2750" s="193"/>
    </row>
    <row r="2751" spans="1:27" ht="12.75">
      <c r="A2751" s="193"/>
      <c r="B2751" s="193"/>
      <c r="C2751" s="193"/>
      <c r="D2751" s="193"/>
      <c r="E2751" s="193"/>
      <c r="F2751" s="193"/>
      <c r="G2751" s="193"/>
      <c r="H2751" s="193"/>
      <c r="I2751" s="193"/>
      <c r="J2751" s="193"/>
      <c r="K2751" s="193"/>
      <c r="L2751" s="193"/>
      <c r="M2751" s="193"/>
      <c r="N2751" s="193"/>
      <c r="O2751" s="193"/>
      <c r="P2751" s="193"/>
      <c r="Q2751" s="193"/>
      <c r="R2751" s="193"/>
      <c r="S2751" s="193"/>
      <c r="T2751" s="193"/>
      <c r="U2751" s="193"/>
      <c r="V2751" s="193"/>
      <c r="W2751" s="193"/>
      <c r="X2751" s="193"/>
      <c r="Y2751" s="193"/>
      <c r="Z2751" s="193"/>
      <c r="AA2751" s="193"/>
    </row>
    <row r="2752" spans="1:27" ht="12.75">
      <c r="A2752" s="193"/>
      <c r="B2752" s="193"/>
      <c r="C2752" s="193"/>
      <c r="D2752" s="193"/>
      <c r="E2752" s="193"/>
      <c r="F2752" s="193"/>
      <c r="G2752" s="193"/>
      <c r="H2752" s="193"/>
      <c r="I2752" s="193"/>
      <c r="J2752" s="193"/>
      <c r="K2752" s="193"/>
      <c r="L2752" s="193"/>
      <c r="M2752" s="193"/>
      <c r="N2752" s="193"/>
      <c r="O2752" s="193"/>
      <c r="P2752" s="193"/>
      <c r="Q2752" s="193"/>
      <c r="R2752" s="193"/>
      <c r="S2752" s="193"/>
      <c r="T2752" s="193"/>
      <c r="U2752" s="193"/>
      <c r="V2752" s="193"/>
      <c r="W2752" s="193"/>
      <c r="X2752" s="193"/>
      <c r="Y2752" s="193"/>
      <c r="Z2752" s="193"/>
      <c r="AA2752" s="193"/>
    </row>
    <row r="2753" spans="1:27" ht="12.75">
      <c r="A2753" s="193"/>
      <c r="B2753" s="193"/>
      <c r="C2753" s="193"/>
      <c r="D2753" s="193"/>
      <c r="E2753" s="193"/>
      <c r="F2753" s="193"/>
      <c r="G2753" s="193"/>
      <c r="H2753" s="193"/>
      <c r="I2753" s="193"/>
      <c r="J2753" s="193"/>
      <c r="K2753" s="193"/>
      <c r="L2753" s="193"/>
      <c r="M2753" s="193"/>
      <c r="N2753" s="193"/>
      <c r="O2753" s="193"/>
      <c r="P2753" s="193"/>
      <c r="Q2753" s="193"/>
      <c r="R2753" s="193"/>
      <c r="S2753" s="193"/>
      <c r="T2753" s="193"/>
      <c r="U2753" s="193"/>
      <c r="V2753" s="193"/>
      <c r="W2753" s="193"/>
      <c r="X2753" s="193"/>
      <c r="Y2753" s="193"/>
      <c r="Z2753" s="193"/>
      <c r="AA2753" s="193"/>
    </row>
    <row r="2754" spans="1:27" ht="12.75">
      <c r="A2754" s="193"/>
      <c r="B2754" s="193"/>
      <c r="C2754" s="193"/>
      <c r="D2754" s="193"/>
      <c r="E2754" s="193"/>
      <c r="F2754" s="193"/>
      <c r="G2754" s="193"/>
      <c r="H2754" s="193"/>
      <c r="I2754" s="193"/>
      <c r="J2754" s="193"/>
      <c r="K2754" s="193"/>
      <c r="L2754" s="193"/>
      <c r="M2754" s="193"/>
      <c r="N2754" s="193"/>
      <c r="O2754" s="193"/>
      <c r="P2754" s="193"/>
      <c r="Q2754" s="193"/>
      <c r="R2754" s="193"/>
      <c r="S2754" s="193"/>
      <c r="T2754" s="193"/>
      <c r="U2754" s="193"/>
      <c r="V2754" s="193"/>
      <c r="W2754" s="193"/>
      <c r="X2754" s="193"/>
      <c r="Y2754" s="193"/>
      <c r="Z2754" s="193"/>
      <c r="AA2754" s="193"/>
    </row>
    <row r="2755" spans="1:27" ht="12.75">
      <c r="A2755" s="193"/>
      <c r="B2755" s="193"/>
      <c r="C2755" s="193"/>
      <c r="D2755" s="193"/>
      <c r="E2755" s="193"/>
      <c r="F2755" s="193"/>
      <c r="G2755" s="193"/>
      <c r="H2755" s="193"/>
      <c r="I2755" s="193"/>
      <c r="J2755" s="193"/>
      <c r="K2755" s="193"/>
      <c r="L2755" s="193"/>
      <c r="M2755" s="193"/>
      <c r="N2755" s="193"/>
      <c r="O2755" s="193"/>
      <c r="P2755" s="193"/>
      <c r="Q2755" s="193"/>
      <c r="R2755" s="193"/>
      <c r="S2755" s="193"/>
      <c r="T2755" s="193"/>
      <c r="U2755" s="193"/>
      <c r="V2755" s="193"/>
      <c r="W2755" s="193"/>
      <c r="X2755" s="193"/>
      <c r="Y2755" s="193"/>
      <c r="Z2755" s="193"/>
      <c r="AA2755" s="193"/>
    </row>
    <row r="2756" spans="1:27" ht="12.75">
      <c r="A2756" s="193"/>
      <c r="B2756" s="193"/>
      <c r="C2756" s="193"/>
      <c r="D2756" s="193"/>
      <c r="E2756" s="193"/>
      <c r="F2756" s="193"/>
      <c r="G2756" s="193"/>
      <c r="H2756" s="193"/>
      <c r="I2756" s="193"/>
      <c r="J2756" s="193"/>
      <c r="K2756" s="193"/>
      <c r="L2756" s="193"/>
      <c r="M2756" s="193"/>
      <c r="N2756" s="193"/>
      <c r="O2756" s="193"/>
      <c r="P2756" s="193"/>
      <c r="Q2756" s="193"/>
      <c r="R2756" s="193"/>
      <c r="S2756" s="193"/>
      <c r="T2756" s="193"/>
      <c r="U2756" s="193"/>
      <c r="V2756" s="193"/>
      <c r="W2756" s="193"/>
      <c r="X2756" s="193"/>
      <c r="Y2756" s="193"/>
      <c r="Z2756" s="193"/>
      <c r="AA2756" s="193"/>
    </row>
    <row r="2757" spans="1:27" ht="12.75">
      <c r="A2757" s="193"/>
      <c r="B2757" s="193"/>
      <c r="C2757" s="193"/>
      <c r="D2757" s="193"/>
      <c r="E2757" s="193"/>
      <c r="F2757" s="193"/>
      <c r="G2757" s="193"/>
      <c r="H2757" s="193"/>
      <c r="I2757" s="193"/>
      <c r="J2757" s="193"/>
      <c r="K2757" s="193"/>
      <c r="L2757" s="193"/>
      <c r="M2757" s="193"/>
      <c r="N2757" s="193"/>
      <c r="O2757" s="193"/>
      <c r="P2757" s="193"/>
      <c r="Q2757" s="193"/>
      <c r="R2757" s="193"/>
      <c r="S2757" s="193"/>
      <c r="T2757" s="193"/>
      <c r="U2757" s="193"/>
      <c r="V2757" s="193"/>
      <c r="W2757" s="193"/>
      <c r="X2757" s="193"/>
      <c r="Y2757" s="193"/>
      <c r="Z2757" s="193"/>
      <c r="AA2757" s="193"/>
    </row>
    <row r="2758" spans="1:27" ht="12.75">
      <c r="A2758" s="193"/>
      <c r="B2758" s="193"/>
      <c r="C2758" s="193"/>
      <c r="D2758" s="193"/>
      <c r="E2758" s="193"/>
      <c r="F2758" s="193"/>
      <c r="G2758" s="193"/>
      <c r="H2758" s="193"/>
      <c r="I2758" s="193"/>
      <c r="J2758" s="193"/>
      <c r="K2758" s="193"/>
      <c r="L2758" s="193"/>
      <c r="M2758" s="193"/>
      <c r="N2758" s="193"/>
      <c r="O2758" s="193"/>
      <c r="P2758" s="193"/>
      <c r="Q2758" s="193"/>
      <c r="R2758" s="193"/>
      <c r="S2758" s="193"/>
      <c r="T2758" s="193"/>
      <c r="U2758" s="193"/>
      <c r="V2758" s="193"/>
      <c r="W2758" s="193"/>
      <c r="X2758" s="193"/>
      <c r="Y2758" s="193"/>
      <c r="Z2758" s="193"/>
      <c r="AA2758" s="193"/>
    </row>
    <row r="2759" spans="1:27" ht="12.75">
      <c r="A2759" s="193"/>
      <c r="B2759" s="193"/>
      <c r="C2759" s="193"/>
      <c r="D2759" s="193"/>
      <c r="E2759" s="193"/>
      <c r="F2759" s="193"/>
      <c r="G2759" s="193"/>
      <c r="H2759" s="193"/>
      <c r="I2759" s="193"/>
      <c r="J2759" s="193"/>
      <c r="K2759" s="193"/>
      <c r="L2759" s="193"/>
      <c r="M2759" s="193"/>
      <c r="N2759" s="193"/>
      <c r="O2759" s="193"/>
      <c r="P2759" s="193"/>
      <c r="Q2759" s="193"/>
      <c r="R2759" s="193"/>
      <c r="S2759" s="193"/>
      <c r="T2759" s="193"/>
      <c r="U2759" s="193"/>
      <c r="V2759" s="193"/>
      <c r="W2759" s="193"/>
      <c r="X2759" s="193"/>
      <c r="Y2759" s="193"/>
      <c r="Z2759" s="193"/>
      <c r="AA2759" s="193"/>
    </row>
    <row r="2760" spans="1:27" ht="12.75">
      <c r="A2760" s="193"/>
      <c r="B2760" s="193"/>
      <c r="C2760" s="193"/>
      <c r="D2760" s="193"/>
      <c r="E2760" s="193"/>
      <c r="F2760" s="193"/>
      <c r="G2760" s="193"/>
      <c r="H2760" s="193"/>
      <c r="I2760" s="193"/>
      <c r="J2760" s="193"/>
      <c r="K2760" s="193"/>
      <c r="L2760" s="193"/>
      <c r="M2760" s="193"/>
      <c r="N2760" s="193"/>
      <c r="O2760" s="193"/>
      <c r="P2760" s="193"/>
      <c r="Q2760" s="193"/>
      <c r="R2760" s="193"/>
      <c r="S2760" s="193"/>
      <c r="T2760" s="193"/>
      <c r="U2760" s="193"/>
      <c r="V2760" s="193"/>
      <c r="W2760" s="193"/>
      <c r="X2760" s="193"/>
      <c r="Y2760" s="193"/>
      <c r="Z2760" s="193"/>
      <c r="AA2760" s="193"/>
    </row>
    <row r="2761" spans="1:27" ht="12.75">
      <c r="A2761" s="193"/>
      <c r="B2761" s="193"/>
      <c r="C2761" s="193"/>
      <c r="D2761" s="193"/>
      <c r="E2761" s="193"/>
      <c r="F2761" s="193"/>
      <c r="G2761" s="193"/>
      <c r="H2761" s="193"/>
      <c r="I2761" s="193"/>
      <c r="J2761" s="193"/>
      <c r="K2761" s="193"/>
      <c r="L2761" s="193"/>
      <c r="M2761" s="193"/>
      <c r="N2761" s="193"/>
      <c r="O2761" s="193"/>
      <c r="P2761" s="193"/>
      <c r="Q2761" s="193"/>
      <c r="R2761" s="193"/>
      <c r="S2761" s="193"/>
      <c r="T2761" s="193"/>
      <c r="U2761" s="193"/>
      <c r="V2761" s="193"/>
      <c r="W2761" s="193"/>
      <c r="X2761" s="193"/>
      <c r="Y2761" s="193"/>
      <c r="Z2761" s="193"/>
      <c r="AA2761" s="193"/>
    </row>
    <row r="2762" spans="1:27" ht="12.75">
      <c r="A2762" s="193"/>
      <c r="B2762" s="193"/>
      <c r="C2762" s="193"/>
      <c r="D2762" s="193"/>
      <c r="E2762" s="193"/>
      <c r="F2762" s="193"/>
      <c r="G2762" s="193"/>
      <c r="H2762" s="193"/>
      <c r="I2762" s="193"/>
      <c r="J2762" s="193"/>
      <c r="K2762" s="193"/>
      <c r="L2762" s="193"/>
      <c r="M2762" s="193"/>
      <c r="N2762" s="193"/>
      <c r="O2762" s="193"/>
      <c r="P2762" s="193"/>
      <c r="Q2762" s="193"/>
      <c r="R2762" s="193"/>
      <c r="S2762" s="193"/>
      <c r="T2762" s="193"/>
      <c r="U2762" s="193"/>
      <c r="V2762" s="193"/>
      <c r="W2762" s="193"/>
      <c r="X2762" s="193"/>
      <c r="Y2762" s="193"/>
      <c r="Z2762" s="193"/>
      <c r="AA2762" s="193"/>
    </row>
    <row r="2763" spans="1:27" ht="12.75">
      <c r="A2763" s="193"/>
      <c r="B2763" s="193"/>
      <c r="C2763" s="193"/>
      <c r="D2763" s="193"/>
      <c r="E2763" s="193"/>
      <c r="F2763" s="193"/>
      <c r="G2763" s="193"/>
      <c r="H2763" s="193"/>
      <c r="I2763" s="193"/>
      <c r="J2763" s="193"/>
      <c r="K2763" s="193"/>
      <c r="L2763" s="193"/>
      <c r="M2763" s="193"/>
      <c r="N2763" s="193"/>
      <c r="O2763" s="193"/>
      <c r="P2763" s="193"/>
      <c r="Q2763" s="193"/>
      <c r="R2763" s="193"/>
      <c r="S2763" s="193"/>
      <c r="T2763" s="193"/>
      <c r="U2763" s="193"/>
      <c r="V2763" s="193"/>
      <c r="W2763" s="193"/>
      <c r="X2763" s="193"/>
      <c r="Y2763" s="193"/>
      <c r="Z2763" s="193"/>
      <c r="AA2763" s="193"/>
    </row>
    <row r="2764" spans="1:27" ht="12.75">
      <c r="A2764" s="193"/>
      <c r="B2764" s="193"/>
      <c r="C2764" s="193"/>
      <c r="D2764" s="193"/>
      <c r="E2764" s="193"/>
      <c r="F2764" s="193"/>
      <c r="G2764" s="193"/>
      <c r="H2764" s="193"/>
      <c r="I2764" s="193"/>
      <c r="J2764" s="193"/>
      <c r="K2764" s="193"/>
      <c r="L2764" s="193"/>
      <c r="M2764" s="193"/>
      <c r="N2764" s="193"/>
      <c r="O2764" s="193"/>
      <c r="P2764" s="193"/>
      <c r="Q2764" s="193"/>
      <c r="R2764" s="193"/>
      <c r="S2764" s="193"/>
      <c r="T2764" s="193"/>
      <c r="U2764" s="193"/>
      <c r="V2764" s="193"/>
      <c r="W2764" s="193"/>
      <c r="X2764" s="193"/>
      <c r="Y2764" s="193"/>
      <c r="Z2764" s="193"/>
      <c r="AA2764" s="193"/>
    </row>
    <row r="2765" spans="1:27" ht="12.75">
      <c r="A2765" s="193"/>
      <c r="B2765" s="193"/>
      <c r="C2765" s="193"/>
      <c r="D2765" s="193"/>
      <c r="E2765" s="193"/>
      <c r="F2765" s="193"/>
      <c r="G2765" s="193"/>
      <c r="H2765" s="193"/>
      <c r="I2765" s="193"/>
      <c r="J2765" s="193"/>
      <c r="K2765" s="193"/>
      <c r="L2765" s="193"/>
      <c r="M2765" s="193"/>
      <c r="N2765" s="193"/>
      <c r="O2765" s="193"/>
      <c r="P2765" s="193"/>
      <c r="Q2765" s="193"/>
      <c r="R2765" s="193"/>
      <c r="S2765" s="193"/>
      <c r="T2765" s="193"/>
      <c r="U2765" s="193"/>
      <c r="V2765" s="193"/>
      <c r="W2765" s="193"/>
      <c r="X2765" s="193"/>
      <c r="Y2765" s="193"/>
      <c r="Z2765" s="193"/>
      <c r="AA2765" s="193"/>
    </row>
    <row r="2766" spans="1:27" ht="12.75">
      <c r="A2766" s="193"/>
      <c r="B2766" s="193"/>
      <c r="C2766" s="193"/>
      <c r="D2766" s="193"/>
      <c r="E2766" s="193"/>
      <c r="F2766" s="193"/>
      <c r="G2766" s="193"/>
      <c r="H2766" s="193"/>
      <c r="I2766" s="193"/>
      <c r="J2766" s="193"/>
      <c r="K2766" s="193"/>
      <c r="L2766" s="193"/>
      <c r="M2766" s="193"/>
      <c r="N2766" s="193"/>
      <c r="O2766" s="193"/>
      <c r="P2766" s="193"/>
      <c r="Q2766" s="193"/>
      <c r="R2766" s="193"/>
      <c r="S2766" s="193"/>
      <c r="T2766" s="193"/>
      <c r="U2766" s="193"/>
      <c r="V2766" s="193"/>
      <c r="W2766" s="193"/>
      <c r="X2766" s="193"/>
      <c r="Y2766" s="193"/>
      <c r="Z2766" s="193"/>
      <c r="AA2766" s="193"/>
    </row>
    <row r="2767" spans="1:27" ht="12.75">
      <c r="A2767" s="193"/>
      <c r="B2767" s="193"/>
      <c r="C2767" s="193"/>
      <c r="D2767" s="193"/>
      <c r="E2767" s="193"/>
      <c r="F2767" s="193"/>
      <c r="G2767" s="193"/>
      <c r="H2767" s="193"/>
      <c r="I2767" s="193"/>
      <c r="J2767" s="193"/>
      <c r="K2767" s="193"/>
      <c r="L2767" s="193"/>
      <c r="M2767" s="193"/>
      <c r="N2767" s="193"/>
      <c r="O2767" s="193"/>
      <c r="P2767" s="193"/>
      <c r="Q2767" s="193"/>
      <c r="R2767" s="193"/>
      <c r="S2767" s="193"/>
      <c r="T2767" s="193"/>
      <c r="U2767" s="193"/>
      <c r="V2767" s="193"/>
      <c r="W2767" s="193"/>
      <c r="X2767" s="193"/>
      <c r="Y2767" s="193"/>
      <c r="Z2767" s="193"/>
      <c r="AA2767" s="193"/>
    </row>
    <row r="2768" spans="1:27" ht="12.75">
      <c r="A2768" s="193"/>
      <c r="B2768" s="193"/>
      <c r="C2768" s="193"/>
      <c r="D2768" s="193"/>
      <c r="E2768" s="193"/>
      <c r="F2768" s="193"/>
      <c r="G2768" s="193"/>
      <c r="H2768" s="193"/>
      <c r="I2768" s="193"/>
      <c r="J2768" s="193"/>
      <c r="K2768" s="193"/>
      <c r="L2768" s="193"/>
      <c r="M2768" s="193"/>
      <c r="N2768" s="193"/>
      <c r="O2768" s="193"/>
      <c r="P2768" s="193"/>
      <c r="Q2768" s="193"/>
      <c r="R2768" s="193"/>
      <c r="S2768" s="193"/>
      <c r="T2768" s="193"/>
      <c r="U2768" s="193"/>
      <c r="V2768" s="193"/>
      <c r="W2768" s="193"/>
      <c r="X2768" s="193"/>
      <c r="Y2768" s="193"/>
      <c r="Z2768" s="193"/>
      <c r="AA2768" s="193"/>
    </row>
    <row r="2769" spans="1:27" ht="12.75">
      <c r="A2769" s="193"/>
      <c r="B2769" s="193"/>
      <c r="C2769" s="193"/>
      <c r="D2769" s="193"/>
      <c r="E2769" s="193"/>
      <c r="F2769" s="193"/>
      <c r="G2769" s="193"/>
      <c r="H2769" s="193"/>
      <c r="I2769" s="193"/>
      <c r="J2769" s="193"/>
      <c r="K2769" s="193"/>
      <c r="L2769" s="193"/>
      <c r="M2769" s="193"/>
      <c r="N2769" s="193"/>
      <c r="O2769" s="193"/>
      <c r="P2769" s="193"/>
      <c r="Q2769" s="193"/>
      <c r="R2769" s="193"/>
      <c r="S2769" s="193"/>
      <c r="T2769" s="193"/>
      <c r="U2769" s="193"/>
      <c r="V2769" s="193"/>
      <c r="W2769" s="193"/>
      <c r="X2769" s="193"/>
      <c r="Y2769" s="193"/>
      <c r="Z2769" s="193"/>
      <c r="AA2769" s="193"/>
    </row>
    <row r="2770" spans="1:27" ht="12.75">
      <c r="A2770" s="193"/>
      <c r="B2770" s="193"/>
      <c r="C2770" s="193"/>
      <c r="D2770" s="193"/>
      <c r="E2770" s="193"/>
      <c r="F2770" s="193"/>
      <c r="G2770" s="193"/>
      <c r="H2770" s="193"/>
      <c r="I2770" s="193"/>
      <c r="J2770" s="193"/>
      <c r="K2770" s="193"/>
      <c r="L2770" s="193"/>
      <c r="M2770" s="193"/>
      <c r="N2770" s="193"/>
      <c r="O2770" s="193"/>
      <c r="P2770" s="193"/>
      <c r="Q2770" s="193"/>
      <c r="R2770" s="193"/>
      <c r="S2770" s="193"/>
      <c r="T2770" s="193"/>
      <c r="U2770" s="193"/>
      <c r="V2770" s="193"/>
      <c r="W2770" s="193"/>
      <c r="X2770" s="193"/>
      <c r="Y2770" s="193"/>
      <c r="Z2770" s="193"/>
      <c r="AA2770" s="193"/>
    </row>
    <row r="2771" spans="1:27" ht="12.75">
      <c r="A2771" s="193"/>
      <c r="B2771" s="193"/>
      <c r="C2771" s="193"/>
      <c r="D2771" s="193"/>
      <c r="E2771" s="193"/>
      <c r="F2771" s="193"/>
      <c r="G2771" s="193"/>
      <c r="H2771" s="193"/>
      <c r="I2771" s="193"/>
      <c r="J2771" s="193"/>
      <c r="K2771" s="193"/>
      <c r="L2771" s="193"/>
      <c r="M2771" s="193"/>
      <c r="N2771" s="193"/>
      <c r="O2771" s="193"/>
      <c r="P2771" s="193"/>
      <c r="Q2771" s="193"/>
      <c r="R2771" s="193"/>
      <c r="S2771" s="193"/>
      <c r="T2771" s="193"/>
      <c r="U2771" s="193"/>
      <c r="V2771" s="193"/>
      <c r="W2771" s="193"/>
      <c r="X2771" s="193"/>
      <c r="Y2771" s="193"/>
      <c r="Z2771" s="193"/>
      <c r="AA2771" s="193"/>
    </row>
    <row r="2772" spans="1:27" ht="12.75">
      <c r="A2772" s="193"/>
      <c r="B2772" s="193"/>
      <c r="C2772" s="193"/>
      <c r="D2772" s="193"/>
      <c r="E2772" s="193"/>
      <c r="F2772" s="193"/>
      <c r="G2772" s="193"/>
      <c r="H2772" s="193"/>
      <c r="I2772" s="193"/>
      <c r="J2772" s="193"/>
      <c r="K2772" s="193"/>
      <c r="L2772" s="193"/>
      <c r="M2772" s="193"/>
      <c r="N2772" s="193"/>
      <c r="O2772" s="193"/>
      <c r="P2772" s="193"/>
      <c r="Q2772" s="193"/>
      <c r="R2772" s="193"/>
      <c r="S2772" s="193"/>
      <c r="T2772" s="193"/>
      <c r="U2772" s="193"/>
      <c r="V2772" s="193"/>
      <c r="W2772" s="193"/>
      <c r="X2772" s="193"/>
      <c r="Y2772" s="193"/>
      <c r="Z2772" s="193"/>
      <c r="AA2772" s="193"/>
    </row>
    <row r="2773" spans="1:27" ht="12.75">
      <c r="A2773" s="193"/>
      <c r="B2773" s="193"/>
      <c r="C2773" s="193"/>
      <c r="D2773" s="193"/>
      <c r="E2773" s="193"/>
      <c r="F2773" s="193"/>
      <c r="G2773" s="193"/>
      <c r="H2773" s="193"/>
      <c r="I2773" s="193"/>
      <c r="J2773" s="193"/>
      <c r="K2773" s="193"/>
      <c r="L2773" s="193"/>
      <c r="M2773" s="193"/>
      <c r="N2773" s="193"/>
      <c r="O2773" s="193"/>
      <c r="P2773" s="193"/>
      <c r="Q2773" s="193"/>
      <c r="R2773" s="193"/>
      <c r="S2773" s="193"/>
      <c r="T2773" s="193"/>
      <c r="U2773" s="193"/>
      <c r="V2773" s="193"/>
      <c r="W2773" s="193"/>
      <c r="X2773" s="193"/>
      <c r="Y2773" s="193"/>
      <c r="Z2773" s="193"/>
      <c r="AA2773" s="193"/>
    </row>
    <row r="2774" spans="1:27" ht="12.75">
      <c r="A2774" s="193"/>
      <c r="B2774" s="193"/>
      <c r="C2774" s="193"/>
      <c r="D2774" s="193"/>
      <c r="E2774" s="193"/>
      <c r="F2774" s="193"/>
      <c r="G2774" s="193"/>
      <c r="H2774" s="193"/>
      <c r="I2774" s="193"/>
      <c r="J2774" s="193"/>
      <c r="K2774" s="193"/>
      <c r="L2774" s="193"/>
      <c r="M2774" s="193"/>
      <c r="N2774" s="193"/>
      <c r="O2774" s="193"/>
      <c r="P2774" s="193"/>
      <c r="Q2774" s="193"/>
      <c r="R2774" s="193"/>
      <c r="S2774" s="193"/>
      <c r="T2774" s="193"/>
      <c r="U2774" s="193"/>
      <c r="V2774" s="193"/>
      <c r="W2774" s="193"/>
      <c r="X2774" s="193"/>
      <c r="Y2774" s="193"/>
      <c r="Z2774" s="193"/>
      <c r="AA2774" s="193"/>
    </row>
    <row r="2775" spans="1:27" ht="12.75">
      <c r="A2775" s="193"/>
      <c r="B2775" s="193"/>
      <c r="C2775" s="193"/>
      <c r="D2775" s="193"/>
      <c r="E2775" s="193"/>
      <c r="F2775" s="193"/>
      <c r="G2775" s="193"/>
      <c r="H2775" s="193"/>
      <c r="I2775" s="193"/>
      <c r="J2775" s="193"/>
      <c r="K2775" s="193"/>
      <c r="L2775" s="193"/>
      <c r="M2775" s="193"/>
      <c r="N2775" s="193"/>
      <c r="O2775" s="193"/>
      <c r="P2775" s="193"/>
      <c r="Q2775" s="193"/>
      <c r="R2775" s="193"/>
      <c r="S2775" s="193"/>
      <c r="T2775" s="193"/>
      <c r="U2775" s="193"/>
      <c r="V2775" s="193"/>
      <c r="W2775" s="193"/>
      <c r="X2775" s="193"/>
      <c r="Y2775" s="193"/>
      <c r="Z2775" s="193"/>
      <c r="AA2775" s="193"/>
    </row>
    <row r="2776" spans="1:27" ht="12.75">
      <c r="A2776" s="193"/>
      <c r="B2776" s="193"/>
      <c r="C2776" s="193"/>
      <c r="D2776" s="193"/>
      <c r="E2776" s="193"/>
      <c r="F2776" s="193"/>
      <c r="G2776" s="193"/>
      <c r="H2776" s="193"/>
      <c r="I2776" s="193"/>
      <c r="J2776" s="193"/>
      <c r="K2776" s="193"/>
      <c r="L2776" s="193"/>
      <c r="M2776" s="193"/>
      <c r="N2776" s="193"/>
      <c r="O2776" s="193"/>
      <c r="P2776" s="193"/>
      <c r="Q2776" s="193"/>
      <c r="R2776" s="193"/>
      <c r="S2776" s="193"/>
      <c r="T2776" s="193"/>
      <c r="U2776" s="193"/>
      <c r="V2776" s="193"/>
      <c r="W2776" s="193"/>
      <c r="X2776" s="193"/>
      <c r="Y2776" s="193"/>
      <c r="Z2776" s="193"/>
      <c r="AA2776" s="193"/>
    </row>
    <row r="2777" spans="1:27" ht="12.75">
      <c r="A2777" s="193"/>
      <c r="B2777" s="193"/>
      <c r="C2777" s="193"/>
      <c r="D2777" s="193"/>
      <c r="E2777" s="193"/>
      <c r="F2777" s="193"/>
      <c r="G2777" s="193"/>
      <c r="H2777" s="193"/>
      <c r="I2777" s="193"/>
      <c r="J2777" s="193"/>
      <c r="K2777" s="193"/>
      <c r="L2777" s="193"/>
      <c r="M2777" s="193"/>
      <c r="N2777" s="193"/>
      <c r="O2777" s="193"/>
      <c r="P2777" s="193"/>
      <c r="Q2777" s="193"/>
      <c r="R2777" s="193"/>
      <c r="S2777" s="193"/>
      <c r="T2777" s="193"/>
      <c r="U2777" s="193"/>
      <c r="V2777" s="193"/>
      <c r="W2777" s="193"/>
      <c r="X2777" s="193"/>
      <c r="Y2777" s="193"/>
      <c r="Z2777" s="193"/>
      <c r="AA2777" s="193"/>
    </row>
    <row r="2778" spans="1:27" ht="12.75">
      <c r="A2778" s="193"/>
      <c r="B2778" s="193"/>
      <c r="C2778" s="193"/>
      <c r="D2778" s="193"/>
      <c r="E2778" s="193"/>
      <c r="F2778" s="193"/>
      <c r="G2778" s="193"/>
      <c r="H2778" s="193"/>
      <c r="I2778" s="193"/>
      <c r="J2778" s="193"/>
      <c r="K2778" s="193"/>
      <c r="L2778" s="193"/>
      <c r="M2778" s="193"/>
      <c r="N2778" s="193"/>
      <c r="O2778" s="193"/>
      <c r="P2778" s="193"/>
      <c r="Q2778" s="193"/>
      <c r="R2778" s="193"/>
      <c r="S2778" s="193"/>
      <c r="T2778" s="193"/>
      <c r="U2778" s="193"/>
      <c r="V2778" s="193"/>
      <c r="W2778" s="193"/>
      <c r="X2778" s="193"/>
      <c r="Y2778" s="193"/>
      <c r="Z2778" s="193"/>
      <c r="AA2778" s="193"/>
    </row>
    <row r="2779" spans="1:27" ht="12.75">
      <c r="A2779" s="193"/>
      <c r="B2779" s="193"/>
      <c r="C2779" s="193"/>
      <c r="D2779" s="193"/>
      <c r="E2779" s="193"/>
      <c r="F2779" s="193"/>
      <c r="G2779" s="193"/>
      <c r="H2779" s="193"/>
      <c r="I2779" s="193"/>
      <c r="J2779" s="193"/>
      <c r="K2779" s="193"/>
      <c r="L2779" s="193"/>
      <c r="M2779" s="193"/>
      <c r="N2779" s="193"/>
      <c r="O2779" s="193"/>
      <c r="P2779" s="193"/>
      <c r="Q2779" s="193"/>
      <c r="R2779" s="193"/>
      <c r="S2779" s="193"/>
      <c r="T2779" s="193"/>
      <c r="U2779" s="193"/>
      <c r="V2779" s="193"/>
      <c r="W2779" s="193"/>
      <c r="X2779" s="193"/>
      <c r="Y2779" s="193"/>
      <c r="Z2779" s="193"/>
      <c r="AA2779" s="193"/>
    </row>
    <row r="2780" spans="1:27" ht="12.75">
      <c r="A2780" s="193"/>
      <c r="B2780" s="193"/>
      <c r="C2780" s="193"/>
      <c r="D2780" s="193"/>
      <c r="E2780" s="193"/>
      <c r="F2780" s="193"/>
      <c r="G2780" s="193"/>
      <c r="H2780" s="193"/>
      <c r="I2780" s="193"/>
      <c r="J2780" s="193"/>
      <c r="K2780" s="193"/>
      <c r="L2780" s="193"/>
      <c r="M2780" s="193"/>
      <c r="N2780" s="193"/>
      <c r="O2780" s="193"/>
      <c r="P2780" s="193"/>
      <c r="Q2780" s="193"/>
      <c r="R2780" s="193"/>
      <c r="S2780" s="193"/>
      <c r="T2780" s="193"/>
      <c r="U2780" s="193"/>
      <c r="V2780" s="193"/>
      <c r="W2780" s="193"/>
      <c r="X2780" s="193"/>
      <c r="Y2780" s="193"/>
      <c r="Z2780" s="193"/>
      <c r="AA2780" s="193"/>
    </row>
    <row r="2781" spans="1:27" ht="12.75">
      <c r="A2781" s="193"/>
      <c r="B2781" s="193"/>
      <c r="C2781" s="193"/>
      <c r="D2781" s="193"/>
      <c r="E2781" s="193"/>
      <c r="F2781" s="193"/>
      <c r="G2781" s="193"/>
      <c r="H2781" s="193"/>
      <c r="I2781" s="193"/>
      <c r="J2781" s="193"/>
      <c r="K2781" s="193"/>
      <c r="L2781" s="193"/>
      <c r="M2781" s="193"/>
      <c r="N2781" s="193"/>
      <c r="O2781" s="193"/>
      <c r="P2781" s="193"/>
      <c r="Q2781" s="193"/>
      <c r="R2781" s="193"/>
      <c r="S2781" s="193"/>
      <c r="T2781" s="193"/>
      <c r="U2781" s="193"/>
      <c r="V2781" s="193"/>
      <c r="W2781" s="193"/>
      <c r="X2781" s="193"/>
      <c r="Y2781" s="193"/>
      <c r="Z2781" s="193"/>
      <c r="AA2781" s="193"/>
    </row>
    <row r="2782" spans="1:27" ht="12.75">
      <c r="A2782" s="193"/>
      <c r="B2782" s="193"/>
      <c r="C2782" s="193"/>
      <c r="D2782" s="193"/>
      <c r="E2782" s="193"/>
      <c r="F2782" s="193"/>
      <c r="G2782" s="193"/>
      <c r="H2782" s="193"/>
      <c r="I2782" s="193"/>
      <c r="J2782" s="193"/>
      <c r="K2782" s="193"/>
      <c r="L2782" s="193"/>
      <c r="M2782" s="193"/>
      <c r="N2782" s="193"/>
      <c r="O2782" s="193"/>
      <c r="P2782" s="193"/>
      <c r="Q2782" s="193"/>
      <c r="R2782" s="193"/>
      <c r="S2782" s="193"/>
      <c r="T2782" s="193"/>
      <c r="U2782" s="193"/>
      <c r="V2782" s="193"/>
      <c r="W2782" s="193"/>
      <c r="X2782" s="193"/>
      <c r="Y2782" s="193"/>
      <c r="Z2782" s="193"/>
      <c r="AA2782" s="193"/>
    </row>
    <row r="2783" spans="1:27" ht="12.75">
      <c r="A2783" s="193"/>
      <c r="B2783" s="193"/>
      <c r="C2783" s="193"/>
      <c r="D2783" s="193"/>
      <c r="E2783" s="193"/>
      <c r="F2783" s="193"/>
      <c r="G2783" s="193"/>
      <c r="H2783" s="193"/>
      <c r="I2783" s="193"/>
      <c r="J2783" s="193"/>
      <c r="K2783" s="193"/>
      <c r="L2783" s="193"/>
      <c r="M2783" s="193"/>
      <c r="N2783" s="193"/>
      <c r="O2783" s="193"/>
      <c r="P2783" s="193"/>
      <c r="Q2783" s="193"/>
      <c r="R2783" s="193"/>
      <c r="S2783" s="193"/>
      <c r="T2783" s="193"/>
      <c r="U2783" s="193"/>
      <c r="V2783" s="193"/>
      <c r="W2783" s="193"/>
      <c r="X2783" s="193"/>
      <c r="Y2783" s="193"/>
      <c r="Z2783" s="193"/>
      <c r="AA2783" s="193"/>
    </row>
    <row r="2784" spans="1:27" ht="12.75">
      <c r="A2784" s="193"/>
      <c r="B2784" s="193"/>
      <c r="C2784" s="193"/>
      <c r="D2784" s="193"/>
      <c r="E2784" s="193"/>
      <c r="F2784" s="193"/>
      <c r="G2784" s="193"/>
      <c r="H2784" s="193"/>
      <c r="I2784" s="193"/>
      <c r="J2784" s="193"/>
      <c r="K2784" s="193"/>
      <c r="L2784" s="193"/>
      <c r="M2784" s="193"/>
      <c r="N2784" s="193"/>
      <c r="O2784" s="193"/>
      <c r="P2784" s="193"/>
      <c r="Q2784" s="193"/>
      <c r="R2784" s="193"/>
      <c r="S2784" s="193"/>
      <c r="T2784" s="193"/>
      <c r="U2784" s="193"/>
      <c r="V2784" s="193"/>
      <c r="W2784" s="193"/>
      <c r="X2784" s="193"/>
      <c r="Y2784" s="193"/>
      <c r="Z2784" s="193"/>
      <c r="AA2784" s="193"/>
    </row>
    <row r="2785" spans="1:27" ht="12.75">
      <c r="A2785" s="193"/>
      <c r="B2785" s="193"/>
      <c r="C2785" s="193"/>
      <c r="D2785" s="193"/>
      <c r="E2785" s="193"/>
      <c r="F2785" s="193"/>
      <c r="G2785" s="193"/>
      <c r="H2785" s="193"/>
      <c r="I2785" s="193"/>
      <c r="J2785" s="193"/>
      <c r="K2785" s="193"/>
      <c r="L2785" s="193"/>
      <c r="M2785" s="193"/>
      <c r="N2785" s="193"/>
      <c r="O2785" s="193"/>
      <c r="P2785" s="193"/>
      <c r="Q2785" s="193"/>
      <c r="R2785" s="193"/>
      <c r="S2785" s="193"/>
      <c r="T2785" s="193"/>
      <c r="U2785" s="193"/>
      <c r="V2785" s="193"/>
      <c r="W2785" s="193"/>
      <c r="X2785" s="193"/>
      <c r="Y2785" s="193"/>
      <c r="Z2785" s="193"/>
      <c r="AA2785" s="193"/>
    </row>
    <row r="2786" spans="1:27" ht="12.75">
      <c r="A2786" s="193"/>
      <c r="B2786" s="193"/>
      <c r="C2786" s="193"/>
      <c r="D2786" s="193"/>
      <c r="E2786" s="193"/>
      <c r="F2786" s="193"/>
      <c r="G2786" s="193"/>
      <c r="H2786" s="193"/>
      <c r="I2786" s="193"/>
      <c r="J2786" s="193"/>
      <c r="K2786" s="193"/>
      <c r="L2786" s="193"/>
      <c r="M2786" s="193"/>
      <c r="N2786" s="193"/>
      <c r="O2786" s="193"/>
      <c r="P2786" s="193"/>
      <c r="Q2786" s="193"/>
      <c r="R2786" s="193"/>
      <c r="S2786" s="193"/>
      <c r="T2786" s="193"/>
      <c r="U2786" s="193"/>
      <c r="V2786" s="193"/>
      <c r="W2786" s="193"/>
      <c r="X2786" s="193"/>
      <c r="Y2786" s="193"/>
      <c r="Z2786" s="193"/>
      <c r="AA2786" s="193"/>
    </row>
    <row r="2787" spans="1:27" ht="12.75">
      <c r="A2787" s="193"/>
      <c r="B2787" s="193"/>
      <c r="C2787" s="193"/>
      <c r="D2787" s="193"/>
      <c r="E2787" s="193"/>
      <c r="F2787" s="193"/>
      <c r="G2787" s="193"/>
      <c r="H2787" s="193"/>
      <c r="I2787" s="193"/>
      <c r="J2787" s="193"/>
      <c r="K2787" s="193"/>
      <c r="L2787" s="193"/>
      <c r="M2787" s="193"/>
      <c r="N2787" s="193"/>
      <c r="O2787" s="193"/>
      <c r="P2787" s="193"/>
      <c r="Q2787" s="193"/>
      <c r="R2787" s="193"/>
      <c r="S2787" s="193"/>
      <c r="T2787" s="193"/>
      <c r="U2787" s="193"/>
      <c r="V2787" s="193"/>
      <c r="W2787" s="193"/>
      <c r="X2787" s="193"/>
      <c r="Y2787" s="193"/>
      <c r="Z2787" s="193"/>
      <c r="AA2787" s="193"/>
    </row>
    <row r="2788" spans="1:27" ht="12.75">
      <c r="A2788" s="193"/>
      <c r="B2788" s="193"/>
      <c r="C2788" s="193"/>
      <c r="D2788" s="193"/>
      <c r="E2788" s="193"/>
      <c r="F2788" s="193"/>
      <c r="G2788" s="193"/>
      <c r="H2788" s="193"/>
      <c r="I2788" s="193"/>
      <c r="J2788" s="193"/>
      <c r="K2788" s="193"/>
      <c r="L2788" s="193"/>
      <c r="M2788" s="193"/>
      <c r="N2788" s="193"/>
      <c r="O2788" s="193"/>
      <c r="P2788" s="193"/>
      <c r="Q2788" s="193"/>
      <c r="R2788" s="193"/>
      <c r="S2788" s="193"/>
      <c r="T2788" s="193"/>
      <c r="U2788" s="193"/>
      <c r="V2788" s="193"/>
      <c r="W2788" s="193"/>
      <c r="X2788" s="193"/>
      <c r="Y2788" s="193"/>
      <c r="Z2788" s="193"/>
      <c r="AA2788" s="193"/>
    </row>
    <row r="2789" spans="1:27" ht="12.75">
      <c r="A2789" s="193"/>
      <c r="B2789" s="193"/>
      <c r="C2789" s="193"/>
      <c r="D2789" s="193"/>
      <c r="E2789" s="193"/>
      <c r="F2789" s="193"/>
      <c r="G2789" s="193"/>
      <c r="H2789" s="193"/>
      <c r="I2789" s="193"/>
      <c r="J2789" s="193"/>
      <c r="K2789" s="193"/>
      <c r="L2789" s="193"/>
      <c r="M2789" s="193"/>
      <c r="N2789" s="193"/>
      <c r="O2789" s="193"/>
      <c r="P2789" s="193"/>
      <c r="Q2789" s="193"/>
      <c r="R2789" s="193"/>
      <c r="S2789" s="193"/>
      <c r="T2789" s="193"/>
      <c r="U2789" s="193"/>
      <c r="V2789" s="193"/>
      <c r="W2789" s="193"/>
      <c r="X2789" s="193"/>
      <c r="Y2789" s="193"/>
      <c r="Z2789" s="193"/>
      <c r="AA2789" s="193"/>
    </row>
    <row r="2790" spans="1:27" ht="12.75">
      <c r="A2790" s="193"/>
      <c r="B2790" s="193"/>
      <c r="C2790" s="193"/>
      <c r="D2790" s="193"/>
      <c r="E2790" s="193"/>
      <c r="F2790" s="193"/>
      <c r="G2790" s="193"/>
      <c r="H2790" s="193"/>
      <c r="I2790" s="193"/>
      <c r="J2790" s="193"/>
      <c r="K2790" s="193"/>
      <c r="L2790" s="193"/>
      <c r="M2790" s="193"/>
      <c r="N2790" s="193"/>
      <c r="O2790" s="193"/>
      <c r="P2790" s="193"/>
      <c r="Q2790" s="193"/>
      <c r="R2790" s="193"/>
      <c r="S2790" s="193"/>
      <c r="T2790" s="193"/>
      <c r="U2790" s="193"/>
      <c r="V2790" s="193"/>
      <c r="W2790" s="193"/>
      <c r="X2790" s="193"/>
      <c r="Y2790" s="193"/>
      <c r="Z2790" s="193"/>
      <c r="AA2790" s="193"/>
    </row>
    <row r="2791" spans="1:27" ht="12.75">
      <c r="A2791" s="193"/>
      <c r="B2791" s="193"/>
      <c r="C2791" s="193"/>
      <c r="D2791" s="193"/>
      <c r="E2791" s="193"/>
      <c r="F2791" s="193"/>
      <c r="G2791" s="193"/>
      <c r="H2791" s="193"/>
      <c r="I2791" s="193"/>
      <c r="J2791" s="193"/>
      <c r="K2791" s="193"/>
      <c r="L2791" s="193"/>
      <c r="M2791" s="193"/>
      <c r="N2791" s="193"/>
      <c r="O2791" s="193"/>
      <c r="P2791" s="193"/>
      <c r="Q2791" s="193"/>
      <c r="R2791" s="193"/>
      <c r="S2791" s="193"/>
      <c r="T2791" s="193"/>
      <c r="U2791" s="193"/>
      <c r="V2791" s="193"/>
      <c r="W2791" s="193"/>
      <c r="X2791" s="193"/>
      <c r="Y2791" s="193"/>
      <c r="Z2791" s="193"/>
      <c r="AA2791" s="193"/>
    </row>
    <row r="2792" spans="1:27" ht="12.75">
      <c r="A2792" s="193"/>
      <c r="B2792" s="193"/>
      <c r="C2792" s="193"/>
      <c r="D2792" s="193"/>
      <c r="E2792" s="193"/>
      <c r="F2792" s="193"/>
      <c r="G2792" s="193"/>
      <c r="H2792" s="193"/>
      <c r="I2792" s="193"/>
      <c r="J2792" s="193"/>
      <c r="K2792" s="193"/>
      <c r="L2792" s="193"/>
      <c r="M2792" s="193"/>
      <c r="N2792" s="193"/>
      <c r="O2792" s="193"/>
      <c r="P2792" s="193"/>
      <c r="Q2792" s="193"/>
      <c r="R2792" s="193"/>
      <c r="S2792" s="193"/>
      <c r="T2792" s="193"/>
      <c r="U2792" s="193"/>
      <c r="V2792" s="193"/>
      <c r="W2792" s="193"/>
      <c r="X2792" s="193"/>
      <c r="Y2792" s="193"/>
      <c r="Z2792" s="193"/>
      <c r="AA2792" s="193"/>
    </row>
    <row r="2793" spans="1:27" ht="12.75">
      <c r="A2793" s="193"/>
      <c r="B2793" s="193"/>
      <c r="C2793" s="193"/>
      <c r="D2793" s="193"/>
      <c r="E2793" s="193"/>
      <c r="F2793" s="193"/>
      <c r="G2793" s="193"/>
      <c r="H2793" s="193"/>
      <c r="I2793" s="193"/>
      <c r="J2793" s="193"/>
      <c r="K2793" s="193"/>
      <c r="L2793" s="193"/>
      <c r="M2793" s="193"/>
      <c r="N2793" s="193"/>
      <c r="O2793" s="193"/>
      <c r="P2793" s="193"/>
      <c r="Q2793" s="193"/>
      <c r="R2793" s="193"/>
      <c r="S2793" s="193"/>
      <c r="T2793" s="193"/>
      <c r="U2793" s="193"/>
      <c r="V2793" s="193"/>
      <c r="W2793" s="193"/>
      <c r="X2793" s="193"/>
      <c r="Y2793" s="193"/>
      <c r="Z2793" s="193"/>
      <c r="AA2793" s="193"/>
    </row>
    <row r="2794" spans="1:27" ht="12.75">
      <c r="A2794" s="193"/>
      <c r="B2794" s="193"/>
      <c r="C2794" s="193"/>
      <c r="D2794" s="193"/>
      <c r="E2794" s="193"/>
      <c r="F2794" s="193"/>
      <c r="G2794" s="193"/>
      <c r="H2794" s="193"/>
      <c r="I2794" s="193"/>
      <c r="J2794" s="193"/>
      <c r="K2794" s="193"/>
      <c r="L2794" s="193"/>
      <c r="M2794" s="193"/>
      <c r="N2794" s="193"/>
      <c r="O2794" s="193"/>
      <c r="P2794" s="193"/>
      <c r="Q2794" s="193"/>
      <c r="R2794" s="193"/>
      <c r="S2794" s="193"/>
      <c r="T2794" s="193"/>
      <c r="U2794" s="193"/>
      <c r="V2794" s="193"/>
      <c r="W2794" s="193"/>
      <c r="X2794" s="193"/>
      <c r="Y2794" s="193"/>
      <c r="Z2794" s="193"/>
      <c r="AA2794" s="193"/>
    </row>
    <row r="2795" spans="1:27" ht="12.75">
      <c r="A2795" s="193"/>
      <c r="B2795" s="193"/>
      <c r="C2795" s="193"/>
      <c r="D2795" s="193"/>
      <c r="E2795" s="193"/>
      <c r="F2795" s="193"/>
      <c r="G2795" s="193"/>
      <c r="H2795" s="193"/>
      <c r="I2795" s="193"/>
      <c r="J2795" s="193"/>
      <c r="K2795" s="193"/>
      <c r="L2795" s="193"/>
      <c r="M2795" s="193"/>
      <c r="N2795" s="193"/>
      <c r="O2795" s="193"/>
      <c r="P2795" s="193"/>
      <c r="Q2795" s="193"/>
      <c r="R2795" s="193"/>
      <c r="S2795" s="193"/>
      <c r="T2795" s="193"/>
      <c r="U2795" s="193"/>
      <c r="V2795" s="193"/>
      <c r="W2795" s="193"/>
      <c r="X2795" s="193"/>
      <c r="Y2795" s="193"/>
      <c r="Z2795" s="193"/>
      <c r="AA2795" s="193"/>
    </row>
    <row r="2796" spans="1:27" ht="12.75">
      <c r="A2796" s="193"/>
      <c r="B2796" s="193"/>
      <c r="C2796" s="193"/>
      <c r="D2796" s="193"/>
      <c r="E2796" s="193"/>
      <c r="F2796" s="193"/>
      <c r="G2796" s="193"/>
      <c r="H2796" s="193"/>
      <c r="I2796" s="193"/>
      <c r="J2796" s="193"/>
      <c r="K2796" s="193"/>
      <c r="L2796" s="193"/>
      <c r="M2796" s="193"/>
      <c r="N2796" s="193"/>
      <c r="O2796" s="193"/>
      <c r="P2796" s="193"/>
      <c r="Q2796" s="193"/>
      <c r="R2796" s="193"/>
      <c r="S2796" s="193"/>
      <c r="T2796" s="193"/>
      <c r="U2796" s="193"/>
      <c r="V2796" s="193"/>
      <c r="W2796" s="193"/>
      <c r="X2796" s="193"/>
      <c r="Y2796" s="193"/>
      <c r="Z2796" s="193"/>
      <c r="AA2796" s="193"/>
    </row>
    <row r="2797" spans="1:27" ht="12.75">
      <c r="A2797" s="193"/>
      <c r="B2797" s="193"/>
      <c r="C2797" s="193"/>
      <c r="D2797" s="193"/>
      <c r="E2797" s="193"/>
      <c r="F2797" s="193"/>
      <c r="G2797" s="193"/>
      <c r="H2797" s="193"/>
      <c r="I2797" s="193"/>
      <c r="J2797" s="193"/>
      <c r="K2797" s="193"/>
      <c r="L2797" s="193"/>
      <c r="M2797" s="193"/>
      <c r="N2797" s="193"/>
      <c r="O2797" s="193"/>
      <c r="P2797" s="193"/>
      <c r="Q2797" s="193"/>
      <c r="R2797" s="193"/>
      <c r="S2797" s="193"/>
      <c r="T2797" s="193"/>
      <c r="U2797" s="193"/>
      <c r="V2797" s="193"/>
      <c r="W2797" s="193"/>
      <c r="X2797" s="193"/>
      <c r="Y2797" s="193"/>
      <c r="Z2797" s="193"/>
      <c r="AA2797" s="193"/>
    </row>
    <row r="2798" spans="1:27" ht="12.75">
      <c r="A2798" s="193"/>
      <c r="B2798" s="193"/>
      <c r="C2798" s="193"/>
      <c r="D2798" s="193"/>
      <c r="E2798" s="193"/>
      <c r="F2798" s="193"/>
      <c r="G2798" s="193"/>
      <c r="H2798" s="193"/>
      <c r="I2798" s="193"/>
      <c r="J2798" s="193"/>
      <c r="K2798" s="193"/>
      <c r="L2798" s="193"/>
      <c r="M2798" s="193"/>
      <c r="N2798" s="193"/>
      <c r="O2798" s="193"/>
      <c r="P2798" s="193"/>
      <c r="Q2798" s="193"/>
      <c r="R2798" s="193"/>
      <c r="S2798" s="193"/>
      <c r="T2798" s="193"/>
      <c r="U2798" s="193"/>
      <c r="V2798" s="193"/>
      <c r="W2798" s="193"/>
      <c r="X2798" s="193"/>
      <c r="Y2798" s="193"/>
      <c r="Z2798" s="193"/>
      <c r="AA2798" s="193"/>
    </row>
    <row r="2799" spans="1:27" ht="12.75">
      <c r="A2799" s="193"/>
      <c r="B2799" s="193"/>
      <c r="C2799" s="193"/>
      <c r="D2799" s="193"/>
      <c r="E2799" s="193"/>
      <c r="F2799" s="193"/>
      <c r="G2799" s="193"/>
      <c r="H2799" s="193"/>
      <c r="I2799" s="193"/>
      <c r="J2799" s="193"/>
      <c r="K2799" s="193"/>
      <c r="L2799" s="193"/>
      <c r="M2799" s="193"/>
      <c r="N2799" s="193"/>
      <c r="O2799" s="193"/>
      <c r="P2799" s="193"/>
      <c r="Q2799" s="193"/>
      <c r="R2799" s="193"/>
      <c r="S2799" s="193"/>
      <c r="T2799" s="193"/>
      <c r="U2799" s="193"/>
      <c r="V2799" s="193"/>
      <c r="W2799" s="193"/>
      <c r="X2799" s="193"/>
      <c r="Y2799" s="193"/>
      <c r="Z2799" s="193"/>
      <c r="AA2799" s="193"/>
    </row>
    <row r="2800" spans="1:27" ht="12.75">
      <c r="A2800" s="193"/>
      <c r="B2800" s="193"/>
      <c r="C2800" s="193"/>
      <c r="D2800" s="193"/>
      <c r="E2800" s="193"/>
      <c r="F2800" s="193"/>
      <c r="G2800" s="193"/>
      <c r="H2800" s="193"/>
      <c r="I2800" s="193"/>
      <c r="J2800" s="193"/>
      <c r="K2800" s="193"/>
      <c r="L2800" s="193"/>
      <c r="M2800" s="193"/>
      <c r="N2800" s="193"/>
      <c r="O2800" s="193"/>
      <c r="P2800" s="193"/>
      <c r="Q2800" s="193"/>
      <c r="R2800" s="193"/>
      <c r="S2800" s="193"/>
      <c r="T2800" s="193"/>
      <c r="U2800" s="193"/>
      <c r="V2800" s="193"/>
      <c r="W2800" s="193"/>
      <c r="X2800" s="193"/>
      <c r="Y2800" s="193"/>
      <c r="Z2800" s="193"/>
      <c r="AA2800" s="193"/>
    </row>
    <row r="2801" spans="1:27" ht="12.75">
      <c r="A2801" s="193"/>
      <c r="B2801" s="193"/>
      <c r="C2801" s="193"/>
      <c r="D2801" s="193"/>
      <c r="E2801" s="193"/>
      <c r="F2801" s="193"/>
      <c r="G2801" s="193"/>
      <c r="H2801" s="193"/>
      <c r="I2801" s="193"/>
      <c r="J2801" s="193"/>
      <c r="K2801" s="193"/>
      <c r="L2801" s="193"/>
      <c r="M2801" s="193"/>
      <c r="N2801" s="193"/>
      <c r="O2801" s="193"/>
      <c r="P2801" s="193"/>
      <c r="Q2801" s="193"/>
      <c r="R2801" s="193"/>
      <c r="S2801" s="193"/>
      <c r="T2801" s="193"/>
      <c r="U2801" s="193"/>
      <c r="V2801" s="193"/>
      <c r="W2801" s="193"/>
      <c r="X2801" s="193"/>
      <c r="Y2801" s="193"/>
      <c r="Z2801" s="193"/>
      <c r="AA2801" s="193"/>
    </row>
    <row r="2802" spans="1:27" ht="12.75">
      <c r="A2802" s="193"/>
      <c r="B2802" s="193"/>
      <c r="C2802" s="193"/>
      <c r="D2802" s="193"/>
      <c r="E2802" s="193"/>
      <c r="F2802" s="193"/>
      <c r="G2802" s="193"/>
      <c r="H2802" s="193"/>
      <c r="I2802" s="193"/>
      <c r="J2802" s="193"/>
      <c r="K2802" s="193"/>
      <c r="L2802" s="193"/>
      <c r="M2802" s="193"/>
      <c r="N2802" s="193"/>
      <c r="O2802" s="193"/>
      <c r="P2802" s="193"/>
      <c r="Q2802" s="193"/>
      <c r="R2802" s="193"/>
      <c r="S2802" s="193"/>
      <c r="T2802" s="193"/>
      <c r="U2802" s="193"/>
      <c r="V2802" s="193"/>
      <c r="W2802" s="193"/>
      <c r="X2802" s="193"/>
      <c r="Y2802" s="193"/>
      <c r="Z2802" s="193"/>
      <c r="AA2802" s="193"/>
    </row>
    <row r="2803" spans="1:27" ht="12.75">
      <c r="A2803" s="193"/>
      <c r="B2803" s="193"/>
      <c r="C2803" s="193"/>
      <c r="D2803" s="193"/>
      <c r="E2803" s="193"/>
      <c r="F2803" s="193"/>
      <c r="G2803" s="193"/>
      <c r="H2803" s="193"/>
      <c r="I2803" s="193"/>
      <c r="J2803" s="193"/>
      <c r="K2803" s="193"/>
      <c r="L2803" s="193"/>
      <c r="M2803" s="193"/>
      <c r="N2803" s="193"/>
      <c r="O2803" s="193"/>
      <c r="P2803" s="193"/>
      <c r="Q2803" s="193"/>
      <c r="R2803" s="193"/>
      <c r="S2803" s="193"/>
      <c r="T2803" s="193"/>
      <c r="U2803" s="193"/>
      <c r="V2803" s="193"/>
      <c r="W2803" s="193"/>
      <c r="X2803" s="193"/>
      <c r="Y2803" s="193"/>
      <c r="Z2803" s="193"/>
      <c r="AA2803" s="193"/>
    </row>
    <row r="2804" spans="1:27" ht="12.75">
      <c r="A2804" s="193"/>
      <c r="B2804" s="193"/>
      <c r="C2804" s="193"/>
      <c r="D2804" s="193"/>
      <c r="E2804" s="193"/>
      <c r="F2804" s="193"/>
      <c r="G2804" s="193"/>
      <c r="H2804" s="193"/>
      <c r="I2804" s="193"/>
      <c r="J2804" s="193"/>
      <c r="K2804" s="193"/>
      <c r="L2804" s="193"/>
      <c r="M2804" s="193"/>
      <c r="N2804" s="193"/>
      <c r="O2804" s="193"/>
      <c r="P2804" s="193"/>
      <c r="Q2804" s="193"/>
      <c r="R2804" s="193"/>
      <c r="S2804" s="193"/>
      <c r="T2804" s="193"/>
      <c r="U2804" s="193"/>
      <c r="V2804" s="193"/>
      <c r="W2804" s="193"/>
      <c r="X2804" s="193"/>
      <c r="Y2804" s="193"/>
      <c r="Z2804" s="193"/>
      <c r="AA2804" s="193"/>
    </row>
    <row r="2805" spans="1:27" ht="12.75">
      <c r="A2805" s="193"/>
      <c r="B2805" s="193"/>
      <c r="C2805" s="193"/>
      <c r="D2805" s="193"/>
      <c r="E2805" s="193"/>
      <c r="F2805" s="193"/>
      <c r="G2805" s="193"/>
      <c r="H2805" s="193"/>
      <c r="I2805" s="193"/>
      <c r="J2805" s="193"/>
      <c r="K2805" s="193"/>
      <c r="L2805" s="193"/>
      <c r="M2805" s="193"/>
      <c r="N2805" s="193"/>
      <c r="O2805" s="193"/>
      <c r="P2805" s="193"/>
      <c r="Q2805" s="193"/>
      <c r="R2805" s="193"/>
      <c r="S2805" s="193"/>
      <c r="T2805" s="193"/>
      <c r="U2805" s="193"/>
      <c r="V2805" s="193"/>
      <c r="W2805" s="193"/>
      <c r="X2805" s="193"/>
      <c r="Y2805" s="193"/>
      <c r="Z2805" s="193"/>
      <c r="AA2805" s="193"/>
    </row>
    <row r="2806" spans="1:27" ht="12.75">
      <c r="A2806" s="193"/>
      <c r="B2806" s="193"/>
      <c r="C2806" s="193"/>
      <c r="D2806" s="193"/>
      <c r="E2806" s="193"/>
      <c r="F2806" s="193"/>
      <c r="G2806" s="193"/>
      <c r="H2806" s="193"/>
      <c r="I2806" s="193"/>
      <c r="J2806" s="193"/>
      <c r="K2806" s="193"/>
      <c r="L2806" s="193"/>
      <c r="M2806" s="193"/>
      <c r="N2806" s="193"/>
      <c r="O2806" s="193"/>
      <c r="P2806" s="193"/>
      <c r="Q2806" s="193"/>
      <c r="R2806" s="193"/>
      <c r="S2806" s="193"/>
      <c r="T2806" s="193"/>
      <c r="U2806" s="193"/>
      <c r="V2806" s="193"/>
      <c r="W2806" s="193"/>
      <c r="X2806" s="193"/>
      <c r="Y2806" s="193"/>
      <c r="Z2806" s="193"/>
      <c r="AA2806" s="193"/>
    </row>
    <row r="2807" spans="1:27" ht="12.75">
      <c r="A2807" s="193"/>
      <c r="B2807" s="193"/>
      <c r="C2807" s="193"/>
      <c r="D2807" s="193"/>
      <c r="E2807" s="193"/>
      <c r="F2807" s="193"/>
      <c r="G2807" s="193"/>
      <c r="H2807" s="193"/>
      <c r="I2807" s="193"/>
      <c r="J2807" s="193"/>
      <c r="K2807" s="193"/>
      <c r="L2807" s="193"/>
      <c r="M2807" s="193"/>
      <c r="N2807" s="193"/>
      <c r="O2807" s="193"/>
      <c r="P2807" s="193"/>
      <c r="Q2807" s="193"/>
      <c r="R2807" s="193"/>
      <c r="S2807" s="193"/>
      <c r="T2807" s="193"/>
      <c r="U2807" s="193"/>
      <c r="V2807" s="193"/>
      <c r="W2807" s="193"/>
      <c r="X2807" s="193"/>
      <c r="Y2807" s="193"/>
      <c r="Z2807" s="193"/>
      <c r="AA2807" s="193"/>
    </row>
    <row r="2808" spans="1:27" ht="12.75">
      <c r="A2808" s="193"/>
      <c r="B2808" s="193"/>
      <c r="C2808" s="193"/>
      <c r="D2808" s="193"/>
      <c r="E2808" s="193"/>
      <c r="F2808" s="193"/>
      <c r="G2808" s="193"/>
      <c r="H2808" s="193"/>
      <c r="I2808" s="193"/>
      <c r="J2808" s="193"/>
      <c r="K2808" s="193"/>
      <c r="L2808" s="193"/>
      <c r="M2808" s="193"/>
      <c r="N2808" s="193"/>
      <c r="O2808" s="193"/>
      <c r="P2808" s="193"/>
      <c r="Q2808" s="193"/>
      <c r="R2808" s="193"/>
      <c r="S2808" s="193"/>
      <c r="T2808" s="193"/>
      <c r="U2808" s="193"/>
      <c r="V2808" s="193"/>
      <c r="W2808" s="193"/>
      <c r="X2808" s="193"/>
      <c r="Y2808" s="193"/>
      <c r="Z2808" s="193"/>
      <c r="AA2808" s="193"/>
    </row>
    <row r="2809" spans="1:27" ht="12.75">
      <c r="A2809" s="193"/>
      <c r="B2809" s="193"/>
      <c r="C2809" s="193"/>
      <c r="D2809" s="193"/>
      <c r="E2809" s="193"/>
      <c r="F2809" s="193"/>
      <c r="G2809" s="193"/>
      <c r="H2809" s="193"/>
      <c r="I2809" s="193"/>
      <c r="J2809" s="193"/>
      <c r="K2809" s="193"/>
      <c r="L2809" s="193"/>
      <c r="M2809" s="193"/>
      <c r="N2809" s="193"/>
      <c r="O2809" s="193"/>
      <c r="P2809" s="193"/>
      <c r="Q2809" s="193"/>
      <c r="R2809" s="193"/>
      <c r="S2809" s="193"/>
      <c r="T2809" s="193"/>
      <c r="U2809" s="193"/>
      <c r="V2809" s="193"/>
      <c r="W2809" s="193"/>
      <c r="X2809" s="193"/>
      <c r="Y2809" s="193"/>
      <c r="Z2809" s="193"/>
      <c r="AA2809" s="193"/>
    </row>
    <row r="2810" spans="1:27" ht="12.75">
      <c r="A2810" s="193"/>
      <c r="B2810" s="193"/>
      <c r="C2810" s="193"/>
      <c r="D2810" s="193"/>
      <c r="E2810" s="193"/>
      <c r="F2810" s="193"/>
      <c r="G2810" s="193"/>
      <c r="H2810" s="193"/>
      <c r="I2810" s="193"/>
      <c r="J2810" s="193"/>
      <c r="K2810" s="193"/>
      <c r="L2810" s="193"/>
      <c r="M2810" s="193"/>
      <c r="N2810" s="193"/>
      <c r="O2810" s="193"/>
      <c r="P2810" s="193"/>
      <c r="Q2810" s="193"/>
      <c r="R2810" s="193"/>
      <c r="S2810" s="193"/>
      <c r="T2810" s="193"/>
      <c r="U2810" s="193"/>
      <c r="V2810" s="193"/>
      <c r="W2810" s="193"/>
      <c r="X2810" s="193"/>
      <c r="Y2810" s="193"/>
      <c r="Z2810" s="193"/>
      <c r="AA2810" s="193"/>
    </row>
    <row r="2811" spans="1:27" ht="12.75">
      <c r="A2811" s="193"/>
      <c r="B2811" s="193"/>
      <c r="C2811" s="193"/>
      <c r="D2811" s="193"/>
      <c r="E2811" s="193"/>
      <c r="F2811" s="193"/>
      <c r="G2811" s="193"/>
      <c r="H2811" s="193"/>
      <c r="I2811" s="193"/>
      <c r="J2811" s="193"/>
      <c r="K2811" s="193"/>
      <c r="L2811" s="193"/>
      <c r="M2811" s="193"/>
      <c r="N2811" s="193"/>
      <c r="O2811" s="193"/>
      <c r="P2811" s="193"/>
      <c r="Q2811" s="193"/>
      <c r="R2811" s="193"/>
      <c r="S2811" s="193"/>
      <c r="T2811" s="193"/>
      <c r="U2811" s="193"/>
      <c r="V2811" s="193"/>
      <c r="W2811" s="193"/>
      <c r="X2811" s="193"/>
      <c r="Y2811" s="193"/>
      <c r="Z2811" s="193"/>
      <c r="AA2811" s="193"/>
    </row>
    <row r="2812" spans="1:27" ht="12.75">
      <c r="A2812" s="193"/>
      <c r="B2812" s="193"/>
      <c r="C2812" s="193"/>
      <c r="D2812" s="193"/>
      <c r="E2812" s="193"/>
      <c r="F2812" s="193"/>
      <c r="G2812" s="193"/>
      <c r="H2812" s="193"/>
      <c r="I2812" s="193"/>
      <c r="J2812" s="193"/>
      <c r="K2812" s="193"/>
      <c r="L2812" s="193"/>
      <c r="M2812" s="193"/>
      <c r="N2812" s="193"/>
      <c r="O2812" s="193"/>
      <c r="P2812" s="193"/>
      <c r="Q2812" s="193"/>
      <c r="R2812" s="193"/>
      <c r="S2812" s="193"/>
      <c r="T2812" s="193"/>
      <c r="U2812" s="193"/>
      <c r="V2812" s="193"/>
      <c r="W2812" s="193"/>
      <c r="X2812" s="193"/>
      <c r="Y2812" s="193"/>
      <c r="Z2812" s="193"/>
      <c r="AA2812" s="193"/>
    </row>
    <row r="2813" spans="1:27" ht="12.75">
      <c r="A2813" s="193"/>
      <c r="B2813" s="193"/>
      <c r="C2813" s="193"/>
      <c r="D2813" s="193"/>
      <c r="E2813" s="193"/>
      <c r="F2813" s="193"/>
      <c r="G2813" s="193"/>
      <c r="H2813" s="193"/>
      <c r="I2813" s="193"/>
      <c r="J2813" s="193"/>
      <c r="K2813" s="193"/>
      <c r="L2813" s="193"/>
      <c r="M2813" s="193"/>
      <c r="N2813" s="193"/>
      <c r="O2813" s="193"/>
      <c r="P2813" s="193"/>
      <c r="Q2813" s="193"/>
      <c r="R2813" s="193"/>
      <c r="S2813" s="193"/>
      <c r="T2813" s="193"/>
      <c r="U2813" s="193"/>
      <c r="V2813" s="193"/>
      <c r="W2813" s="193"/>
      <c r="X2813" s="193"/>
      <c r="Y2813" s="193"/>
      <c r="Z2813" s="193"/>
      <c r="AA2813" s="193"/>
    </row>
    <row r="2814" spans="1:27" ht="12.75">
      <c r="A2814" s="193"/>
      <c r="B2814" s="193"/>
      <c r="C2814" s="193"/>
      <c r="D2814" s="193"/>
      <c r="E2814" s="193"/>
      <c r="F2814" s="193"/>
      <c r="G2814" s="193"/>
      <c r="H2814" s="193"/>
      <c r="I2814" s="193"/>
      <c r="J2814" s="193"/>
      <c r="K2814" s="193"/>
      <c r="L2814" s="193"/>
      <c r="M2814" s="193"/>
      <c r="N2814" s="193"/>
      <c r="O2814" s="193"/>
      <c r="P2814" s="193"/>
      <c r="Q2814" s="193"/>
      <c r="R2814" s="193"/>
      <c r="S2814" s="193"/>
      <c r="T2814" s="193"/>
      <c r="U2814" s="193"/>
      <c r="V2814" s="193"/>
      <c r="W2814" s="193"/>
      <c r="X2814" s="193"/>
      <c r="Y2814" s="193"/>
      <c r="Z2814" s="193"/>
      <c r="AA2814" s="193"/>
    </row>
    <row r="2815" spans="1:27" ht="12.75">
      <c r="A2815" s="193"/>
      <c r="B2815" s="193"/>
      <c r="C2815" s="193"/>
      <c r="D2815" s="193"/>
      <c r="E2815" s="193"/>
      <c r="F2815" s="193"/>
      <c r="G2815" s="193"/>
      <c r="H2815" s="193"/>
      <c r="I2815" s="193"/>
      <c r="J2815" s="193"/>
      <c r="K2815" s="193"/>
      <c r="L2815" s="193"/>
      <c r="M2815" s="193"/>
      <c r="N2815" s="193"/>
      <c r="O2815" s="193"/>
      <c r="P2815" s="193"/>
      <c r="Q2815" s="193"/>
      <c r="R2815" s="193"/>
      <c r="S2815" s="193"/>
      <c r="T2815" s="193"/>
      <c r="U2815" s="193"/>
      <c r="V2815" s="193"/>
      <c r="W2815" s="193"/>
      <c r="X2815" s="193"/>
      <c r="Y2815" s="193"/>
      <c r="Z2815" s="193"/>
      <c r="AA2815" s="193"/>
    </row>
    <row r="2816" spans="1:27" ht="12.75">
      <c r="A2816" s="193"/>
      <c r="B2816" s="193"/>
      <c r="C2816" s="193"/>
      <c r="D2816" s="193"/>
      <c r="E2816" s="193"/>
      <c r="F2816" s="193"/>
      <c r="G2816" s="193"/>
      <c r="H2816" s="193"/>
      <c r="I2816" s="193"/>
      <c r="J2816" s="193"/>
      <c r="K2816" s="193"/>
      <c r="L2816" s="193"/>
      <c r="M2816" s="193"/>
      <c r="N2816" s="193"/>
      <c r="O2816" s="193"/>
      <c r="P2816" s="193"/>
      <c r="Q2816" s="193"/>
      <c r="R2816" s="193"/>
      <c r="S2816" s="193"/>
      <c r="T2816" s="193"/>
      <c r="U2816" s="193"/>
      <c r="V2816" s="193"/>
      <c r="W2816" s="193"/>
      <c r="X2816" s="193"/>
      <c r="Y2816" s="193"/>
      <c r="Z2816" s="193"/>
      <c r="AA2816" s="193"/>
    </row>
    <row r="2817" spans="1:27" ht="12.75">
      <c r="A2817" s="193"/>
      <c r="B2817" s="193"/>
      <c r="C2817" s="193"/>
      <c r="D2817" s="193"/>
      <c r="E2817" s="193"/>
      <c r="F2817" s="193"/>
      <c r="G2817" s="193"/>
      <c r="H2817" s="193"/>
      <c r="I2817" s="193"/>
      <c r="J2817" s="193"/>
      <c r="K2817" s="193"/>
      <c r="L2817" s="193"/>
      <c r="M2817" s="193"/>
      <c r="N2817" s="193"/>
      <c r="O2817" s="193"/>
      <c r="P2817" s="193"/>
      <c r="Q2817" s="193"/>
      <c r="R2817" s="193"/>
      <c r="S2817" s="193"/>
      <c r="T2817" s="193"/>
      <c r="U2817" s="193"/>
      <c r="V2817" s="193"/>
      <c r="W2817" s="193"/>
      <c r="X2817" s="193"/>
      <c r="Y2817" s="193"/>
      <c r="Z2817" s="193"/>
      <c r="AA2817" s="193"/>
    </row>
    <row r="2818" spans="1:27" ht="12.75">
      <c r="A2818" s="193"/>
      <c r="B2818" s="193"/>
      <c r="C2818" s="193"/>
      <c r="D2818" s="193"/>
      <c r="E2818" s="193"/>
      <c r="F2818" s="193"/>
      <c r="G2818" s="193"/>
      <c r="H2818" s="193"/>
      <c r="I2818" s="193"/>
      <c r="J2818" s="193"/>
      <c r="K2818" s="193"/>
      <c r="L2818" s="193"/>
      <c r="M2818" s="193"/>
      <c r="N2818" s="193"/>
      <c r="O2818" s="193"/>
      <c r="P2818" s="193"/>
      <c r="Q2818" s="193"/>
      <c r="R2818" s="193"/>
      <c r="S2818" s="193"/>
      <c r="T2818" s="193"/>
      <c r="U2818" s="193"/>
      <c r="V2818" s="193"/>
      <c r="W2818" s="193"/>
      <c r="X2818" s="193"/>
      <c r="Y2818" s="193"/>
      <c r="Z2818" s="193"/>
      <c r="AA2818" s="193"/>
    </row>
    <row r="2819" spans="1:27" ht="12.75">
      <c r="A2819" s="193"/>
      <c r="B2819" s="193"/>
      <c r="C2819" s="193"/>
      <c r="D2819" s="193"/>
      <c r="E2819" s="193"/>
      <c r="F2819" s="193"/>
      <c r="G2819" s="193"/>
      <c r="H2819" s="193"/>
      <c r="I2819" s="193"/>
      <c r="J2819" s="193"/>
      <c r="K2819" s="193"/>
      <c r="L2819" s="193"/>
      <c r="M2819" s="193"/>
      <c r="N2819" s="193"/>
      <c r="O2819" s="193"/>
      <c r="P2819" s="193"/>
      <c r="Q2819" s="193"/>
      <c r="R2819" s="193"/>
      <c r="S2819" s="193"/>
      <c r="T2819" s="193"/>
      <c r="U2819" s="193"/>
      <c r="V2819" s="193"/>
      <c r="W2819" s="193"/>
      <c r="X2819" s="193"/>
      <c r="Y2819" s="193"/>
      <c r="Z2819" s="193"/>
      <c r="AA2819" s="193"/>
    </row>
    <row r="2820" spans="1:27" ht="12.75">
      <c r="A2820" s="193"/>
      <c r="B2820" s="193"/>
      <c r="C2820" s="193"/>
      <c r="D2820" s="193"/>
      <c r="E2820" s="193"/>
      <c r="F2820" s="193"/>
      <c r="G2820" s="193"/>
      <c r="H2820" s="193"/>
      <c r="I2820" s="193"/>
      <c r="J2820" s="193"/>
      <c r="K2820" s="193"/>
      <c r="L2820" s="193"/>
      <c r="M2820" s="193"/>
      <c r="N2820" s="193"/>
      <c r="O2820" s="193"/>
      <c r="P2820" s="193"/>
      <c r="Q2820" s="193"/>
      <c r="R2820" s="193"/>
      <c r="S2820" s="193"/>
      <c r="T2820" s="193"/>
      <c r="U2820" s="193"/>
      <c r="V2820" s="193"/>
      <c r="W2820" s="193"/>
      <c r="X2820" s="193"/>
      <c r="Y2820" s="193"/>
      <c r="Z2820" s="193"/>
      <c r="AA2820" s="193"/>
    </row>
    <row r="2821" spans="1:27" ht="12.75">
      <c r="A2821" s="193"/>
      <c r="B2821" s="193"/>
      <c r="C2821" s="193"/>
      <c r="D2821" s="193"/>
      <c r="E2821" s="193"/>
      <c r="F2821" s="193"/>
      <c r="G2821" s="193"/>
      <c r="H2821" s="193"/>
      <c r="I2821" s="193"/>
      <c r="J2821" s="193"/>
      <c r="K2821" s="193"/>
      <c r="L2821" s="193"/>
      <c r="M2821" s="193"/>
      <c r="N2821" s="193"/>
      <c r="O2821" s="193"/>
      <c r="P2821" s="193"/>
      <c r="Q2821" s="193"/>
      <c r="R2821" s="193"/>
      <c r="S2821" s="193"/>
      <c r="T2821" s="193"/>
      <c r="U2821" s="193"/>
      <c r="V2821" s="193"/>
      <c r="W2821" s="193"/>
      <c r="X2821" s="193"/>
      <c r="Y2821" s="193"/>
      <c r="Z2821" s="193"/>
      <c r="AA2821" s="193"/>
    </row>
    <row r="2822" spans="1:27" ht="12.75">
      <c r="A2822" s="193"/>
      <c r="B2822" s="193"/>
      <c r="C2822" s="193"/>
      <c r="D2822" s="193"/>
      <c r="E2822" s="193"/>
      <c r="F2822" s="193"/>
      <c r="G2822" s="193"/>
      <c r="H2822" s="193"/>
      <c r="I2822" s="193"/>
      <c r="J2822" s="193"/>
      <c r="K2822" s="193"/>
      <c r="L2822" s="193"/>
      <c r="M2822" s="193"/>
      <c r="N2822" s="193"/>
      <c r="O2822" s="193"/>
      <c r="P2822" s="193"/>
      <c r="Q2822" s="193"/>
      <c r="R2822" s="193"/>
      <c r="S2822" s="193"/>
      <c r="T2822" s="193"/>
      <c r="U2822" s="193"/>
      <c r="V2822" s="193"/>
      <c r="W2822" s="193"/>
      <c r="X2822" s="193"/>
      <c r="Y2822" s="193"/>
      <c r="Z2822" s="193"/>
      <c r="AA2822" s="193"/>
    </row>
    <row r="2823" spans="1:27" ht="12.75">
      <c r="A2823" s="193"/>
      <c r="B2823" s="193"/>
      <c r="C2823" s="193"/>
      <c r="D2823" s="193"/>
      <c r="E2823" s="193"/>
      <c r="F2823" s="193"/>
      <c r="G2823" s="193"/>
      <c r="H2823" s="193"/>
      <c r="I2823" s="193"/>
      <c r="J2823" s="193"/>
      <c r="K2823" s="193"/>
      <c r="L2823" s="193"/>
      <c r="M2823" s="193"/>
      <c r="N2823" s="193"/>
      <c r="O2823" s="193"/>
      <c r="P2823" s="193"/>
      <c r="Q2823" s="193"/>
      <c r="R2823" s="193"/>
      <c r="S2823" s="193"/>
      <c r="T2823" s="193"/>
      <c r="U2823" s="193"/>
      <c r="V2823" s="193"/>
      <c r="W2823" s="193"/>
      <c r="X2823" s="193"/>
      <c r="Y2823" s="193"/>
      <c r="Z2823" s="193"/>
      <c r="AA2823" s="193"/>
    </row>
    <row r="2824" spans="1:27" ht="12.75">
      <c r="A2824" s="193"/>
      <c r="B2824" s="193"/>
      <c r="C2824" s="193"/>
      <c r="D2824" s="193"/>
      <c r="E2824" s="193"/>
      <c r="F2824" s="193"/>
      <c r="G2824" s="193"/>
      <c r="H2824" s="193"/>
      <c r="I2824" s="193"/>
      <c r="J2824" s="193"/>
      <c r="K2824" s="193"/>
      <c r="L2824" s="193"/>
      <c r="M2824" s="193"/>
      <c r="N2824" s="193"/>
      <c r="O2824" s="193"/>
      <c r="P2824" s="193"/>
      <c r="Q2824" s="193"/>
      <c r="R2824" s="193"/>
      <c r="S2824" s="193"/>
      <c r="T2824" s="193"/>
      <c r="U2824" s="193"/>
      <c r="V2824" s="193"/>
      <c r="W2824" s="193"/>
      <c r="X2824" s="193"/>
      <c r="Y2824" s="193"/>
      <c r="Z2824" s="193"/>
      <c r="AA2824" s="193"/>
    </row>
    <row r="2825" spans="1:27" ht="12.75">
      <c r="A2825" s="193"/>
      <c r="B2825" s="193"/>
      <c r="C2825" s="193"/>
      <c r="D2825" s="193"/>
      <c r="E2825" s="193"/>
      <c r="F2825" s="193"/>
      <c r="G2825" s="193"/>
      <c r="H2825" s="193"/>
      <c r="I2825" s="193"/>
      <c r="J2825" s="193"/>
      <c r="K2825" s="193"/>
      <c r="L2825" s="193"/>
      <c r="M2825" s="193"/>
      <c r="N2825" s="193"/>
      <c r="O2825" s="193"/>
      <c r="P2825" s="193"/>
      <c r="Q2825" s="193"/>
      <c r="R2825" s="193"/>
      <c r="S2825" s="193"/>
      <c r="T2825" s="193"/>
      <c r="U2825" s="193"/>
      <c r="V2825" s="193"/>
      <c r="W2825" s="193"/>
      <c r="X2825" s="193"/>
      <c r="Y2825" s="193"/>
      <c r="Z2825" s="193"/>
      <c r="AA2825" s="193"/>
    </row>
    <row r="2826" spans="1:27" ht="12.75">
      <c r="A2826" s="193"/>
      <c r="B2826" s="193"/>
      <c r="C2826" s="193"/>
      <c r="D2826" s="193"/>
      <c r="E2826" s="193"/>
      <c r="F2826" s="193"/>
      <c r="G2826" s="193"/>
      <c r="H2826" s="193"/>
      <c r="I2826" s="193"/>
      <c r="J2826" s="193"/>
      <c r="K2826" s="193"/>
      <c r="L2826" s="193"/>
      <c r="M2826" s="193"/>
      <c r="N2826" s="193"/>
      <c r="O2826" s="193"/>
      <c r="P2826" s="193"/>
      <c r="Q2826" s="193"/>
      <c r="R2826" s="193"/>
      <c r="S2826" s="193"/>
      <c r="T2826" s="193"/>
      <c r="U2826" s="193"/>
      <c r="V2826" s="193"/>
      <c r="W2826" s="193"/>
      <c r="X2826" s="193"/>
      <c r="Y2826" s="193"/>
      <c r="Z2826" s="193"/>
      <c r="AA2826" s="193"/>
    </row>
    <row r="2827" spans="1:27" ht="12.75">
      <c r="A2827" s="193"/>
      <c r="B2827" s="193"/>
      <c r="C2827" s="193"/>
      <c r="D2827" s="193"/>
      <c r="E2827" s="193"/>
      <c r="F2827" s="193"/>
      <c r="G2827" s="193"/>
      <c r="H2827" s="193"/>
      <c r="I2827" s="193"/>
      <c r="J2827" s="193"/>
      <c r="K2827" s="193"/>
      <c r="L2827" s="193"/>
      <c r="M2827" s="193"/>
      <c r="N2827" s="193"/>
      <c r="O2827" s="193"/>
      <c r="P2827" s="193"/>
      <c r="Q2827" s="193"/>
      <c r="R2827" s="193"/>
      <c r="S2827" s="193"/>
      <c r="T2827" s="193"/>
      <c r="U2827" s="193"/>
      <c r="V2827" s="193"/>
      <c r="W2827" s="193"/>
      <c r="X2827" s="193"/>
      <c r="Y2827" s="193"/>
      <c r="Z2827" s="193"/>
      <c r="AA2827" s="193"/>
    </row>
    <row r="2828" spans="1:27" ht="12.75">
      <c r="A2828" s="193"/>
      <c r="B2828" s="193"/>
      <c r="C2828" s="193"/>
      <c r="D2828" s="193"/>
      <c r="E2828" s="193"/>
      <c r="F2828" s="193"/>
      <c r="G2828" s="193"/>
      <c r="H2828" s="193"/>
      <c r="I2828" s="193"/>
      <c r="J2828" s="193"/>
      <c r="K2828" s="193"/>
      <c r="L2828" s="193"/>
      <c r="M2828" s="193"/>
      <c r="N2828" s="193"/>
      <c r="O2828" s="193"/>
      <c r="P2828" s="193"/>
      <c r="Q2828" s="193"/>
      <c r="R2828" s="193"/>
      <c r="S2828" s="193"/>
      <c r="T2828" s="193"/>
      <c r="U2828" s="193"/>
      <c r="V2828" s="193"/>
      <c r="W2828" s="193"/>
      <c r="X2828" s="193"/>
      <c r="Y2828" s="193"/>
      <c r="Z2828" s="193"/>
      <c r="AA2828" s="193"/>
    </row>
    <row r="2829" spans="1:27" ht="12.75">
      <c r="A2829" s="193"/>
      <c r="B2829" s="193"/>
      <c r="C2829" s="193"/>
      <c r="D2829" s="193"/>
      <c r="E2829" s="193"/>
      <c r="F2829" s="193"/>
      <c r="G2829" s="193"/>
      <c r="H2829" s="193"/>
      <c r="I2829" s="193"/>
      <c r="J2829" s="193"/>
      <c r="K2829" s="193"/>
      <c r="L2829" s="193"/>
      <c r="M2829" s="193"/>
      <c r="N2829" s="193"/>
      <c r="O2829" s="193"/>
      <c r="P2829" s="193"/>
      <c r="Q2829" s="193"/>
      <c r="R2829" s="193"/>
      <c r="S2829" s="193"/>
      <c r="T2829" s="193"/>
      <c r="U2829" s="193"/>
      <c r="V2829" s="193"/>
      <c r="W2829" s="193"/>
      <c r="X2829" s="193"/>
      <c r="Y2829" s="193"/>
      <c r="Z2829" s="193"/>
      <c r="AA2829" s="193"/>
    </row>
    <row r="2830" spans="1:27" ht="12.75">
      <c r="A2830" s="193"/>
      <c r="B2830" s="193"/>
      <c r="C2830" s="193"/>
      <c r="D2830" s="193"/>
      <c r="E2830" s="193"/>
      <c r="F2830" s="193"/>
      <c r="G2830" s="193"/>
      <c r="H2830" s="193"/>
      <c r="I2830" s="193"/>
      <c r="J2830" s="193"/>
      <c r="K2830" s="193"/>
      <c r="L2830" s="193"/>
      <c r="M2830" s="193"/>
      <c r="N2830" s="193"/>
      <c r="O2830" s="193"/>
      <c r="P2830" s="193"/>
      <c r="Q2830" s="193"/>
      <c r="R2830" s="193"/>
      <c r="S2830" s="193"/>
      <c r="T2830" s="193"/>
      <c r="U2830" s="193"/>
      <c r="V2830" s="193"/>
      <c r="W2830" s="193"/>
      <c r="X2830" s="193"/>
      <c r="Y2830" s="193"/>
      <c r="Z2830" s="193"/>
      <c r="AA2830" s="193"/>
    </row>
    <row r="2831" spans="1:27" ht="12.75">
      <c r="A2831" s="193"/>
      <c r="B2831" s="193"/>
      <c r="C2831" s="193"/>
      <c r="D2831" s="193"/>
      <c r="E2831" s="193"/>
      <c r="F2831" s="193"/>
      <c r="G2831" s="193"/>
      <c r="H2831" s="193"/>
      <c r="I2831" s="193"/>
      <c r="J2831" s="193"/>
      <c r="K2831" s="193"/>
      <c r="L2831" s="193"/>
      <c r="M2831" s="193"/>
      <c r="N2831" s="193"/>
      <c r="O2831" s="193"/>
      <c r="P2831" s="193"/>
      <c r="Q2831" s="193"/>
      <c r="R2831" s="193"/>
      <c r="S2831" s="193"/>
      <c r="T2831" s="193"/>
      <c r="U2831" s="193"/>
      <c r="V2831" s="193"/>
      <c r="W2831" s="193"/>
      <c r="X2831" s="193"/>
      <c r="Y2831" s="193"/>
      <c r="Z2831" s="193"/>
      <c r="AA2831" s="193"/>
    </row>
    <row r="2832" spans="1:27" ht="12.75">
      <c r="A2832" s="193"/>
      <c r="B2832" s="193"/>
      <c r="C2832" s="193"/>
      <c r="D2832" s="193"/>
      <c r="E2832" s="193"/>
      <c r="F2832" s="193"/>
      <c r="G2832" s="193"/>
      <c r="H2832" s="193"/>
      <c r="I2832" s="193"/>
      <c r="J2832" s="193"/>
      <c r="K2832" s="193"/>
      <c r="L2832" s="193"/>
      <c r="M2832" s="193"/>
      <c r="N2832" s="193"/>
      <c r="O2832" s="193"/>
      <c r="P2832" s="193"/>
      <c r="Q2832" s="193"/>
      <c r="R2832" s="193"/>
      <c r="S2832" s="193"/>
      <c r="T2832" s="193"/>
      <c r="U2832" s="193"/>
      <c r="V2832" s="193"/>
      <c r="W2832" s="193"/>
      <c r="X2832" s="193"/>
      <c r="Y2832" s="193"/>
      <c r="Z2832" s="193"/>
      <c r="AA2832" s="193"/>
    </row>
    <row r="2833" spans="1:27" ht="12.75">
      <c r="A2833" s="193"/>
      <c r="B2833" s="193"/>
      <c r="C2833" s="193"/>
      <c r="D2833" s="193"/>
      <c r="E2833" s="193"/>
      <c r="F2833" s="193"/>
      <c r="G2833" s="193"/>
      <c r="H2833" s="193"/>
      <c r="I2833" s="193"/>
      <c r="J2833" s="193"/>
      <c r="K2833" s="193"/>
      <c r="L2833" s="193"/>
      <c r="M2833" s="193"/>
      <c r="N2833" s="193"/>
      <c r="O2833" s="193"/>
      <c r="P2833" s="193"/>
      <c r="Q2833" s="193"/>
      <c r="R2833" s="193"/>
      <c r="S2833" s="193"/>
      <c r="T2833" s="193"/>
      <c r="U2833" s="193"/>
      <c r="V2833" s="193"/>
      <c r="W2833" s="193"/>
      <c r="X2833" s="193"/>
      <c r="Y2833" s="193"/>
      <c r="Z2833" s="193"/>
      <c r="AA2833" s="193"/>
    </row>
    <row r="2834" spans="1:27" ht="12.75">
      <c r="A2834" s="193"/>
      <c r="B2834" s="193"/>
      <c r="C2834" s="193"/>
      <c r="D2834" s="193"/>
      <c r="E2834" s="193"/>
      <c r="F2834" s="193"/>
      <c r="G2834" s="193"/>
      <c r="H2834" s="193"/>
      <c r="I2834" s="193"/>
      <c r="J2834" s="193"/>
      <c r="K2834" s="193"/>
      <c r="L2834" s="193"/>
      <c r="M2834" s="193"/>
      <c r="N2834" s="193"/>
      <c r="O2834" s="193"/>
      <c r="P2834" s="193"/>
      <c r="Q2834" s="193"/>
      <c r="R2834" s="193"/>
      <c r="S2834" s="193"/>
      <c r="T2834" s="193"/>
      <c r="U2834" s="193"/>
      <c r="V2834" s="193"/>
      <c r="W2834" s="193"/>
      <c r="X2834" s="193"/>
      <c r="Y2834" s="193"/>
      <c r="Z2834" s="193"/>
      <c r="AA2834" s="193"/>
    </row>
    <row r="2835" spans="1:27" ht="12.75">
      <c r="A2835" s="193"/>
      <c r="B2835" s="193"/>
      <c r="C2835" s="193"/>
      <c r="D2835" s="193"/>
      <c r="E2835" s="193"/>
      <c r="F2835" s="193"/>
      <c r="G2835" s="193"/>
      <c r="H2835" s="193"/>
      <c r="I2835" s="193"/>
      <c r="J2835" s="193"/>
      <c r="K2835" s="193"/>
      <c r="L2835" s="193"/>
      <c r="M2835" s="193"/>
      <c r="N2835" s="193"/>
      <c r="O2835" s="193"/>
      <c r="P2835" s="193"/>
      <c r="Q2835" s="193"/>
      <c r="R2835" s="193"/>
      <c r="S2835" s="193"/>
      <c r="T2835" s="193"/>
      <c r="U2835" s="193"/>
      <c r="V2835" s="193"/>
      <c r="W2835" s="193"/>
      <c r="X2835" s="193"/>
      <c r="Y2835" s="193"/>
      <c r="Z2835" s="193"/>
      <c r="AA2835" s="193"/>
    </row>
    <row r="2836" spans="1:27" ht="12.75">
      <c r="A2836" s="193"/>
      <c r="B2836" s="193"/>
      <c r="C2836" s="193"/>
      <c r="D2836" s="193"/>
      <c r="E2836" s="193"/>
      <c r="F2836" s="193"/>
      <c r="G2836" s="193"/>
      <c r="H2836" s="193"/>
      <c r="I2836" s="193"/>
      <c r="J2836" s="193"/>
      <c r="K2836" s="193"/>
      <c r="L2836" s="193"/>
      <c r="M2836" s="193"/>
      <c r="N2836" s="193"/>
      <c r="O2836" s="193"/>
      <c r="P2836" s="193"/>
      <c r="Q2836" s="193"/>
      <c r="R2836" s="193"/>
      <c r="S2836" s="193"/>
      <c r="T2836" s="193"/>
      <c r="U2836" s="193"/>
      <c r="V2836" s="193"/>
      <c r="W2836" s="193"/>
      <c r="X2836" s="193"/>
      <c r="Y2836" s="193"/>
      <c r="Z2836" s="193"/>
      <c r="AA2836" s="193"/>
    </row>
    <row r="2837" spans="1:27" ht="12.75">
      <c r="A2837" s="193"/>
      <c r="B2837" s="193"/>
      <c r="C2837" s="193"/>
      <c r="D2837" s="193"/>
      <c r="E2837" s="193"/>
      <c r="F2837" s="193"/>
      <c r="G2837" s="193"/>
      <c r="H2837" s="193"/>
      <c r="I2837" s="193"/>
      <c r="J2837" s="193"/>
      <c r="K2837" s="193"/>
      <c r="L2837" s="193"/>
      <c r="M2837" s="193"/>
      <c r="N2837" s="193"/>
      <c r="O2837" s="193"/>
      <c r="P2837" s="193"/>
      <c r="Q2837" s="193"/>
      <c r="R2837" s="193"/>
      <c r="S2837" s="193"/>
      <c r="T2837" s="193"/>
      <c r="U2837" s="193"/>
      <c r="V2837" s="193"/>
      <c r="W2837" s="193"/>
      <c r="X2837" s="193"/>
      <c r="Y2837" s="193"/>
      <c r="Z2837" s="193"/>
      <c r="AA2837" s="193"/>
    </row>
    <row r="2838" spans="1:27" ht="12.75">
      <c r="A2838" s="193"/>
      <c r="B2838" s="193"/>
      <c r="C2838" s="193"/>
      <c r="D2838" s="193"/>
      <c r="E2838" s="193"/>
      <c r="F2838" s="193"/>
      <c r="G2838" s="193"/>
      <c r="H2838" s="193"/>
      <c r="I2838" s="193"/>
      <c r="J2838" s="193"/>
      <c r="K2838" s="193"/>
      <c r="L2838" s="193"/>
      <c r="M2838" s="193"/>
      <c r="N2838" s="193"/>
      <c r="O2838" s="193"/>
      <c r="P2838" s="193"/>
      <c r="Q2838" s="193"/>
      <c r="R2838" s="193"/>
      <c r="S2838" s="193"/>
      <c r="T2838" s="193"/>
      <c r="U2838" s="193"/>
      <c r="V2838" s="193"/>
      <c r="W2838" s="193"/>
      <c r="X2838" s="193"/>
      <c r="Y2838" s="193"/>
      <c r="Z2838" s="193"/>
      <c r="AA2838" s="193"/>
    </row>
    <row r="2839" spans="1:27" ht="12.75">
      <c r="A2839" s="193"/>
      <c r="B2839" s="193"/>
      <c r="C2839" s="193"/>
      <c r="D2839" s="193"/>
      <c r="E2839" s="193"/>
      <c r="F2839" s="193"/>
      <c r="G2839" s="193"/>
      <c r="H2839" s="193"/>
      <c r="I2839" s="193"/>
      <c r="J2839" s="193"/>
      <c r="K2839" s="193"/>
      <c r="L2839" s="193"/>
      <c r="M2839" s="193"/>
      <c r="N2839" s="193"/>
      <c r="O2839" s="193"/>
      <c r="P2839" s="193"/>
      <c r="Q2839" s="193"/>
      <c r="R2839" s="193"/>
      <c r="S2839" s="193"/>
      <c r="T2839" s="193"/>
      <c r="U2839" s="193"/>
      <c r="V2839" s="193"/>
      <c r="W2839" s="193"/>
      <c r="X2839" s="193"/>
      <c r="Y2839" s="193"/>
      <c r="Z2839" s="193"/>
      <c r="AA2839" s="193"/>
    </row>
    <row r="2840" spans="1:27" ht="12.75">
      <c r="A2840" s="193"/>
      <c r="B2840" s="193"/>
      <c r="C2840" s="193"/>
      <c r="D2840" s="193"/>
      <c r="E2840" s="193"/>
      <c r="F2840" s="193"/>
      <c r="G2840" s="193"/>
      <c r="H2840" s="193"/>
      <c r="I2840" s="193"/>
      <c r="J2840" s="193"/>
      <c r="K2840" s="193"/>
      <c r="L2840" s="193"/>
      <c r="M2840" s="193"/>
      <c r="N2840" s="193"/>
      <c r="O2840" s="193"/>
      <c r="P2840" s="193"/>
      <c r="Q2840" s="193"/>
      <c r="R2840" s="193"/>
      <c r="S2840" s="193"/>
      <c r="T2840" s="193"/>
      <c r="U2840" s="193"/>
      <c r="V2840" s="193"/>
      <c r="W2840" s="193"/>
      <c r="X2840" s="193"/>
      <c r="Y2840" s="193"/>
      <c r="Z2840" s="193"/>
      <c r="AA2840" s="193"/>
    </row>
    <row r="2841" spans="1:27" ht="12.75">
      <c r="A2841" s="193"/>
      <c r="B2841" s="193"/>
      <c r="C2841" s="193"/>
      <c r="D2841" s="193"/>
      <c r="E2841" s="193"/>
      <c r="F2841" s="193"/>
      <c r="G2841" s="193"/>
      <c r="H2841" s="193"/>
      <c r="I2841" s="193"/>
      <c r="J2841" s="193"/>
      <c r="K2841" s="193"/>
      <c r="L2841" s="193"/>
      <c r="M2841" s="193"/>
      <c r="N2841" s="193"/>
      <c r="O2841" s="193"/>
      <c r="P2841" s="193"/>
      <c r="Q2841" s="193"/>
      <c r="R2841" s="193"/>
      <c r="S2841" s="193"/>
      <c r="T2841" s="193"/>
      <c r="U2841" s="193"/>
      <c r="V2841" s="193"/>
      <c r="W2841" s="193"/>
      <c r="X2841" s="193"/>
      <c r="Y2841" s="193"/>
      <c r="Z2841" s="193"/>
      <c r="AA2841" s="193"/>
    </row>
    <row r="2842" spans="1:27" ht="12.75">
      <c r="A2842" s="193"/>
      <c r="B2842" s="193"/>
      <c r="C2842" s="193"/>
      <c r="D2842" s="193"/>
      <c r="E2842" s="193"/>
      <c r="F2842" s="193"/>
      <c r="G2842" s="193"/>
      <c r="H2842" s="193"/>
      <c r="I2842" s="193"/>
      <c r="J2842" s="193"/>
      <c r="K2842" s="193"/>
      <c r="L2842" s="193"/>
      <c r="M2842" s="193"/>
      <c r="N2842" s="193"/>
      <c r="O2842" s="193"/>
      <c r="P2842" s="193"/>
      <c r="Q2842" s="193"/>
      <c r="R2842" s="193"/>
      <c r="S2842" s="193"/>
      <c r="T2842" s="193"/>
      <c r="U2842" s="193"/>
      <c r="V2842" s="193"/>
      <c r="W2842" s="193"/>
      <c r="X2842" s="193"/>
      <c r="Y2842" s="193"/>
      <c r="Z2842" s="193"/>
      <c r="AA2842" s="193"/>
    </row>
    <row r="2843" spans="1:27" ht="12.75">
      <c r="A2843" s="193"/>
      <c r="B2843" s="193"/>
      <c r="C2843" s="193"/>
      <c r="D2843" s="193"/>
      <c r="E2843" s="193"/>
      <c r="F2843" s="193"/>
      <c r="G2843" s="193"/>
      <c r="H2843" s="193"/>
      <c r="I2843" s="193"/>
      <c r="J2843" s="193"/>
      <c r="K2843" s="193"/>
      <c r="L2843" s="193"/>
      <c r="M2843" s="193"/>
      <c r="N2843" s="193"/>
      <c r="O2843" s="193"/>
      <c r="P2843" s="193"/>
      <c r="Q2843" s="193"/>
      <c r="R2843" s="193"/>
      <c r="S2843" s="193"/>
      <c r="T2843" s="193"/>
      <c r="U2843" s="193"/>
      <c r="V2843" s="193"/>
      <c r="W2843" s="193"/>
      <c r="X2843" s="193"/>
      <c r="Y2843" s="193"/>
      <c r="Z2843" s="193"/>
      <c r="AA2843" s="193"/>
    </row>
    <row r="2844" spans="1:27" ht="12.75">
      <c r="A2844" s="193"/>
      <c r="B2844" s="193"/>
      <c r="C2844" s="193"/>
      <c r="D2844" s="193"/>
      <c r="E2844" s="193"/>
      <c r="F2844" s="193"/>
      <c r="G2844" s="193"/>
      <c r="H2844" s="193"/>
      <c r="I2844" s="193"/>
      <c r="J2844" s="193"/>
      <c r="K2844" s="193"/>
      <c r="L2844" s="193"/>
      <c r="M2844" s="193"/>
      <c r="N2844" s="193"/>
      <c r="O2844" s="193"/>
      <c r="P2844" s="193"/>
      <c r="Q2844" s="193"/>
      <c r="R2844" s="193"/>
      <c r="S2844" s="193"/>
      <c r="T2844" s="193"/>
      <c r="U2844" s="193"/>
      <c r="V2844" s="193"/>
      <c r="W2844" s="193"/>
      <c r="X2844" s="193"/>
      <c r="Y2844" s="193"/>
      <c r="Z2844" s="193"/>
      <c r="AA2844" s="193"/>
    </row>
    <row r="2845" spans="1:27" ht="12.75">
      <c r="A2845" s="193"/>
      <c r="B2845" s="193"/>
      <c r="C2845" s="193"/>
      <c r="D2845" s="193"/>
      <c r="E2845" s="193"/>
      <c r="F2845" s="193"/>
      <c r="G2845" s="193"/>
      <c r="H2845" s="193"/>
      <c r="I2845" s="193"/>
      <c r="J2845" s="193"/>
      <c r="K2845" s="193"/>
      <c r="L2845" s="193"/>
      <c r="M2845" s="193"/>
      <c r="N2845" s="193"/>
      <c r="O2845" s="193"/>
      <c r="P2845" s="193"/>
      <c r="Q2845" s="193"/>
      <c r="R2845" s="193"/>
      <c r="S2845" s="193"/>
      <c r="T2845" s="193"/>
      <c r="U2845" s="193"/>
      <c r="V2845" s="193"/>
      <c r="W2845" s="193"/>
      <c r="X2845" s="193"/>
      <c r="Y2845" s="193"/>
      <c r="Z2845" s="193"/>
      <c r="AA2845" s="193"/>
    </row>
    <row r="2846" spans="1:27" ht="12.75">
      <c r="A2846" s="193"/>
      <c r="B2846" s="193"/>
      <c r="C2846" s="193"/>
      <c r="D2846" s="193"/>
      <c r="E2846" s="193"/>
      <c r="F2846" s="193"/>
      <c r="G2846" s="193"/>
      <c r="H2846" s="193"/>
      <c r="I2846" s="193"/>
      <c r="J2846" s="193"/>
      <c r="K2846" s="193"/>
      <c r="L2846" s="193"/>
      <c r="M2846" s="193"/>
      <c r="N2846" s="193"/>
      <c r="O2846" s="193"/>
      <c r="P2846" s="193"/>
      <c r="Q2846" s="193"/>
      <c r="R2846" s="193"/>
      <c r="S2846" s="193"/>
      <c r="T2846" s="193"/>
      <c r="U2846" s="193"/>
      <c r="V2846" s="193"/>
      <c r="W2846" s="193"/>
      <c r="X2846" s="193"/>
      <c r="Y2846" s="193"/>
      <c r="Z2846" s="193"/>
      <c r="AA2846" s="193"/>
    </row>
    <row r="2847" spans="1:27" ht="12.75">
      <c r="A2847" s="193"/>
      <c r="B2847" s="193"/>
      <c r="C2847" s="193"/>
      <c r="D2847" s="193"/>
      <c r="E2847" s="193"/>
      <c r="F2847" s="193"/>
      <c r="G2847" s="193"/>
      <c r="H2847" s="193"/>
      <c r="I2847" s="193"/>
      <c r="J2847" s="193"/>
      <c r="K2847" s="193"/>
      <c r="L2847" s="193"/>
      <c r="M2847" s="193"/>
      <c r="N2847" s="193"/>
      <c r="O2847" s="193"/>
      <c r="P2847" s="193"/>
      <c r="Q2847" s="193"/>
      <c r="R2847" s="193"/>
      <c r="S2847" s="193"/>
      <c r="T2847" s="193"/>
      <c r="U2847" s="193"/>
      <c r="V2847" s="193"/>
      <c r="W2847" s="193"/>
      <c r="X2847" s="193"/>
      <c r="Y2847" s="193"/>
      <c r="Z2847" s="193"/>
      <c r="AA2847" s="193"/>
    </row>
    <row r="2848" spans="1:27" ht="12.75">
      <c r="A2848" s="193"/>
      <c r="B2848" s="193"/>
      <c r="C2848" s="193"/>
      <c r="D2848" s="193"/>
      <c r="E2848" s="193"/>
      <c r="F2848" s="193"/>
      <c r="G2848" s="193"/>
      <c r="H2848" s="193"/>
      <c r="I2848" s="193"/>
      <c r="J2848" s="193"/>
      <c r="K2848" s="193"/>
      <c r="L2848" s="193"/>
      <c r="M2848" s="193"/>
      <c r="N2848" s="193"/>
      <c r="O2848" s="193"/>
      <c r="P2848" s="193"/>
      <c r="Q2848" s="193"/>
      <c r="R2848" s="193"/>
      <c r="S2848" s="193"/>
      <c r="T2848" s="193"/>
      <c r="U2848" s="193"/>
      <c r="V2848" s="193"/>
      <c r="W2848" s="193"/>
      <c r="X2848" s="193"/>
      <c r="Y2848" s="193"/>
      <c r="Z2848" s="193"/>
      <c r="AA2848" s="193"/>
    </row>
    <row r="2849" spans="1:27" ht="12.75">
      <c r="A2849" s="193"/>
      <c r="B2849" s="193"/>
      <c r="C2849" s="193"/>
      <c r="D2849" s="193"/>
      <c r="E2849" s="193"/>
      <c r="F2849" s="193"/>
      <c r="G2849" s="193"/>
      <c r="H2849" s="193"/>
      <c r="I2849" s="193"/>
      <c r="J2849" s="193"/>
      <c r="K2849" s="193"/>
      <c r="L2849" s="193"/>
      <c r="M2849" s="193"/>
      <c r="N2849" s="193"/>
      <c r="O2849" s="193"/>
      <c r="P2849" s="193"/>
      <c r="Q2849" s="193"/>
      <c r="R2849" s="193"/>
      <c r="S2849" s="193"/>
      <c r="T2849" s="193"/>
      <c r="U2849" s="193"/>
      <c r="V2849" s="193"/>
      <c r="W2849" s="193"/>
      <c r="X2849" s="193"/>
      <c r="Y2849" s="193"/>
      <c r="Z2849" s="193"/>
      <c r="AA2849" s="193"/>
    </row>
    <row r="2850" spans="1:27" ht="12.75">
      <c r="A2850" s="193"/>
      <c r="B2850" s="193"/>
      <c r="C2850" s="193"/>
      <c r="D2850" s="193"/>
      <c r="E2850" s="193"/>
      <c r="F2850" s="193"/>
      <c r="G2850" s="193"/>
      <c r="H2850" s="193"/>
      <c r="I2850" s="193"/>
      <c r="J2850" s="193"/>
      <c r="K2850" s="193"/>
      <c r="L2850" s="193"/>
      <c r="M2850" s="193"/>
      <c r="N2850" s="193"/>
      <c r="O2850" s="193"/>
      <c r="P2850" s="193"/>
      <c r="Q2850" s="193"/>
      <c r="R2850" s="193"/>
      <c r="S2850" s="193"/>
      <c r="T2850" s="193"/>
      <c r="U2850" s="193"/>
      <c r="V2850" s="193"/>
      <c r="W2850" s="193"/>
      <c r="X2850" s="193"/>
      <c r="Y2850" s="193"/>
      <c r="Z2850" s="193"/>
      <c r="AA2850" s="193"/>
    </row>
    <row r="2851" spans="1:27" ht="12.75">
      <c r="A2851" s="193"/>
      <c r="B2851" s="193"/>
      <c r="C2851" s="193"/>
      <c r="D2851" s="193"/>
      <c r="E2851" s="193"/>
      <c r="F2851" s="193"/>
      <c r="G2851" s="193"/>
      <c r="H2851" s="193"/>
      <c r="I2851" s="193"/>
      <c r="J2851" s="193"/>
      <c r="K2851" s="193"/>
      <c r="L2851" s="193"/>
      <c r="M2851" s="193"/>
      <c r="N2851" s="193"/>
      <c r="O2851" s="193"/>
      <c r="P2851" s="193"/>
      <c r="Q2851" s="193"/>
      <c r="R2851" s="193"/>
      <c r="S2851" s="193"/>
      <c r="T2851" s="193"/>
      <c r="U2851" s="193"/>
      <c r="V2851" s="193"/>
      <c r="W2851" s="193"/>
      <c r="X2851" s="193"/>
      <c r="Y2851" s="193"/>
      <c r="Z2851" s="193"/>
      <c r="AA2851" s="193"/>
    </row>
    <row r="2852" spans="1:27" ht="12.75">
      <c r="A2852" s="193"/>
      <c r="B2852" s="193"/>
      <c r="C2852" s="193"/>
      <c r="D2852" s="193"/>
      <c r="E2852" s="193"/>
      <c r="F2852" s="193"/>
      <c r="G2852" s="193"/>
      <c r="H2852" s="193"/>
      <c r="I2852" s="193"/>
      <c r="J2852" s="193"/>
      <c r="K2852" s="193"/>
      <c r="L2852" s="193"/>
      <c r="M2852" s="193"/>
      <c r="N2852" s="193"/>
      <c r="O2852" s="193"/>
      <c r="P2852" s="193"/>
      <c r="Q2852" s="193"/>
      <c r="R2852" s="193"/>
      <c r="S2852" s="193"/>
      <c r="T2852" s="193"/>
      <c r="U2852" s="193"/>
      <c r="V2852" s="193"/>
      <c r="W2852" s="193"/>
      <c r="X2852" s="193"/>
      <c r="Y2852" s="193"/>
      <c r="Z2852" s="193"/>
      <c r="AA2852" s="193"/>
    </row>
    <row r="2853" spans="1:27" ht="12.75">
      <c r="A2853" s="193"/>
      <c r="B2853" s="193"/>
      <c r="C2853" s="193"/>
      <c r="D2853" s="193"/>
      <c r="E2853" s="193"/>
      <c r="F2853" s="193"/>
      <c r="G2853" s="193"/>
      <c r="H2853" s="193"/>
      <c r="I2853" s="193"/>
      <c r="J2853" s="193"/>
      <c r="K2853" s="193"/>
      <c r="L2853" s="193"/>
      <c r="M2853" s="193"/>
      <c r="N2853" s="193"/>
      <c r="O2853" s="193"/>
      <c r="P2853" s="193"/>
      <c r="Q2853" s="193"/>
      <c r="R2853" s="193"/>
      <c r="S2853" s="193"/>
      <c r="T2853" s="193"/>
      <c r="U2853" s="193"/>
      <c r="V2853" s="193"/>
      <c r="W2853" s="193"/>
      <c r="X2853" s="193"/>
      <c r="Y2853" s="193"/>
      <c r="Z2853" s="193"/>
      <c r="AA2853" s="193"/>
    </row>
    <row r="2854" spans="1:27" ht="12.75">
      <c r="A2854" s="193"/>
      <c r="B2854" s="193"/>
      <c r="C2854" s="193"/>
      <c r="D2854" s="193"/>
      <c r="E2854" s="193"/>
      <c r="F2854" s="193"/>
      <c r="G2854" s="193"/>
      <c r="H2854" s="193"/>
      <c r="I2854" s="193"/>
      <c r="J2854" s="193"/>
      <c r="K2854" s="193"/>
      <c r="L2854" s="193"/>
      <c r="M2854" s="193"/>
      <c r="N2854" s="193"/>
      <c r="O2854" s="193"/>
      <c r="P2854" s="193"/>
      <c r="Q2854" s="193"/>
      <c r="R2854" s="193"/>
      <c r="S2854" s="193"/>
      <c r="T2854" s="193"/>
      <c r="U2854" s="193"/>
      <c r="V2854" s="193"/>
      <c r="W2854" s="193"/>
      <c r="X2854" s="193"/>
      <c r="Y2854" s="193"/>
      <c r="Z2854" s="193"/>
      <c r="AA2854" s="193"/>
    </row>
    <row r="2855" spans="1:27" ht="12.75">
      <c r="A2855" s="193"/>
      <c r="B2855" s="193"/>
      <c r="C2855" s="193"/>
      <c r="D2855" s="193"/>
      <c r="E2855" s="193"/>
      <c r="F2855" s="193"/>
      <c r="G2855" s="193"/>
      <c r="H2855" s="193"/>
      <c r="I2855" s="193"/>
      <c r="J2855" s="193"/>
      <c r="K2855" s="193"/>
      <c r="L2855" s="193"/>
      <c r="M2855" s="193"/>
      <c r="N2855" s="193"/>
      <c r="O2855" s="193"/>
      <c r="P2855" s="193"/>
      <c r="Q2855" s="193"/>
      <c r="R2855" s="193"/>
      <c r="S2855" s="193"/>
      <c r="T2855" s="193"/>
      <c r="U2855" s="193"/>
      <c r="V2855" s="193"/>
      <c r="W2855" s="193"/>
      <c r="X2855" s="193"/>
      <c r="Y2855" s="193"/>
      <c r="Z2855" s="193"/>
      <c r="AA2855" s="193"/>
    </row>
    <row r="2856" spans="1:27" ht="12.75">
      <c r="A2856" s="193"/>
      <c r="B2856" s="193"/>
      <c r="C2856" s="193"/>
      <c r="D2856" s="193"/>
      <c r="E2856" s="193"/>
      <c r="F2856" s="193"/>
      <c r="G2856" s="193"/>
      <c r="H2856" s="193"/>
      <c r="I2856" s="193"/>
      <c r="J2856" s="193"/>
      <c r="K2856" s="193"/>
      <c r="L2856" s="193"/>
      <c r="M2856" s="193"/>
      <c r="N2856" s="193"/>
      <c r="O2856" s="193"/>
      <c r="P2856" s="193"/>
      <c r="Q2856" s="193"/>
      <c r="R2856" s="193"/>
      <c r="S2856" s="193"/>
      <c r="T2856" s="193"/>
      <c r="U2856" s="193"/>
      <c r="V2856" s="193"/>
      <c r="W2856" s="193"/>
      <c r="X2856" s="193"/>
      <c r="Y2856" s="193"/>
      <c r="Z2856" s="193"/>
      <c r="AA2856" s="193"/>
    </row>
    <row r="2857" spans="1:27" ht="12.75">
      <c r="A2857" s="193"/>
      <c r="B2857" s="193"/>
      <c r="C2857" s="193"/>
      <c r="D2857" s="193"/>
      <c r="E2857" s="193"/>
      <c r="F2857" s="193"/>
      <c r="G2857" s="193"/>
      <c r="H2857" s="193"/>
      <c r="I2857" s="193"/>
      <c r="J2857" s="193"/>
      <c r="K2857" s="193"/>
      <c r="L2857" s="193"/>
      <c r="M2857" s="193"/>
      <c r="N2857" s="193"/>
      <c r="O2857" s="193"/>
      <c r="P2857" s="193"/>
      <c r="Q2857" s="193"/>
      <c r="R2857" s="193"/>
      <c r="S2857" s="193"/>
      <c r="T2857" s="193"/>
      <c r="U2857" s="193"/>
      <c r="V2857" s="193"/>
      <c r="W2857" s="193"/>
      <c r="X2857" s="193"/>
      <c r="Y2857" s="193"/>
      <c r="Z2857" s="193"/>
      <c r="AA2857" s="193"/>
    </row>
    <row r="2858" spans="1:27" ht="12.75">
      <c r="A2858" s="193"/>
      <c r="B2858" s="193"/>
      <c r="C2858" s="193"/>
      <c r="D2858" s="193"/>
      <c r="E2858" s="193"/>
      <c r="F2858" s="193"/>
      <c r="G2858" s="193"/>
      <c r="H2858" s="193"/>
      <c r="I2858" s="193"/>
      <c r="J2858" s="193"/>
      <c r="K2858" s="193"/>
      <c r="L2858" s="193"/>
      <c r="M2858" s="193"/>
      <c r="N2858" s="193"/>
      <c r="O2858" s="193"/>
      <c r="P2858" s="193"/>
      <c r="Q2858" s="193"/>
      <c r="R2858" s="193"/>
      <c r="S2858" s="193"/>
      <c r="T2858" s="193"/>
      <c r="U2858" s="193"/>
      <c r="V2858" s="193"/>
      <c r="W2858" s="193"/>
      <c r="X2858" s="193"/>
      <c r="Y2858" s="193"/>
      <c r="Z2858" s="193"/>
      <c r="AA2858" s="193"/>
    </row>
    <row r="2859" spans="1:27" ht="12.75">
      <c r="A2859" s="193"/>
      <c r="B2859" s="193"/>
      <c r="C2859" s="193"/>
      <c r="D2859" s="193"/>
      <c r="E2859" s="193"/>
      <c r="F2859" s="193"/>
      <c r="G2859" s="193"/>
      <c r="H2859" s="193"/>
      <c r="I2859" s="193"/>
      <c r="J2859" s="193"/>
      <c r="K2859" s="193"/>
      <c r="L2859" s="193"/>
      <c r="M2859" s="193"/>
      <c r="N2859" s="193"/>
      <c r="O2859" s="193"/>
      <c r="P2859" s="193"/>
      <c r="Q2859" s="193"/>
      <c r="R2859" s="193"/>
      <c r="S2859" s="193"/>
      <c r="T2859" s="193"/>
      <c r="U2859" s="193"/>
      <c r="V2859" s="193"/>
      <c r="W2859" s="193"/>
      <c r="X2859" s="193"/>
      <c r="Y2859" s="193"/>
      <c r="Z2859" s="193"/>
      <c r="AA2859" s="193"/>
    </row>
    <row r="2860" spans="1:27" ht="12.75">
      <c r="A2860" s="193"/>
      <c r="B2860" s="193"/>
      <c r="C2860" s="193"/>
      <c r="D2860" s="193"/>
      <c r="E2860" s="193"/>
      <c r="F2860" s="193"/>
      <c r="G2860" s="193"/>
      <c r="H2860" s="193"/>
      <c r="I2860" s="193"/>
      <c r="J2860" s="193"/>
      <c r="K2860" s="193"/>
      <c r="L2860" s="193"/>
      <c r="M2860" s="193"/>
      <c r="N2860" s="193"/>
      <c r="O2860" s="193"/>
      <c r="P2860" s="193"/>
      <c r="Q2860" s="193"/>
      <c r="R2860" s="193"/>
      <c r="S2860" s="193"/>
      <c r="T2860" s="193"/>
      <c r="U2860" s="193"/>
      <c r="V2860" s="193"/>
      <c r="W2860" s="193"/>
      <c r="X2860" s="193"/>
      <c r="Y2860" s="193"/>
      <c r="Z2860" s="193"/>
      <c r="AA2860" s="193"/>
    </row>
    <row r="2861" spans="1:27" ht="12.75">
      <c r="A2861" s="193"/>
      <c r="B2861" s="193"/>
      <c r="C2861" s="193"/>
      <c r="D2861" s="193"/>
      <c r="E2861" s="193"/>
      <c r="F2861" s="193"/>
      <c r="G2861" s="193"/>
      <c r="H2861" s="193"/>
      <c r="I2861" s="193"/>
      <c r="J2861" s="193"/>
      <c r="K2861" s="193"/>
      <c r="L2861" s="193"/>
      <c r="M2861" s="193"/>
      <c r="N2861" s="193"/>
      <c r="O2861" s="193"/>
      <c r="P2861" s="193"/>
      <c r="Q2861" s="193"/>
      <c r="R2861" s="193"/>
      <c r="S2861" s="193"/>
      <c r="T2861" s="193"/>
      <c r="U2861" s="193"/>
      <c r="V2861" s="193"/>
      <c r="W2861" s="193"/>
      <c r="X2861" s="193"/>
      <c r="Y2861" s="193"/>
      <c r="Z2861" s="193"/>
      <c r="AA2861" s="193"/>
    </row>
    <row r="2862" spans="1:27" ht="12.75">
      <c r="A2862" s="193"/>
      <c r="B2862" s="193"/>
      <c r="C2862" s="193"/>
      <c r="D2862" s="193"/>
      <c r="E2862" s="193"/>
      <c r="F2862" s="193"/>
      <c r="G2862" s="193"/>
      <c r="H2862" s="193"/>
      <c r="I2862" s="193"/>
      <c r="J2862" s="193"/>
      <c r="K2862" s="193"/>
      <c r="L2862" s="193"/>
      <c r="M2862" s="193"/>
      <c r="N2862" s="193"/>
      <c r="O2862" s="193"/>
      <c r="P2862" s="193"/>
      <c r="Q2862" s="193"/>
      <c r="R2862" s="193"/>
      <c r="S2862" s="193"/>
      <c r="T2862" s="193"/>
      <c r="U2862" s="193"/>
      <c r="V2862" s="193"/>
      <c r="W2862" s="193"/>
      <c r="X2862" s="193"/>
      <c r="Y2862" s="193"/>
      <c r="Z2862" s="193"/>
      <c r="AA2862" s="193"/>
    </row>
    <row r="2863" spans="1:27" ht="12.75">
      <c r="A2863" s="193"/>
      <c r="B2863" s="193"/>
      <c r="C2863" s="193"/>
      <c r="D2863" s="193"/>
      <c r="E2863" s="193"/>
      <c r="F2863" s="193"/>
      <c r="G2863" s="193"/>
      <c r="H2863" s="193"/>
      <c r="I2863" s="193"/>
      <c r="J2863" s="193"/>
      <c r="K2863" s="193"/>
      <c r="L2863" s="193"/>
      <c r="M2863" s="193"/>
      <c r="N2863" s="193"/>
      <c r="O2863" s="193"/>
      <c r="P2863" s="193"/>
      <c r="Q2863" s="193"/>
      <c r="R2863" s="193"/>
      <c r="S2863" s="193"/>
      <c r="T2863" s="193"/>
      <c r="U2863" s="193"/>
      <c r="V2863" s="193"/>
      <c r="W2863" s="193"/>
      <c r="X2863" s="193"/>
      <c r="Y2863" s="193"/>
      <c r="Z2863" s="193"/>
      <c r="AA2863" s="193"/>
    </row>
    <row r="2864" spans="1:27" ht="12.75">
      <c r="A2864" s="193"/>
      <c r="B2864" s="193"/>
      <c r="C2864" s="193"/>
      <c r="D2864" s="193"/>
      <c r="E2864" s="193"/>
      <c r="F2864" s="193"/>
      <c r="G2864" s="193"/>
      <c r="H2864" s="193"/>
      <c r="I2864" s="193"/>
      <c r="J2864" s="193"/>
      <c r="K2864" s="193"/>
      <c r="L2864" s="193"/>
      <c r="M2864" s="193"/>
      <c r="N2864" s="193"/>
      <c r="O2864" s="193"/>
      <c r="P2864" s="193"/>
      <c r="Q2864" s="193"/>
      <c r="R2864" s="193"/>
      <c r="S2864" s="193"/>
      <c r="T2864" s="193"/>
      <c r="U2864" s="193"/>
      <c r="V2864" s="193"/>
      <c r="W2864" s="193"/>
      <c r="X2864" s="193"/>
      <c r="Y2864" s="193"/>
      <c r="Z2864" s="193"/>
      <c r="AA2864" s="193"/>
    </row>
    <row r="2865" spans="1:27" ht="12.75">
      <c r="A2865" s="193"/>
      <c r="B2865" s="193"/>
      <c r="C2865" s="193"/>
      <c r="D2865" s="193"/>
      <c r="E2865" s="193"/>
      <c r="F2865" s="193"/>
      <c r="G2865" s="193"/>
      <c r="H2865" s="193"/>
      <c r="I2865" s="193"/>
      <c r="J2865" s="193"/>
      <c r="K2865" s="193"/>
      <c r="L2865" s="193"/>
      <c r="M2865" s="193"/>
      <c r="N2865" s="193"/>
      <c r="O2865" s="193"/>
      <c r="P2865" s="193"/>
      <c r="Q2865" s="193"/>
      <c r="R2865" s="193"/>
      <c r="S2865" s="193"/>
      <c r="T2865" s="193"/>
      <c r="U2865" s="193"/>
      <c r="V2865" s="193"/>
      <c r="W2865" s="193"/>
      <c r="X2865" s="193"/>
      <c r="Y2865" s="193"/>
      <c r="Z2865" s="193"/>
      <c r="AA2865" s="193"/>
    </row>
    <row r="2866" spans="1:27" ht="12.75">
      <c r="A2866" s="193"/>
      <c r="B2866" s="193"/>
      <c r="C2866" s="193"/>
      <c r="D2866" s="193"/>
      <c r="E2866" s="193"/>
      <c r="F2866" s="193"/>
      <c r="G2866" s="193"/>
      <c r="H2866" s="193"/>
      <c r="I2866" s="193"/>
      <c r="J2866" s="193"/>
      <c r="K2866" s="193"/>
      <c r="L2866" s="193"/>
      <c r="M2866" s="193"/>
      <c r="N2866" s="193"/>
      <c r="O2866" s="193"/>
      <c r="P2866" s="193"/>
      <c r="Q2866" s="193"/>
      <c r="R2866" s="193"/>
      <c r="S2866" s="193"/>
      <c r="T2866" s="193"/>
      <c r="U2866" s="193"/>
      <c r="V2866" s="193"/>
      <c r="W2866" s="193"/>
      <c r="X2866" s="193"/>
      <c r="Y2866" s="193"/>
      <c r="Z2866" s="193"/>
      <c r="AA2866" s="193"/>
    </row>
    <row r="2867" spans="1:27" ht="12.75">
      <c r="A2867" s="193"/>
      <c r="B2867" s="193"/>
      <c r="C2867" s="193"/>
      <c r="D2867" s="193"/>
      <c r="E2867" s="193"/>
      <c r="F2867" s="193"/>
      <c r="G2867" s="193"/>
      <c r="H2867" s="193"/>
      <c r="I2867" s="193"/>
      <c r="J2867" s="193"/>
      <c r="K2867" s="193"/>
      <c r="L2867" s="193"/>
      <c r="M2867" s="193"/>
      <c r="N2867" s="193"/>
      <c r="O2867" s="193"/>
      <c r="P2867" s="193"/>
      <c r="Q2867" s="193"/>
      <c r="R2867" s="193"/>
      <c r="S2867" s="193"/>
      <c r="T2867" s="193"/>
      <c r="U2867" s="193"/>
      <c r="V2867" s="193"/>
      <c r="W2867" s="193"/>
      <c r="X2867" s="193"/>
      <c r="Y2867" s="193"/>
      <c r="Z2867" s="193"/>
      <c r="AA2867" s="193"/>
    </row>
    <row r="2868" spans="1:27" ht="12.75">
      <c r="A2868" s="193"/>
      <c r="B2868" s="193"/>
      <c r="C2868" s="193"/>
      <c r="D2868" s="193"/>
      <c r="E2868" s="193"/>
      <c r="F2868" s="193"/>
      <c r="G2868" s="193"/>
      <c r="H2868" s="193"/>
      <c r="I2868" s="193"/>
      <c r="J2868" s="193"/>
      <c r="K2868" s="193"/>
      <c r="L2868" s="193"/>
      <c r="M2868" s="193"/>
      <c r="N2868" s="193"/>
      <c r="O2868" s="193"/>
      <c r="P2868" s="193"/>
      <c r="Q2868" s="193"/>
      <c r="R2868" s="193"/>
      <c r="S2868" s="193"/>
      <c r="T2868" s="193"/>
      <c r="U2868" s="193"/>
      <c r="V2868" s="193"/>
      <c r="W2868" s="193"/>
      <c r="X2868" s="193"/>
      <c r="Y2868" s="193"/>
      <c r="Z2868" s="193"/>
      <c r="AA2868" s="193"/>
    </row>
    <row r="2869" spans="1:27" ht="12.75">
      <c r="A2869" s="193"/>
      <c r="B2869" s="193"/>
      <c r="C2869" s="193"/>
      <c r="D2869" s="193"/>
      <c r="E2869" s="193"/>
      <c r="F2869" s="193"/>
      <c r="G2869" s="193"/>
      <c r="H2869" s="193"/>
      <c r="I2869" s="193"/>
      <c r="J2869" s="193"/>
      <c r="K2869" s="193"/>
      <c r="L2869" s="193"/>
      <c r="M2869" s="193"/>
      <c r="N2869" s="193"/>
      <c r="O2869" s="193"/>
      <c r="P2869" s="193"/>
      <c r="Q2869" s="193"/>
      <c r="R2869" s="193"/>
      <c r="S2869" s="193"/>
      <c r="T2869" s="193"/>
      <c r="U2869" s="193"/>
      <c r="V2869" s="193"/>
      <c r="W2869" s="193"/>
      <c r="X2869" s="193"/>
      <c r="Y2869" s="193"/>
      <c r="Z2869" s="193"/>
      <c r="AA2869" s="193"/>
    </row>
    <row r="2870" spans="1:27" ht="12.75">
      <c r="A2870" s="193"/>
      <c r="B2870" s="193"/>
      <c r="C2870" s="193"/>
      <c r="D2870" s="193"/>
      <c r="E2870" s="193"/>
      <c r="F2870" s="193"/>
      <c r="G2870" s="193"/>
      <c r="H2870" s="193"/>
      <c r="I2870" s="193"/>
      <c r="J2870" s="193"/>
      <c r="K2870" s="193"/>
      <c r="L2870" s="193"/>
      <c r="M2870" s="193"/>
      <c r="N2870" s="193"/>
      <c r="O2870" s="193"/>
      <c r="P2870" s="193"/>
      <c r="Q2870" s="193"/>
      <c r="R2870" s="193"/>
      <c r="S2870" s="193"/>
      <c r="T2870" s="193"/>
      <c r="U2870" s="193"/>
      <c r="V2870" s="193"/>
      <c r="W2870" s="193"/>
      <c r="X2870" s="193"/>
      <c r="Y2870" s="193"/>
      <c r="Z2870" s="193"/>
      <c r="AA2870" s="193"/>
    </row>
    <row r="2871" spans="1:27" ht="12.75">
      <c r="A2871" s="193"/>
      <c r="B2871" s="193"/>
      <c r="C2871" s="193"/>
      <c r="D2871" s="193"/>
      <c r="E2871" s="193"/>
      <c r="F2871" s="193"/>
      <c r="G2871" s="193"/>
      <c r="H2871" s="193"/>
      <c r="I2871" s="193"/>
      <c r="J2871" s="193"/>
      <c r="K2871" s="193"/>
      <c r="L2871" s="193"/>
      <c r="M2871" s="193"/>
      <c r="N2871" s="193"/>
      <c r="O2871" s="193"/>
      <c r="P2871" s="193"/>
      <c r="Q2871" s="193"/>
      <c r="R2871" s="193"/>
      <c r="S2871" s="193"/>
      <c r="T2871" s="193"/>
      <c r="U2871" s="193"/>
      <c r="V2871" s="193"/>
      <c r="W2871" s="193"/>
      <c r="X2871" s="193"/>
      <c r="Y2871" s="193"/>
      <c r="Z2871" s="193"/>
      <c r="AA2871" s="193"/>
    </row>
    <row r="2872" spans="1:27" ht="12.75">
      <c r="A2872" s="193"/>
      <c r="B2872" s="193"/>
      <c r="C2872" s="193"/>
      <c r="D2872" s="193"/>
      <c r="E2872" s="193"/>
      <c r="F2872" s="193"/>
      <c r="G2872" s="193"/>
      <c r="H2872" s="193"/>
      <c r="I2872" s="193"/>
      <c r="J2872" s="193"/>
      <c r="K2872" s="193"/>
      <c r="L2872" s="193"/>
      <c r="M2872" s="193"/>
      <c r="N2872" s="193"/>
      <c r="O2872" s="193"/>
      <c r="P2872" s="193"/>
      <c r="Q2872" s="193"/>
      <c r="R2872" s="193"/>
      <c r="S2872" s="193"/>
      <c r="T2872" s="193"/>
      <c r="U2872" s="193"/>
      <c r="V2872" s="193"/>
      <c r="W2872" s="193"/>
      <c r="X2872" s="193"/>
      <c r="Y2872" s="193"/>
      <c r="Z2872" s="193"/>
      <c r="AA2872" s="193"/>
    </row>
    <row r="2873" spans="1:27" ht="12.75">
      <c r="A2873" s="193"/>
      <c r="B2873" s="193"/>
      <c r="C2873" s="193"/>
      <c r="D2873" s="193"/>
      <c r="E2873" s="193"/>
      <c r="F2873" s="193"/>
      <c r="G2873" s="193"/>
      <c r="H2873" s="193"/>
      <c r="I2873" s="193"/>
      <c r="J2873" s="193"/>
      <c r="K2873" s="193"/>
      <c r="L2873" s="193"/>
      <c r="M2873" s="193"/>
      <c r="N2873" s="193"/>
      <c r="O2873" s="193"/>
      <c r="P2873" s="193"/>
      <c r="Q2873" s="193"/>
      <c r="R2873" s="193"/>
      <c r="S2873" s="193"/>
      <c r="T2873" s="193"/>
      <c r="U2873" s="193"/>
      <c r="V2873" s="193"/>
      <c r="W2873" s="193"/>
      <c r="X2873" s="193"/>
      <c r="Y2873" s="193"/>
      <c r="Z2873" s="193"/>
      <c r="AA2873" s="193"/>
    </row>
    <row r="2874" spans="1:27" ht="12.75">
      <c r="A2874" s="193"/>
      <c r="B2874" s="193"/>
      <c r="C2874" s="193"/>
      <c r="D2874" s="193"/>
      <c r="E2874" s="193"/>
      <c r="F2874" s="193"/>
      <c r="G2874" s="193"/>
      <c r="H2874" s="193"/>
      <c r="I2874" s="193"/>
      <c r="J2874" s="193"/>
      <c r="K2874" s="193"/>
      <c r="L2874" s="193"/>
      <c r="M2874" s="193"/>
      <c r="N2874" s="193"/>
      <c r="O2874" s="193"/>
      <c r="P2874" s="193"/>
      <c r="Q2874" s="193"/>
      <c r="R2874" s="193"/>
      <c r="S2874" s="193"/>
      <c r="T2874" s="193"/>
      <c r="U2874" s="193"/>
      <c r="V2874" s="193"/>
      <c r="W2874" s="193"/>
      <c r="X2874" s="193"/>
      <c r="Y2874" s="193"/>
      <c r="Z2874" s="193"/>
      <c r="AA2874" s="193"/>
    </row>
    <row r="2875" spans="1:27" ht="12.75">
      <c r="A2875" s="193"/>
      <c r="B2875" s="193"/>
      <c r="C2875" s="193"/>
      <c r="D2875" s="193"/>
      <c r="E2875" s="193"/>
      <c r="F2875" s="193"/>
      <c r="G2875" s="193"/>
      <c r="H2875" s="193"/>
      <c r="I2875" s="193"/>
      <c r="J2875" s="193"/>
      <c r="K2875" s="193"/>
      <c r="L2875" s="193"/>
      <c r="M2875" s="193"/>
      <c r="N2875" s="193"/>
      <c r="O2875" s="193"/>
      <c r="P2875" s="193"/>
      <c r="Q2875" s="193"/>
      <c r="R2875" s="193"/>
      <c r="S2875" s="193"/>
      <c r="T2875" s="193"/>
      <c r="U2875" s="193"/>
      <c r="V2875" s="193"/>
      <c r="W2875" s="193"/>
      <c r="X2875" s="193"/>
      <c r="Y2875" s="193"/>
      <c r="Z2875" s="193"/>
      <c r="AA2875" s="193"/>
    </row>
    <row r="2876" spans="1:27" ht="12.75">
      <c r="A2876" s="193"/>
      <c r="B2876" s="193"/>
      <c r="C2876" s="193"/>
      <c r="D2876" s="193"/>
      <c r="E2876" s="193"/>
      <c r="F2876" s="193"/>
      <c r="G2876" s="193"/>
      <c r="H2876" s="193"/>
      <c r="I2876" s="193"/>
      <c r="J2876" s="193"/>
      <c r="K2876" s="193"/>
      <c r="L2876" s="193"/>
      <c r="M2876" s="193"/>
      <c r="N2876" s="193"/>
      <c r="O2876" s="193"/>
      <c r="P2876" s="193"/>
      <c r="Q2876" s="193"/>
      <c r="R2876" s="193"/>
      <c r="S2876" s="193"/>
      <c r="T2876" s="193"/>
      <c r="U2876" s="193"/>
      <c r="V2876" s="193"/>
      <c r="W2876" s="193"/>
      <c r="X2876" s="193"/>
      <c r="Y2876" s="193"/>
      <c r="Z2876" s="193"/>
      <c r="AA2876" s="193"/>
    </row>
    <row r="2877" spans="1:27" ht="12.75">
      <c r="A2877" s="193"/>
      <c r="B2877" s="193"/>
      <c r="C2877" s="193"/>
      <c r="D2877" s="193"/>
      <c r="E2877" s="193"/>
      <c r="F2877" s="193"/>
      <c r="G2877" s="193"/>
      <c r="H2877" s="193"/>
      <c r="I2877" s="193"/>
      <c r="J2877" s="193"/>
      <c r="K2877" s="193"/>
      <c r="L2877" s="193"/>
      <c r="M2877" s="193"/>
      <c r="N2877" s="193"/>
      <c r="O2877" s="193"/>
      <c r="P2877" s="193"/>
      <c r="Q2877" s="193"/>
      <c r="R2877" s="193"/>
      <c r="S2877" s="193"/>
      <c r="T2877" s="193"/>
      <c r="U2877" s="193"/>
      <c r="V2877" s="193"/>
      <c r="W2877" s="193"/>
      <c r="X2877" s="193"/>
      <c r="Y2877" s="193"/>
      <c r="Z2877" s="193"/>
      <c r="AA2877" s="193"/>
    </row>
    <row r="2878" spans="1:27" ht="12.75">
      <c r="A2878" s="193"/>
      <c r="B2878" s="193"/>
      <c r="C2878" s="193"/>
      <c r="D2878" s="193"/>
      <c r="E2878" s="193"/>
      <c r="F2878" s="193"/>
      <c r="G2878" s="193"/>
      <c r="H2878" s="193"/>
      <c r="I2878" s="193"/>
      <c r="J2878" s="193"/>
      <c r="K2878" s="193"/>
      <c r="L2878" s="193"/>
      <c r="M2878" s="193"/>
      <c r="N2878" s="193"/>
      <c r="O2878" s="193"/>
      <c r="P2878" s="193"/>
      <c r="Q2878" s="193"/>
      <c r="R2878" s="193"/>
      <c r="S2878" s="193"/>
      <c r="T2878" s="193"/>
      <c r="U2878" s="193"/>
      <c r="V2878" s="193"/>
      <c r="W2878" s="193"/>
      <c r="X2878" s="193"/>
      <c r="Y2878" s="193"/>
      <c r="Z2878" s="193"/>
      <c r="AA2878" s="193"/>
    </row>
    <row r="2879" spans="1:27" ht="12.75">
      <c r="A2879" s="193"/>
      <c r="B2879" s="193"/>
      <c r="C2879" s="193"/>
      <c r="D2879" s="193"/>
      <c r="E2879" s="193"/>
      <c r="F2879" s="193"/>
      <c r="G2879" s="193"/>
      <c r="H2879" s="193"/>
      <c r="I2879" s="193"/>
      <c r="J2879" s="193"/>
      <c r="K2879" s="193"/>
      <c r="L2879" s="193"/>
      <c r="M2879" s="193"/>
      <c r="N2879" s="193"/>
      <c r="O2879" s="193"/>
      <c r="P2879" s="193"/>
      <c r="Q2879" s="193"/>
      <c r="R2879" s="193"/>
      <c r="S2879" s="193"/>
      <c r="T2879" s="193"/>
      <c r="U2879" s="193"/>
      <c r="V2879" s="193"/>
      <c r="W2879" s="193"/>
      <c r="X2879" s="193"/>
      <c r="Y2879" s="193"/>
      <c r="Z2879" s="193"/>
      <c r="AA2879" s="193"/>
    </row>
    <row r="2880" spans="1:27" ht="12.75">
      <c r="A2880" s="193"/>
      <c r="B2880" s="193"/>
      <c r="C2880" s="193"/>
      <c r="D2880" s="193"/>
      <c r="E2880" s="193"/>
      <c r="F2880" s="193"/>
      <c r="G2880" s="193"/>
      <c r="H2880" s="193"/>
      <c r="I2880" s="193"/>
      <c r="J2880" s="193"/>
      <c r="K2880" s="193"/>
      <c r="L2880" s="193"/>
      <c r="M2880" s="193"/>
      <c r="N2880" s="193"/>
      <c r="O2880" s="193"/>
      <c r="P2880" s="193"/>
      <c r="Q2880" s="193"/>
      <c r="R2880" s="193"/>
      <c r="S2880" s="193"/>
      <c r="T2880" s="193"/>
      <c r="U2880" s="193"/>
      <c r="V2880" s="193"/>
      <c r="W2880" s="193"/>
      <c r="X2880" s="193"/>
      <c r="Y2880" s="193"/>
      <c r="Z2880" s="193"/>
      <c r="AA2880" s="193"/>
    </row>
    <row r="2881" spans="1:27" ht="12.75">
      <c r="A2881" s="193"/>
      <c r="B2881" s="193"/>
      <c r="C2881" s="193"/>
      <c r="D2881" s="193"/>
      <c r="E2881" s="193"/>
      <c r="F2881" s="193"/>
      <c r="G2881" s="193"/>
      <c r="H2881" s="193"/>
      <c r="I2881" s="193"/>
      <c r="J2881" s="193"/>
      <c r="K2881" s="193"/>
      <c r="L2881" s="193"/>
      <c r="M2881" s="193"/>
      <c r="N2881" s="193"/>
      <c r="O2881" s="193"/>
      <c r="P2881" s="193"/>
      <c r="Q2881" s="193"/>
      <c r="R2881" s="193"/>
      <c r="S2881" s="193"/>
      <c r="T2881" s="193"/>
      <c r="U2881" s="193"/>
      <c r="V2881" s="193"/>
      <c r="W2881" s="193"/>
      <c r="X2881" s="193"/>
      <c r="Y2881" s="193"/>
      <c r="Z2881" s="193"/>
      <c r="AA2881" s="193"/>
    </row>
    <row r="2882" spans="1:27" ht="12.75">
      <c r="A2882" s="193"/>
      <c r="B2882" s="193"/>
      <c r="C2882" s="193"/>
      <c r="D2882" s="193"/>
      <c r="E2882" s="193"/>
      <c r="F2882" s="193"/>
      <c r="G2882" s="193"/>
      <c r="H2882" s="193"/>
      <c r="I2882" s="193"/>
      <c r="J2882" s="193"/>
      <c r="K2882" s="193"/>
      <c r="L2882" s="193"/>
      <c r="M2882" s="193"/>
      <c r="N2882" s="193"/>
      <c r="O2882" s="193"/>
      <c r="P2882" s="193"/>
      <c r="Q2882" s="193"/>
      <c r="R2882" s="193"/>
      <c r="S2882" s="193"/>
      <c r="T2882" s="193"/>
      <c r="U2882" s="193"/>
      <c r="V2882" s="193"/>
      <c r="W2882" s="193"/>
      <c r="X2882" s="193"/>
      <c r="Y2882" s="193"/>
      <c r="Z2882" s="193"/>
      <c r="AA2882" s="193"/>
    </row>
    <row r="2883" spans="1:27" ht="12.75">
      <c r="A2883" s="193"/>
      <c r="B2883" s="193"/>
      <c r="C2883" s="193"/>
      <c r="D2883" s="193"/>
      <c r="E2883" s="193"/>
      <c r="F2883" s="193"/>
      <c r="G2883" s="193"/>
      <c r="H2883" s="193"/>
      <c r="I2883" s="193"/>
      <c r="J2883" s="193"/>
      <c r="K2883" s="193"/>
      <c r="L2883" s="193"/>
      <c r="M2883" s="193"/>
      <c r="N2883" s="193"/>
      <c r="O2883" s="193"/>
      <c r="P2883" s="193"/>
      <c r="Q2883" s="193"/>
      <c r="R2883" s="193"/>
      <c r="S2883" s="193"/>
      <c r="T2883" s="193"/>
      <c r="U2883" s="193"/>
      <c r="V2883" s="193"/>
      <c r="W2883" s="193"/>
      <c r="X2883" s="193"/>
      <c r="Y2883" s="193"/>
      <c r="Z2883" s="193"/>
      <c r="AA2883" s="193"/>
    </row>
    <row r="2884" spans="1:27" ht="12.75">
      <c r="A2884" s="193"/>
      <c r="B2884" s="193"/>
      <c r="C2884" s="193"/>
      <c r="D2884" s="193"/>
      <c r="E2884" s="193"/>
      <c r="F2884" s="193"/>
      <c r="G2884" s="193"/>
      <c r="H2884" s="193"/>
      <c r="I2884" s="193"/>
      <c r="J2884" s="193"/>
      <c r="K2884" s="193"/>
      <c r="L2884" s="193"/>
      <c r="M2884" s="193"/>
      <c r="N2884" s="193"/>
      <c r="O2884" s="193"/>
      <c r="P2884" s="193"/>
      <c r="Q2884" s="193"/>
      <c r="R2884" s="193"/>
      <c r="S2884" s="193"/>
      <c r="T2884" s="193"/>
      <c r="U2884" s="193"/>
      <c r="V2884" s="193"/>
      <c r="W2884" s="193"/>
      <c r="X2884" s="193"/>
      <c r="Y2884" s="193"/>
      <c r="Z2884" s="193"/>
      <c r="AA2884" s="193"/>
    </row>
    <row r="2885" spans="1:27" ht="12.75">
      <c r="A2885" s="193"/>
      <c r="B2885" s="193"/>
      <c r="C2885" s="193"/>
      <c r="D2885" s="193"/>
      <c r="E2885" s="193"/>
      <c r="F2885" s="193"/>
      <c r="G2885" s="193"/>
      <c r="H2885" s="193"/>
      <c r="I2885" s="193"/>
      <c r="J2885" s="193"/>
      <c r="K2885" s="193"/>
      <c r="L2885" s="193"/>
      <c r="M2885" s="193"/>
      <c r="N2885" s="193"/>
      <c r="O2885" s="193"/>
      <c r="P2885" s="193"/>
      <c r="Q2885" s="193"/>
      <c r="R2885" s="193"/>
      <c r="S2885" s="193"/>
      <c r="T2885" s="193"/>
      <c r="U2885" s="193"/>
      <c r="V2885" s="193"/>
      <c r="W2885" s="193"/>
      <c r="X2885" s="193"/>
      <c r="Y2885" s="193"/>
      <c r="Z2885" s="193"/>
      <c r="AA2885" s="193"/>
    </row>
    <row r="2886" spans="1:27" ht="12.75">
      <c r="A2886" s="193"/>
      <c r="B2886" s="193"/>
      <c r="C2886" s="193"/>
      <c r="D2886" s="193"/>
      <c r="E2886" s="193"/>
      <c r="F2886" s="193"/>
      <c r="G2886" s="193"/>
      <c r="H2886" s="193"/>
      <c r="I2886" s="193"/>
      <c r="J2886" s="193"/>
      <c r="K2886" s="193"/>
      <c r="L2886" s="193"/>
      <c r="M2886" s="193"/>
      <c r="N2886" s="193"/>
      <c r="O2886" s="193"/>
      <c r="P2886" s="193"/>
      <c r="Q2886" s="193"/>
      <c r="R2886" s="193"/>
      <c r="S2886" s="193"/>
      <c r="T2886" s="193"/>
      <c r="U2886" s="193"/>
      <c r="V2886" s="193"/>
      <c r="W2886" s="193"/>
      <c r="X2886" s="193"/>
      <c r="Y2886" s="193"/>
      <c r="Z2886" s="193"/>
      <c r="AA2886" s="193"/>
    </row>
    <row r="2887" spans="1:27" ht="12.75">
      <c r="A2887" s="193"/>
      <c r="B2887" s="193"/>
      <c r="C2887" s="193"/>
      <c r="D2887" s="193"/>
      <c r="E2887" s="193"/>
      <c r="F2887" s="193"/>
      <c r="G2887" s="193"/>
      <c r="H2887" s="193"/>
      <c r="I2887" s="193"/>
      <c r="J2887" s="193"/>
      <c r="K2887" s="193"/>
      <c r="L2887" s="193"/>
      <c r="M2887" s="193"/>
      <c r="N2887" s="193"/>
      <c r="O2887" s="193"/>
      <c r="P2887" s="193"/>
      <c r="Q2887" s="193"/>
      <c r="R2887" s="193"/>
      <c r="S2887" s="193"/>
      <c r="T2887" s="193"/>
      <c r="U2887" s="193"/>
      <c r="V2887" s="193"/>
      <c r="W2887" s="193"/>
      <c r="X2887" s="193"/>
      <c r="Y2887" s="193"/>
      <c r="Z2887" s="193"/>
      <c r="AA2887" s="193"/>
    </row>
    <row r="2888" spans="1:27" ht="12.75">
      <c r="A2888" s="193"/>
      <c r="B2888" s="193"/>
      <c r="C2888" s="193"/>
      <c r="D2888" s="193"/>
      <c r="E2888" s="193"/>
      <c r="F2888" s="193"/>
      <c r="G2888" s="193"/>
      <c r="H2888" s="193"/>
      <c r="I2888" s="193"/>
      <c r="J2888" s="193"/>
      <c r="K2888" s="193"/>
      <c r="L2888" s="193"/>
      <c r="M2888" s="193"/>
      <c r="N2888" s="193"/>
      <c r="O2888" s="193"/>
      <c r="P2888" s="193"/>
      <c r="Q2888" s="193"/>
      <c r="R2888" s="193"/>
      <c r="S2888" s="193"/>
      <c r="T2888" s="193"/>
      <c r="U2888" s="193"/>
      <c r="V2888" s="193"/>
      <c r="W2888" s="193"/>
      <c r="X2888" s="193"/>
      <c r="Y2888" s="193"/>
      <c r="Z2888" s="193"/>
      <c r="AA2888" s="193"/>
    </row>
    <row r="2889" spans="1:27" ht="12.75">
      <c r="A2889" s="193"/>
      <c r="B2889" s="193"/>
      <c r="C2889" s="193"/>
      <c r="D2889" s="193"/>
      <c r="E2889" s="193"/>
      <c r="F2889" s="193"/>
      <c r="G2889" s="193"/>
      <c r="H2889" s="193"/>
      <c r="I2889" s="193"/>
      <c r="J2889" s="193"/>
      <c r="K2889" s="193"/>
      <c r="L2889" s="193"/>
      <c r="M2889" s="193"/>
      <c r="N2889" s="193"/>
      <c r="O2889" s="193"/>
      <c r="P2889" s="193"/>
      <c r="Q2889" s="193"/>
      <c r="R2889" s="193"/>
      <c r="S2889" s="193"/>
      <c r="T2889" s="193"/>
      <c r="U2889" s="193"/>
      <c r="V2889" s="193"/>
      <c r="W2889" s="193"/>
      <c r="X2889" s="193"/>
      <c r="Y2889" s="193"/>
      <c r="Z2889" s="193"/>
      <c r="AA2889" s="193"/>
    </row>
    <row r="2890" spans="1:27" ht="12.75">
      <c r="A2890" s="193"/>
      <c r="B2890" s="193"/>
      <c r="C2890" s="193"/>
      <c r="D2890" s="193"/>
      <c r="E2890" s="193"/>
      <c r="F2890" s="193"/>
      <c r="G2890" s="193"/>
      <c r="H2890" s="193"/>
      <c r="I2890" s="193"/>
      <c r="J2890" s="193"/>
      <c r="K2890" s="193"/>
      <c r="L2890" s="193"/>
      <c r="M2890" s="193"/>
      <c r="N2890" s="193"/>
      <c r="O2890" s="193"/>
      <c r="P2890" s="193"/>
      <c r="Q2890" s="193"/>
      <c r="R2890" s="193"/>
      <c r="S2890" s="193"/>
      <c r="T2890" s="193"/>
      <c r="U2890" s="193"/>
      <c r="V2890" s="193"/>
      <c r="W2890" s="193"/>
      <c r="X2890" s="193"/>
      <c r="Y2890" s="193"/>
      <c r="Z2890" s="193"/>
      <c r="AA2890" s="193"/>
    </row>
    <row r="2891" spans="1:27" ht="12.75">
      <c r="A2891" s="193"/>
      <c r="B2891" s="193"/>
      <c r="C2891" s="193"/>
      <c r="D2891" s="193"/>
      <c r="E2891" s="193"/>
      <c r="F2891" s="193"/>
      <c r="G2891" s="193"/>
      <c r="H2891" s="193"/>
      <c r="I2891" s="193"/>
      <c r="J2891" s="193"/>
      <c r="K2891" s="193"/>
      <c r="L2891" s="193"/>
      <c r="M2891" s="193"/>
      <c r="N2891" s="193"/>
      <c r="O2891" s="193"/>
      <c r="P2891" s="193"/>
      <c r="Q2891" s="193"/>
      <c r="R2891" s="193"/>
      <c r="S2891" s="193"/>
      <c r="T2891" s="193"/>
      <c r="U2891" s="193"/>
      <c r="V2891" s="193"/>
      <c r="W2891" s="193"/>
      <c r="X2891" s="193"/>
      <c r="Y2891" s="193"/>
      <c r="Z2891" s="193"/>
      <c r="AA2891" s="193"/>
    </row>
    <row r="2892" spans="1:27" ht="12.75">
      <c r="A2892" s="193"/>
      <c r="B2892" s="193"/>
      <c r="C2892" s="193"/>
      <c r="D2892" s="193"/>
      <c r="E2892" s="193"/>
      <c r="F2892" s="193"/>
      <c r="G2892" s="193"/>
      <c r="H2892" s="193"/>
      <c r="I2892" s="193"/>
      <c r="J2892" s="193"/>
      <c r="K2892" s="193"/>
      <c r="L2892" s="193"/>
      <c r="M2892" s="193"/>
      <c r="N2892" s="193"/>
      <c r="O2892" s="193"/>
      <c r="P2892" s="193"/>
      <c r="Q2892" s="193"/>
      <c r="R2892" s="193"/>
      <c r="S2892" s="193"/>
      <c r="T2892" s="193"/>
      <c r="U2892" s="193"/>
      <c r="V2892" s="193"/>
      <c r="W2892" s="193"/>
      <c r="X2892" s="193"/>
      <c r="Y2892" s="193"/>
      <c r="Z2892" s="193"/>
      <c r="AA2892" s="193"/>
    </row>
    <row r="2893" spans="1:27" ht="12.75">
      <c r="A2893" s="193"/>
      <c r="B2893" s="193"/>
      <c r="C2893" s="193"/>
      <c r="D2893" s="193"/>
      <c r="E2893" s="193"/>
      <c r="F2893" s="193"/>
      <c r="G2893" s="193"/>
      <c r="H2893" s="193"/>
      <c r="I2893" s="193"/>
      <c r="J2893" s="193"/>
      <c r="K2893" s="193"/>
      <c r="L2893" s="193"/>
      <c r="M2893" s="193"/>
      <c r="N2893" s="193"/>
      <c r="O2893" s="193"/>
      <c r="P2893" s="193"/>
      <c r="Q2893" s="193"/>
      <c r="R2893" s="193"/>
      <c r="S2893" s="193"/>
      <c r="T2893" s="193"/>
      <c r="U2893" s="193"/>
      <c r="V2893" s="193"/>
      <c r="W2893" s="193"/>
      <c r="X2893" s="193"/>
      <c r="Y2893" s="193"/>
      <c r="Z2893" s="193"/>
      <c r="AA2893" s="193"/>
    </row>
    <row r="2894" spans="1:27" ht="12.75">
      <c r="A2894" s="193"/>
      <c r="B2894" s="193"/>
      <c r="C2894" s="193"/>
      <c r="D2894" s="193"/>
      <c r="E2894" s="193"/>
      <c r="F2894" s="193"/>
      <c r="G2894" s="193"/>
      <c r="H2894" s="193"/>
      <c r="I2894" s="193"/>
      <c r="J2894" s="193"/>
      <c r="K2894" s="193"/>
      <c r="L2894" s="193"/>
      <c r="M2894" s="193"/>
      <c r="N2894" s="193"/>
      <c r="O2894" s="193"/>
      <c r="P2894" s="193"/>
      <c r="Q2894" s="193"/>
      <c r="R2894" s="193"/>
      <c r="S2894" s="193"/>
      <c r="T2894" s="193"/>
      <c r="U2894" s="193"/>
      <c r="V2894" s="193"/>
      <c r="W2894" s="193"/>
      <c r="X2894" s="193"/>
      <c r="Y2894" s="193"/>
      <c r="Z2894" s="193"/>
      <c r="AA2894" s="193"/>
    </row>
    <row r="2895" spans="1:27" ht="12.75">
      <c r="A2895" s="193"/>
      <c r="B2895" s="193"/>
      <c r="C2895" s="193"/>
      <c r="D2895" s="193"/>
      <c r="E2895" s="193"/>
      <c r="F2895" s="193"/>
      <c r="G2895" s="193"/>
      <c r="H2895" s="193"/>
      <c r="I2895" s="193"/>
      <c r="J2895" s="193"/>
      <c r="K2895" s="193"/>
      <c r="L2895" s="193"/>
      <c r="M2895" s="193"/>
      <c r="N2895" s="193"/>
      <c r="O2895" s="193"/>
      <c r="P2895" s="193"/>
      <c r="Q2895" s="193"/>
      <c r="R2895" s="193"/>
      <c r="S2895" s="193"/>
      <c r="T2895" s="193"/>
      <c r="U2895" s="193"/>
      <c r="V2895" s="193"/>
      <c r="W2895" s="193"/>
      <c r="X2895" s="193"/>
      <c r="Y2895" s="193"/>
      <c r="Z2895" s="193"/>
      <c r="AA2895" s="193"/>
    </row>
    <row r="2896" spans="1:27" ht="12.75">
      <c r="A2896" s="193"/>
      <c r="B2896" s="193"/>
      <c r="C2896" s="193"/>
      <c r="D2896" s="193"/>
      <c r="E2896" s="193"/>
      <c r="F2896" s="193"/>
      <c r="G2896" s="193"/>
      <c r="H2896" s="193"/>
      <c r="I2896" s="193"/>
      <c r="J2896" s="193"/>
      <c r="K2896" s="193"/>
      <c r="L2896" s="193"/>
      <c r="M2896" s="193"/>
      <c r="N2896" s="193"/>
      <c r="O2896" s="193"/>
      <c r="P2896" s="193"/>
      <c r="Q2896" s="193"/>
      <c r="R2896" s="193"/>
      <c r="S2896" s="193"/>
      <c r="T2896" s="193"/>
      <c r="U2896" s="193"/>
      <c r="V2896" s="193"/>
      <c r="W2896" s="193"/>
      <c r="X2896" s="193"/>
      <c r="Y2896" s="193"/>
      <c r="Z2896" s="193"/>
      <c r="AA2896" s="193"/>
    </row>
    <row r="2897" spans="1:27" ht="12.75">
      <c r="A2897" s="193"/>
      <c r="B2897" s="193"/>
      <c r="C2897" s="193"/>
      <c r="D2897" s="193"/>
      <c r="E2897" s="193"/>
      <c r="F2897" s="193"/>
      <c r="G2897" s="193"/>
      <c r="H2897" s="193"/>
      <c r="I2897" s="193"/>
      <c r="J2897" s="193"/>
      <c r="K2897" s="193"/>
      <c r="L2897" s="193"/>
      <c r="M2897" s="193"/>
      <c r="N2897" s="193"/>
      <c r="O2897" s="193"/>
      <c r="P2897" s="193"/>
      <c r="Q2897" s="193"/>
      <c r="R2897" s="193"/>
      <c r="S2897" s="193"/>
      <c r="T2897" s="193"/>
      <c r="U2897" s="193"/>
      <c r="V2897" s="193"/>
      <c r="W2897" s="193"/>
      <c r="X2897" s="193"/>
      <c r="Y2897" s="193"/>
      <c r="Z2897" s="193"/>
      <c r="AA2897" s="193"/>
    </row>
    <row r="2898" spans="1:27" ht="12.75">
      <c r="A2898" s="193"/>
      <c r="B2898" s="193"/>
      <c r="C2898" s="193"/>
      <c r="D2898" s="193"/>
      <c r="E2898" s="193"/>
      <c r="F2898" s="193"/>
      <c r="G2898" s="193"/>
      <c r="H2898" s="193"/>
      <c r="I2898" s="193"/>
      <c r="J2898" s="193"/>
      <c r="K2898" s="193"/>
      <c r="L2898" s="193"/>
      <c r="M2898" s="193"/>
      <c r="N2898" s="193"/>
      <c r="O2898" s="193"/>
      <c r="P2898" s="193"/>
      <c r="Q2898" s="193"/>
      <c r="R2898" s="193"/>
      <c r="S2898" s="193"/>
      <c r="T2898" s="193"/>
      <c r="U2898" s="193"/>
      <c r="V2898" s="193"/>
      <c r="W2898" s="193"/>
      <c r="X2898" s="193"/>
      <c r="Y2898" s="193"/>
      <c r="Z2898" s="193"/>
      <c r="AA2898" s="193"/>
    </row>
    <row r="2899" spans="1:27" ht="12.75">
      <c r="A2899" s="193"/>
      <c r="B2899" s="193"/>
      <c r="C2899" s="193"/>
      <c r="D2899" s="193"/>
      <c r="E2899" s="193"/>
      <c r="F2899" s="193"/>
      <c r="G2899" s="193"/>
      <c r="H2899" s="193"/>
      <c r="I2899" s="193"/>
      <c r="J2899" s="193"/>
      <c r="K2899" s="193"/>
      <c r="L2899" s="193"/>
      <c r="M2899" s="193"/>
      <c r="N2899" s="193"/>
      <c r="O2899" s="193"/>
      <c r="P2899" s="193"/>
      <c r="Q2899" s="193"/>
      <c r="R2899" s="193"/>
      <c r="S2899" s="193"/>
      <c r="T2899" s="193"/>
      <c r="U2899" s="193"/>
      <c r="V2899" s="193"/>
      <c r="W2899" s="193"/>
      <c r="X2899" s="193"/>
      <c r="Y2899" s="193"/>
      <c r="Z2899" s="193"/>
      <c r="AA2899" s="193"/>
    </row>
    <row r="2900" spans="1:27" ht="12.75">
      <c r="A2900" s="193"/>
      <c r="B2900" s="193"/>
      <c r="C2900" s="193"/>
      <c r="D2900" s="193"/>
      <c r="E2900" s="193"/>
      <c r="F2900" s="193"/>
      <c r="G2900" s="193"/>
      <c r="H2900" s="193"/>
      <c r="I2900" s="193"/>
      <c r="J2900" s="193"/>
      <c r="K2900" s="193"/>
      <c r="L2900" s="193"/>
      <c r="M2900" s="193"/>
      <c r="N2900" s="193"/>
      <c r="O2900" s="193"/>
      <c r="P2900" s="193"/>
      <c r="Q2900" s="193"/>
      <c r="R2900" s="193"/>
      <c r="S2900" s="193"/>
      <c r="T2900" s="193"/>
      <c r="U2900" s="193"/>
      <c r="V2900" s="193"/>
      <c r="W2900" s="193"/>
      <c r="X2900" s="193"/>
      <c r="Y2900" s="193"/>
      <c r="Z2900" s="193"/>
      <c r="AA2900" s="193"/>
    </row>
    <row r="2901" spans="1:27" ht="12.75">
      <c r="A2901" s="193"/>
      <c r="B2901" s="193"/>
      <c r="C2901" s="193"/>
      <c r="D2901" s="193"/>
      <c r="E2901" s="193"/>
      <c r="F2901" s="193"/>
      <c r="G2901" s="193"/>
      <c r="H2901" s="193"/>
      <c r="I2901" s="193"/>
      <c r="J2901" s="193"/>
      <c r="K2901" s="193"/>
      <c r="L2901" s="193"/>
      <c r="M2901" s="193"/>
      <c r="N2901" s="193"/>
      <c r="O2901" s="193"/>
      <c r="P2901" s="193"/>
      <c r="Q2901" s="193"/>
      <c r="R2901" s="193"/>
      <c r="S2901" s="193"/>
      <c r="T2901" s="193"/>
      <c r="U2901" s="193"/>
      <c r="V2901" s="193"/>
      <c r="W2901" s="193"/>
      <c r="X2901" s="193"/>
      <c r="Y2901" s="193"/>
      <c r="Z2901" s="193"/>
      <c r="AA2901" s="193"/>
    </row>
    <row r="2902" spans="1:27" ht="12.75">
      <c r="A2902" s="193"/>
      <c r="B2902" s="193"/>
      <c r="C2902" s="193"/>
      <c r="D2902" s="193"/>
      <c r="E2902" s="193"/>
      <c r="F2902" s="193"/>
      <c r="G2902" s="193"/>
      <c r="H2902" s="193"/>
      <c r="I2902" s="193"/>
      <c r="J2902" s="193"/>
      <c r="K2902" s="193"/>
      <c r="L2902" s="193"/>
      <c r="M2902" s="193"/>
      <c r="N2902" s="193"/>
      <c r="O2902" s="193"/>
      <c r="P2902" s="193"/>
      <c r="Q2902" s="193"/>
      <c r="R2902" s="193"/>
      <c r="S2902" s="193"/>
      <c r="T2902" s="193"/>
      <c r="U2902" s="193"/>
      <c r="V2902" s="193"/>
      <c r="W2902" s="193"/>
      <c r="X2902" s="193"/>
      <c r="Y2902" s="193"/>
      <c r="Z2902" s="193"/>
      <c r="AA2902" s="193"/>
    </row>
    <row r="2903" spans="1:27" ht="12.75">
      <c r="A2903" s="193"/>
      <c r="B2903" s="193"/>
      <c r="C2903" s="193"/>
      <c r="D2903" s="193"/>
      <c r="E2903" s="193"/>
      <c r="F2903" s="193"/>
      <c r="G2903" s="193"/>
      <c r="H2903" s="193"/>
      <c r="I2903" s="193"/>
      <c r="J2903" s="193"/>
      <c r="K2903" s="193"/>
      <c r="L2903" s="193"/>
      <c r="M2903" s="193"/>
      <c r="N2903" s="193"/>
      <c r="O2903" s="193"/>
      <c r="P2903" s="193"/>
      <c r="Q2903" s="193"/>
      <c r="R2903" s="193"/>
      <c r="S2903" s="193"/>
      <c r="T2903" s="193"/>
      <c r="U2903" s="193"/>
      <c r="V2903" s="193"/>
      <c r="W2903" s="193"/>
      <c r="X2903" s="193"/>
      <c r="Y2903" s="193"/>
      <c r="Z2903" s="193"/>
      <c r="AA2903" s="193"/>
    </row>
    <row r="2904" spans="1:27" ht="12.75">
      <c r="A2904" s="193"/>
      <c r="B2904" s="193"/>
      <c r="C2904" s="193"/>
      <c r="D2904" s="193"/>
      <c r="E2904" s="193"/>
      <c r="F2904" s="193"/>
      <c r="G2904" s="193"/>
      <c r="H2904" s="193"/>
      <c r="I2904" s="193"/>
      <c r="J2904" s="193"/>
      <c r="K2904" s="193"/>
      <c r="L2904" s="193"/>
      <c r="M2904" s="193"/>
      <c r="N2904" s="193"/>
      <c r="O2904" s="193"/>
      <c r="P2904" s="193"/>
      <c r="Q2904" s="193"/>
      <c r="R2904" s="193"/>
      <c r="S2904" s="193"/>
      <c r="T2904" s="193"/>
      <c r="U2904" s="193"/>
      <c r="V2904" s="193"/>
      <c r="W2904" s="193"/>
      <c r="X2904" s="193"/>
      <c r="Y2904" s="193"/>
      <c r="Z2904" s="193"/>
      <c r="AA2904" s="193"/>
    </row>
    <row r="2905" spans="1:27" ht="12.75">
      <c r="A2905" s="193"/>
      <c r="B2905" s="193"/>
      <c r="C2905" s="193"/>
      <c r="D2905" s="193"/>
      <c r="E2905" s="193"/>
      <c r="F2905" s="193"/>
      <c r="G2905" s="193"/>
      <c r="H2905" s="193"/>
      <c r="I2905" s="193"/>
      <c r="J2905" s="193"/>
      <c r="K2905" s="193"/>
      <c r="L2905" s="193"/>
      <c r="M2905" s="193"/>
      <c r="N2905" s="193"/>
      <c r="O2905" s="193"/>
      <c r="P2905" s="193"/>
      <c r="Q2905" s="193"/>
      <c r="R2905" s="193"/>
      <c r="S2905" s="193"/>
      <c r="T2905" s="193"/>
      <c r="U2905" s="193"/>
      <c r="V2905" s="193"/>
      <c r="W2905" s="193"/>
      <c r="X2905" s="193"/>
      <c r="Y2905" s="193"/>
      <c r="Z2905" s="193"/>
      <c r="AA2905" s="193"/>
    </row>
    <row r="2906" spans="1:27" ht="12.75">
      <c r="A2906" s="193"/>
      <c r="B2906" s="193"/>
      <c r="C2906" s="193"/>
      <c r="D2906" s="193"/>
      <c r="E2906" s="193"/>
      <c r="F2906" s="193"/>
      <c r="G2906" s="193"/>
      <c r="H2906" s="193"/>
      <c r="I2906" s="193"/>
      <c r="J2906" s="193"/>
      <c r="K2906" s="193"/>
      <c r="L2906" s="193"/>
      <c r="M2906" s="193"/>
      <c r="N2906" s="193"/>
      <c r="O2906" s="193"/>
      <c r="P2906" s="193"/>
      <c r="Q2906" s="193"/>
      <c r="R2906" s="193"/>
      <c r="S2906" s="193"/>
      <c r="T2906" s="193"/>
      <c r="U2906" s="193"/>
      <c r="V2906" s="193"/>
      <c r="W2906" s="193"/>
      <c r="X2906" s="193"/>
      <c r="Y2906" s="193"/>
      <c r="Z2906" s="193"/>
      <c r="AA2906" s="193"/>
    </row>
    <row r="2907" spans="1:27" ht="12.75">
      <c r="A2907" s="193"/>
      <c r="B2907" s="193"/>
      <c r="C2907" s="193"/>
      <c r="D2907" s="193"/>
      <c r="E2907" s="193"/>
      <c r="F2907" s="193"/>
      <c r="G2907" s="193"/>
      <c r="H2907" s="193"/>
      <c r="I2907" s="193"/>
      <c r="J2907" s="193"/>
      <c r="K2907" s="193"/>
      <c r="L2907" s="193"/>
      <c r="M2907" s="193"/>
      <c r="N2907" s="193"/>
      <c r="O2907" s="193"/>
      <c r="P2907" s="193"/>
      <c r="Q2907" s="193"/>
      <c r="R2907" s="193"/>
      <c r="S2907" s="193"/>
      <c r="T2907" s="193"/>
      <c r="U2907" s="193"/>
      <c r="V2907" s="193"/>
      <c r="W2907" s="193"/>
      <c r="X2907" s="193"/>
      <c r="Y2907" s="193"/>
      <c r="Z2907" s="193"/>
      <c r="AA2907" s="193"/>
    </row>
    <row r="2908" spans="1:27" ht="12.75">
      <c r="A2908" s="193"/>
      <c r="B2908" s="193"/>
      <c r="C2908" s="193"/>
      <c r="D2908" s="193"/>
      <c r="E2908" s="193"/>
      <c r="F2908" s="193"/>
      <c r="G2908" s="193"/>
      <c r="H2908" s="193"/>
      <c r="I2908" s="193"/>
      <c r="J2908" s="193"/>
      <c r="K2908" s="193"/>
      <c r="L2908" s="193"/>
      <c r="M2908" s="193"/>
      <c r="N2908" s="193"/>
      <c r="O2908" s="193"/>
      <c r="P2908" s="193"/>
      <c r="Q2908" s="193"/>
      <c r="R2908" s="193"/>
      <c r="S2908" s="193"/>
      <c r="T2908" s="193"/>
      <c r="U2908" s="193"/>
      <c r="V2908" s="193"/>
      <c r="W2908" s="193"/>
      <c r="X2908" s="193"/>
      <c r="Y2908" s="193"/>
      <c r="Z2908" s="193"/>
      <c r="AA2908" s="193"/>
    </row>
    <row r="2909" spans="1:27" ht="12.75">
      <c r="A2909" s="193"/>
      <c r="B2909" s="193"/>
      <c r="C2909" s="193"/>
      <c r="D2909" s="193"/>
      <c r="E2909" s="193"/>
      <c r="F2909" s="193"/>
      <c r="G2909" s="193"/>
      <c r="H2909" s="193"/>
      <c r="I2909" s="193"/>
      <c r="J2909" s="193"/>
      <c r="K2909" s="193"/>
      <c r="L2909" s="193"/>
      <c r="M2909" s="193"/>
      <c r="N2909" s="193"/>
      <c r="O2909" s="193"/>
      <c r="P2909" s="193"/>
      <c r="Q2909" s="193"/>
      <c r="R2909" s="193"/>
      <c r="S2909" s="193"/>
      <c r="T2909" s="193"/>
      <c r="U2909" s="193"/>
      <c r="V2909" s="193"/>
      <c r="W2909" s="193"/>
      <c r="X2909" s="193"/>
      <c r="Y2909" s="193"/>
      <c r="Z2909" s="193"/>
      <c r="AA2909" s="193"/>
    </row>
    <row r="2910" spans="1:27" ht="12.75">
      <c r="A2910" s="193"/>
      <c r="B2910" s="193"/>
      <c r="C2910" s="193"/>
      <c r="D2910" s="193"/>
      <c r="E2910" s="193"/>
      <c r="F2910" s="193"/>
      <c r="G2910" s="193"/>
      <c r="H2910" s="193"/>
      <c r="I2910" s="193"/>
      <c r="J2910" s="193"/>
      <c r="K2910" s="193"/>
      <c r="L2910" s="193"/>
      <c r="M2910" s="193"/>
      <c r="N2910" s="193"/>
      <c r="O2910" s="193"/>
      <c r="P2910" s="193"/>
      <c r="Q2910" s="193"/>
      <c r="R2910" s="193"/>
      <c r="S2910" s="193"/>
      <c r="T2910" s="193"/>
      <c r="U2910" s="193"/>
      <c r="V2910" s="193"/>
      <c r="W2910" s="193"/>
      <c r="X2910" s="193"/>
      <c r="Y2910" s="193"/>
      <c r="Z2910" s="193"/>
      <c r="AA2910" s="193"/>
    </row>
    <row r="2911" spans="1:27" ht="12.75">
      <c r="A2911" s="193"/>
      <c r="B2911" s="193"/>
      <c r="C2911" s="193"/>
      <c r="D2911" s="193"/>
      <c r="E2911" s="193"/>
      <c r="F2911" s="193"/>
      <c r="G2911" s="193"/>
      <c r="H2911" s="193"/>
      <c r="I2911" s="193"/>
      <c r="J2911" s="193"/>
      <c r="K2911" s="193"/>
      <c r="L2911" s="193"/>
      <c r="M2911" s="193"/>
      <c r="N2911" s="193"/>
      <c r="O2911" s="193"/>
      <c r="P2911" s="193"/>
      <c r="Q2911" s="193"/>
      <c r="R2911" s="193"/>
      <c r="S2911" s="193"/>
      <c r="T2911" s="193"/>
      <c r="U2911" s="193"/>
      <c r="V2911" s="193"/>
      <c r="W2911" s="193"/>
      <c r="X2911" s="193"/>
      <c r="Y2911" s="193"/>
      <c r="Z2911" s="193"/>
      <c r="AA2911" s="193"/>
    </row>
    <row r="2912" spans="1:27" ht="12.75">
      <c r="A2912" s="193"/>
      <c r="B2912" s="193"/>
      <c r="C2912" s="193"/>
      <c r="D2912" s="193"/>
      <c r="E2912" s="193"/>
      <c r="F2912" s="193"/>
      <c r="G2912" s="193"/>
      <c r="H2912" s="193"/>
      <c r="I2912" s="193"/>
      <c r="J2912" s="193"/>
      <c r="K2912" s="193"/>
      <c r="L2912" s="193"/>
      <c r="M2912" s="193"/>
      <c r="N2912" s="193"/>
      <c r="O2912" s="193"/>
      <c r="P2912" s="193"/>
      <c r="Q2912" s="193"/>
      <c r="R2912" s="193"/>
      <c r="S2912" s="193"/>
      <c r="T2912" s="193"/>
      <c r="U2912" s="193"/>
      <c r="V2912" s="193"/>
      <c r="W2912" s="193"/>
      <c r="X2912" s="193"/>
      <c r="Y2912" s="193"/>
      <c r="Z2912" s="193"/>
      <c r="AA2912" s="193"/>
    </row>
    <row r="2913" spans="1:27" ht="12.75">
      <c r="A2913" s="193"/>
      <c r="B2913" s="193"/>
      <c r="C2913" s="193"/>
      <c r="D2913" s="193"/>
      <c r="E2913" s="193"/>
      <c r="F2913" s="193"/>
      <c r="G2913" s="193"/>
      <c r="H2913" s="193"/>
      <c r="I2913" s="193"/>
      <c r="J2913" s="193"/>
      <c r="K2913" s="193"/>
      <c r="L2913" s="193"/>
      <c r="M2913" s="193"/>
      <c r="N2913" s="193"/>
      <c r="O2913" s="193"/>
      <c r="P2913" s="193"/>
      <c r="Q2913" s="193"/>
      <c r="R2913" s="193"/>
      <c r="S2913" s="193"/>
      <c r="T2913" s="193"/>
      <c r="U2913" s="193"/>
      <c r="V2913" s="193"/>
      <c r="W2913" s="193"/>
      <c r="X2913" s="193"/>
      <c r="Y2913" s="193"/>
      <c r="Z2913" s="193"/>
      <c r="AA2913" s="193"/>
    </row>
    <row r="2914" spans="1:27" ht="12.75">
      <c r="A2914" s="193"/>
      <c r="B2914" s="193"/>
      <c r="C2914" s="193"/>
      <c r="D2914" s="193"/>
      <c r="E2914" s="193"/>
      <c r="F2914" s="193"/>
      <c r="G2914" s="193"/>
      <c r="H2914" s="193"/>
      <c r="I2914" s="193"/>
      <c r="J2914" s="193"/>
      <c r="K2914" s="193"/>
      <c r="L2914" s="193"/>
      <c r="M2914" s="193"/>
      <c r="N2914" s="193"/>
      <c r="O2914" s="193"/>
      <c r="P2914" s="193"/>
      <c r="Q2914" s="193"/>
      <c r="R2914" s="193"/>
      <c r="S2914" s="193"/>
      <c r="T2914" s="193"/>
      <c r="U2914" s="193"/>
      <c r="V2914" s="193"/>
      <c r="W2914" s="193"/>
      <c r="X2914" s="193"/>
      <c r="Y2914" s="193"/>
      <c r="Z2914" s="193"/>
      <c r="AA2914" s="193"/>
    </row>
    <row r="2915" spans="1:27" ht="12.75">
      <c r="A2915" s="193"/>
      <c r="B2915" s="193"/>
      <c r="C2915" s="193"/>
      <c r="D2915" s="193"/>
      <c r="E2915" s="193"/>
      <c r="F2915" s="193"/>
      <c r="G2915" s="193"/>
      <c r="H2915" s="193"/>
      <c r="I2915" s="193"/>
      <c r="J2915" s="193"/>
      <c r="K2915" s="193"/>
      <c r="L2915" s="193"/>
      <c r="M2915" s="193"/>
      <c r="N2915" s="193"/>
      <c r="O2915" s="193"/>
      <c r="P2915" s="193"/>
      <c r="Q2915" s="193"/>
      <c r="R2915" s="193"/>
      <c r="S2915" s="193"/>
      <c r="T2915" s="193"/>
      <c r="U2915" s="193"/>
      <c r="V2915" s="193"/>
      <c r="W2915" s="193"/>
      <c r="X2915" s="193"/>
      <c r="Y2915" s="193"/>
      <c r="Z2915" s="193"/>
      <c r="AA2915" s="193"/>
    </row>
    <row r="2916" spans="1:27" ht="12.75">
      <c r="A2916" s="193"/>
      <c r="B2916" s="193"/>
      <c r="C2916" s="193"/>
      <c r="D2916" s="193"/>
      <c r="E2916" s="193"/>
      <c r="F2916" s="193"/>
      <c r="G2916" s="193"/>
      <c r="H2916" s="193"/>
      <c r="I2916" s="193"/>
      <c r="J2916" s="193"/>
      <c r="K2916" s="193"/>
      <c r="L2916" s="193"/>
      <c r="M2916" s="193"/>
      <c r="N2916" s="193"/>
      <c r="O2916" s="193"/>
      <c r="P2916" s="193"/>
      <c r="Q2916" s="193"/>
      <c r="R2916" s="193"/>
      <c r="S2916" s="193"/>
      <c r="T2916" s="193"/>
      <c r="U2916" s="193"/>
      <c r="V2916" s="193"/>
      <c r="W2916" s="193"/>
      <c r="X2916" s="193"/>
      <c r="Y2916" s="193"/>
      <c r="Z2916" s="193"/>
      <c r="AA2916" s="193"/>
    </row>
    <row r="2917" spans="1:27" ht="12.75">
      <c r="A2917" s="193"/>
      <c r="B2917" s="193"/>
      <c r="C2917" s="193"/>
      <c r="D2917" s="193"/>
      <c r="E2917" s="193"/>
      <c r="F2917" s="193"/>
      <c r="G2917" s="193"/>
      <c r="H2917" s="193"/>
      <c r="I2917" s="193"/>
      <c r="J2917" s="193"/>
      <c r="K2917" s="193"/>
      <c r="L2917" s="193"/>
      <c r="M2917" s="193"/>
      <c r="N2917" s="193"/>
      <c r="O2917" s="193"/>
      <c r="P2917" s="193"/>
      <c r="Q2917" s="193"/>
      <c r="R2917" s="193"/>
      <c r="S2917" s="193"/>
      <c r="T2917" s="193"/>
      <c r="U2917" s="193"/>
      <c r="V2917" s="193"/>
      <c r="W2917" s="193"/>
      <c r="X2917" s="193"/>
      <c r="Y2917" s="193"/>
      <c r="Z2917" s="193"/>
      <c r="AA2917" s="193"/>
    </row>
    <row r="2918" spans="1:27" ht="12.75">
      <c r="A2918" s="193"/>
      <c r="B2918" s="193"/>
      <c r="C2918" s="193"/>
      <c r="D2918" s="193"/>
      <c r="E2918" s="193"/>
      <c r="F2918" s="193"/>
      <c r="G2918" s="193"/>
      <c r="H2918" s="193"/>
      <c r="I2918" s="193"/>
      <c r="J2918" s="193"/>
      <c r="K2918" s="193"/>
      <c r="L2918" s="193"/>
      <c r="M2918" s="193"/>
      <c r="N2918" s="193"/>
      <c r="O2918" s="193"/>
      <c r="P2918" s="193"/>
      <c r="Q2918" s="193"/>
      <c r="R2918" s="193"/>
      <c r="S2918" s="193"/>
      <c r="T2918" s="193"/>
      <c r="U2918" s="193"/>
      <c r="V2918" s="193"/>
      <c r="W2918" s="193"/>
      <c r="X2918" s="193"/>
      <c r="Y2918" s="193"/>
      <c r="Z2918" s="193"/>
      <c r="AA2918" s="193"/>
    </row>
    <row r="2919" spans="1:27" ht="12.75">
      <c r="A2919" s="193"/>
      <c r="B2919" s="193"/>
      <c r="C2919" s="193"/>
      <c r="D2919" s="193"/>
      <c r="E2919" s="193"/>
      <c r="F2919" s="193"/>
      <c r="G2919" s="193"/>
      <c r="H2919" s="193"/>
      <c r="I2919" s="193"/>
      <c r="J2919" s="193"/>
      <c r="K2919" s="193"/>
      <c r="L2919" s="193"/>
      <c r="M2919" s="193"/>
      <c r="N2919" s="193"/>
      <c r="O2919" s="193"/>
      <c r="P2919" s="193"/>
      <c r="Q2919" s="193"/>
      <c r="R2919" s="193"/>
      <c r="S2919" s="193"/>
      <c r="T2919" s="193"/>
      <c r="U2919" s="193"/>
      <c r="V2919" s="193"/>
      <c r="W2919" s="193"/>
      <c r="X2919" s="193"/>
      <c r="Y2919" s="193"/>
      <c r="Z2919" s="193"/>
      <c r="AA2919" s="193"/>
    </row>
    <row r="2920" spans="1:27" ht="12.75">
      <c r="A2920" s="193"/>
      <c r="B2920" s="193"/>
      <c r="C2920" s="193"/>
      <c r="D2920" s="193"/>
      <c r="E2920" s="193"/>
      <c r="F2920" s="193"/>
      <c r="G2920" s="193"/>
      <c r="H2920" s="193"/>
      <c r="I2920" s="193"/>
      <c r="J2920" s="193"/>
      <c r="K2920" s="193"/>
      <c r="L2920" s="193"/>
      <c r="M2920" s="193"/>
      <c r="N2920" s="193"/>
      <c r="O2920" s="193"/>
      <c r="P2920" s="193"/>
      <c r="Q2920" s="193"/>
      <c r="R2920" s="193"/>
      <c r="S2920" s="193"/>
      <c r="T2920" s="193"/>
      <c r="U2920" s="193"/>
      <c r="V2920" s="193"/>
      <c r="W2920" s="193"/>
      <c r="X2920" s="193"/>
      <c r="Y2920" s="193"/>
      <c r="Z2920" s="193"/>
      <c r="AA2920" s="193"/>
    </row>
    <row r="2921" spans="1:27" ht="12.75">
      <c r="A2921" s="193"/>
      <c r="B2921" s="193"/>
      <c r="C2921" s="193"/>
      <c r="D2921" s="193"/>
      <c r="E2921" s="193"/>
      <c r="F2921" s="193"/>
      <c r="G2921" s="193"/>
      <c r="H2921" s="193"/>
      <c r="I2921" s="193"/>
      <c r="J2921" s="193"/>
      <c r="K2921" s="193"/>
      <c r="L2921" s="193"/>
      <c r="M2921" s="193"/>
      <c r="N2921" s="193"/>
      <c r="O2921" s="193"/>
      <c r="P2921" s="193"/>
      <c r="Q2921" s="193"/>
      <c r="R2921" s="193"/>
      <c r="S2921" s="193"/>
      <c r="T2921" s="193"/>
      <c r="U2921" s="193"/>
      <c r="V2921" s="193"/>
      <c r="W2921" s="193"/>
      <c r="X2921" s="193"/>
      <c r="Y2921" s="193"/>
      <c r="Z2921" s="193"/>
      <c r="AA2921" s="193"/>
    </row>
    <row r="2922" spans="1:27" ht="12.75">
      <c r="A2922" s="193"/>
      <c r="B2922" s="193"/>
      <c r="C2922" s="193"/>
      <c r="D2922" s="193"/>
      <c r="E2922" s="193"/>
      <c r="F2922" s="193"/>
      <c r="G2922" s="193"/>
      <c r="H2922" s="193"/>
      <c r="I2922" s="193"/>
      <c r="J2922" s="193"/>
      <c r="K2922" s="193"/>
      <c r="L2922" s="193"/>
      <c r="M2922" s="193"/>
      <c r="N2922" s="193"/>
      <c r="O2922" s="193"/>
      <c r="P2922" s="193"/>
      <c r="Q2922" s="193"/>
      <c r="R2922" s="193"/>
      <c r="S2922" s="193"/>
      <c r="T2922" s="193"/>
      <c r="U2922" s="193"/>
      <c r="V2922" s="193"/>
      <c r="W2922" s="193"/>
      <c r="X2922" s="193"/>
      <c r="Y2922" s="193"/>
      <c r="Z2922" s="193"/>
      <c r="AA2922" s="193"/>
    </row>
    <row r="2923" spans="1:27" ht="12.75">
      <c r="A2923" s="193"/>
      <c r="B2923" s="193"/>
      <c r="C2923" s="193"/>
      <c r="D2923" s="193"/>
      <c r="E2923" s="193"/>
      <c r="F2923" s="193"/>
      <c r="G2923" s="193"/>
      <c r="H2923" s="193"/>
      <c r="I2923" s="193"/>
      <c r="J2923" s="193"/>
      <c r="K2923" s="193"/>
      <c r="L2923" s="193"/>
      <c r="M2923" s="193"/>
      <c r="N2923" s="193"/>
      <c r="O2923" s="193"/>
      <c r="P2923" s="193"/>
      <c r="Q2923" s="193"/>
      <c r="R2923" s="193"/>
      <c r="S2923" s="193"/>
      <c r="T2923" s="193"/>
      <c r="U2923" s="193"/>
      <c r="V2923" s="193"/>
      <c r="W2923" s="193"/>
      <c r="X2923" s="193"/>
      <c r="Y2923" s="193"/>
      <c r="Z2923" s="193"/>
      <c r="AA2923" s="193"/>
    </row>
    <row r="2924" spans="1:27" ht="12.75">
      <c r="A2924" s="193"/>
      <c r="B2924" s="193"/>
      <c r="C2924" s="193"/>
      <c r="D2924" s="193"/>
      <c r="E2924" s="193"/>
      <c r="F2924" s="193"/>
      <c r="G2924" s="193"/>
      <c r="H2924" s="193"/>
      <c r="I2924" s="193"/>
      <c r="J2924" s="193"/>
      <c r="K2924" s="193"/>
      <c r="L2924" s="193"/>
      <c r="M2924" s="193"/>
      <c r="N2924" s="193"/>
      <c r="O2924" s="193"/>
      <c r="P2924" s="193"/>
      <c r="Q2924" s="193"/>
      <c r="R2924" s="193"/>
      <c r="S2924" s="193"/>
      <c r="T2924" s="193"/>
      <c r="U2924" s="193"/>
      <c r="V2924" s="193"/>
      <c r="W2924" s="193"/>
      <c r="X2924" s="193"/>
      <c r="Y2924" s="193"/>
      <c r="Z2924" s="193"/>
      <c r="AA2924" s="193"/>
    </row>
    <row r="2925" spans="1:27" ht="12.75">
      <c r="A2925" s="193"/>
      <c r="B2925" s="193"/>
      <c r="C2925" s="193"/>
      <c r="D2925" s="193"/>
      <c r="E2925" s="193"/>
      <c r="F2925" s="193"/>
      <c r="G2925" s="193"/>
      <c r="H2925" s="193"/>
      <c r="I2925" s="193"/>
      <c r="J2925" s="193"/>
      <c r="K2925" s="193"/>
      <c r="L2925" s="193"/>
      <c r="M2925" s="193"/>
      <c r="N2925" s="193"/>
      <c r="O2925" s="193"/>
      <c r="P2925" s="193"/>
      <c r="Q2925" s="193"/>
      <c r="R2925" s="193"/>
      <c r="S2925" s="193"/>
      <c r="T2925" s="193"/>
      <c r="U2925" s="193"/>
      <c r="V2925" s="193"/>
      <c r="W2925" s="193"/>
      <c r="X2925" s="193"/>
      <c r="Y2925" s="193"/>
      <c r="Z2925" s="193"/>
      <c r="AA2925" s="193"/>
    </row>
    <row r="2926" spans="1:27" ht="12.75">
      <c r="A2926" s="193"/>
      <c r="B2926" s="193"/>
      <c r="C2926" s="193"/>
      <c r="D2926" s="193"/>
      <c r="E2926" s="193"/>
      <c r="F2926" s="193"/>
      <c r="G2926" s="193"/>
      <c r="H2926" s="193"/>
      <c r="I2926" s="193"/>
      <c r="J2926" s="193"/>
      <c r="K2926" s="193"/>
      <c r="L2926" s="193"/>
      <c r="M2926" s="193"/>
      <c r="N2926" s="193"/>
      <c r="O2926" s="193"/>
      <c r="P2926" s="193"/>
      <c r="Q2926" s="193"/>
      <c r="R2926" s="193"/>
      <c r="S2926" s="193"/>
      <c r="T2926" s="193"/>
      <c r="U2926" s="193"/>
      <c r="V2926" s="193"/>
      <c r="W2926" s="193"/>
      <c r="X2926" s="193"/>
      <c r="Y2926" s="193"/>
      <c r="Z2926" s="193"/>
      <c r="AA2926" s="193"/>
    </row>
    <row r="2927" spans="1:27" ht="12.75">
      <c r="A2927" s="193"/>
      <c r="B2927" s="193"/>
      <c r="C2927" s="193"/>
      <c r="D2927" s="193"/>
      <c r="E2927" s="193"/>
      <c r="F2927" s="193"/>
      <c r="G2927" s="193"/>
      <c r="H2927" s="193"/>
      <c r="I2927" s="193"/>
      <c r="J2927" s="193"/>
      <c r="K2927" s="193"/>
      <c r="L2927" s="193"/>
      <c r="M2927" s="193"/>
      <c r="N2927" s="193"/>
      <c r="O2927" s="193"/>
      <c r="P2927" s="193"/>
      <c r="Q2927" s="193"/>
      <c r="R2927" s="193"/>
      <c r="S2927" s="193"/>
      <c r="T2927" s="193"/>
      <c r="U2927" s="193"/>
      <c r="V2927" s="193"/>
      <c r="W2927" s="193"/>
      <c r="X2927" s="193"/>
      <c r="Y2927" s="193"/>
      <c r="Z2927" s="193"/>
      <c r="AA2927" s="193"/>
    </row>
    <row r="2928" spans="1:27" ht="12.75">
      <c r="A2928" s="193"/>
      <c r="B2928" s="193"/>
      <c r="C2928" s="193"/>
      <c r="D2928" s="193"/>
      <c r="E2928" s="193"/>
      <c r="F2928" s="193"/>
      <c r="G2928" s="193"/>
      <c r="H2928" s="193"/>
      <c r="I2928" s="193"/>
      <c r="J2928" s="193"/>
      <c r="K2928" s="193"/>
      <c r="L2928" s="193"/>
      <c r="M2928" s="193"/>
      <c r="N2928" s="193"/>
      <c r="O2928" s="193"/>
      <c r="P2928" s="193"/>
      <c r="Q2928" s="193"/>
      <c r="R2928" s="193"/>
      <c r="S2928" s="193"/>
      <c r="T2928" s="193"/>
      <c r="U2928" s="193"/>
      <c r="V2928" s="193"/>
      <c r="W2928" s="193"/>
      <c r="X2928" s="193"/>
      <c r="Y2928" s="193"/>
      <c r="Z2928" s="193"/>
      <c r="AA2928" s="193"/>
    </row>
    <row r="2929" spans="1:27" ht="12.75">
      <c r="A2929" s="193"/>
      <c r="B2929" s="193"/>
      <c r="C2929" s="193"/>
      <c r="D2929" s="193"/>
      <c r="E2929" s="193"/>
      <c r="F2929" s="193"/>
      <c r="G2929" s="193"/>
      <c r="H2929" s="193"/>
      <c r="I2929" s="193"/>
      <c r="J2929" s="193"/>
      <c r="K2929" s="193"/>
      <c r="L2929" s="193"/>
      <c r="M2929" s="193"/>
      <c r="N2929" s="193"/>
      <c r="O2929" s="193"/>
      <c r="P2929" s="193"/>
      <c r="Q2929" s="193"/>
      <c r="R2929" s="193"/>
      <c r="S2929" s="193"/>
      <c r="T2929" s="193"/>
      <c r="U2929" s="193"/>
      <c r="V2929" s="193"/>
      <c r="W2929" s="193"/>
      <c r="X2929" s="193"/>
      <c r="Y2929" s="193"/>
      <c r="Z2929" s="193"/>
      <c r="AA2929" s="193"/>
    </row>
    <row r="2930" spans="1:27" ht="12.75">
      <c r="A2930" s="193"/>
      <c r="B2930" s="193"/>
      <c r="C2930" s="193"/>
      <c r="D2930" s="193"/>
      <c r="E2930" s="193"/>
      <c r="F2930" s="193"/>
      <c r="G2930" s="193"/>
      <c r="H2930" s="193"/>
      <c r="I2930" s="193"/>
      <c r="J2930" s="193"/>
      <c r="K2930" s="193"/>
      <c r="L2930" s="193"/>
      <c r="M2930" s="193"/>
      <c r="N2930" s="193"/>
      <c r="O2930" s="193"/>
      <c r="P2930" s="193"/>
      <c r="Q2930" s="193"/>
      <c r="R2930" s="193"/>
      <c r="S2930" s="193"/>
      <c r="T2930" s="193"/>
      <c r="U2930" s="193"/>
      <c r="V2930" s="193"/>
      <c r="W2930" s="193"/>
      <c r="X2930" s="193"/>
      <c r="Y2930" s="193"/>
      <c r="Z2930" s="193"/>
      <c r="AA2930" s="193"/>
    </row>
    <row r="2931" spans="1:27" ht="12.75">
      <c r="A2931" s="193"/>
      <c r="B2931" s="193"/>
      <c r="C2931" s="193"/>
      <c r="D2931" s="193"/>
      <c r="E2931" s="193"/>
      <c r="F2931" s="193"/>
      <c r="G2931" s="193"/>
      <c r="H2931" s="193"/>
      <c r="I2931" s="193"/>
      <c r="J2931" s="193"/>
      <c r="K2931" s="193"/>
      <c r="L2931" s="193"/>
      <c r="M2931" s="193"/>
      <c r="N2931" s="193"/>
      <c r="O2931" s="193"/>
      <c r="P2931" s="193"/>
      <c r="Q2931" s="193"/>
      <c r="R2931" s="193"/>
      <c r="S2931" s="193"/>
      <c r="T2931" s="193"/>
      <c r="U2931" s="193"/>
      <c r="V2931" s="193"/>
      <c r="W2931" s="193"/>
      <c r="X2931" s="193"/>
      <c r="Y2931" s="193"/>
      <c r="Z2931" s="193"/>
      <c r="AA2931" s="193"/>
    </row>
    <row r="2932" spans="1:27" ht="12.75">
      <c r="A2932" s="193"/>
      <c r="B2932" s="193"/>
      <c r="C2932" s="193"/>
      <c r="D2932" s="193"/>
      <c r="E2932" s="193"/>
      <c r="F2932" s="193"/>
      <c r="G2932" s="193"/>
      <c r="H2932" s="193"/>
      <c r="I2932" s="193"/>
      <c r="J2932" s="193"/>
      <c r="K2932" s="193"/>
      <c r="L2932" s="193"/>
      <c r="M2932" s="193"/>
      <c r="N2932" s="193"/>
      <c r="O2932" s="193"/>
      <c r="P2932" s="193"/>
      <c r="Q2932" s="193"/>
      <c r="R2932" s="193"/>
      <c r="S2932" s="193"/>
      <c r="T2932" s="193"/>
      <c r="U2932" s="193"/>
      <c r="V2932" s="193"/>
      <c r="W2932" s="193"/>
      <c r="X2932" s="193"/>
      <c r="Y2932" s="193"/>
      <c r="Z2932" s="193"/>
      <c r="AA2932" s="193"/>
    </row>
    <row r="2933" spans="1:27" ht="12.75">
      <c r="A2933" s="193"/>
      <c r="B2933" s="193"/>
      <c r="C2933" s="193"/>
      <c r="D2933" s="193"/>
      <c r="E2933" s="193"/>
      <c r="F2933" s="193"/>
      <c r="G2933" s="193"/>
      <c r="H2933" s="193"/>
      <c r="I2933" s="193"/>
      <c r="J2933" s="193"/>
      <c r="K2933" s="193"/>
      <c r="L2933" s="193"/>
      <c r="M2933" s="193"/>
      <c r="N2933" s="193"/>
      <c r="O2933" s="193"/>
      <c r="P2933" s="193"/>
      <c r="Q2933" s="193"/>
      <c r="R2933" s="193"/>
      <c r="S2933" s="193"/>
      <c r="T2933" s="193"/>
      <c r="U2933" s="193"/>
      <c r="V2933" s="193"/>
      <c r="W2933" s="193"/>
      <c r="X2933" s="193"/>
      <c r="Y2933" s="193"/>
      <c r="Z2933" s="193"/>
      <c r="AA2933" s="193"/>
    </row>
    <row r="2934" spans="1:27" ht="12.75">
      <c r="A2934" s="193"/>
      <c r="B2934" s="193"/>
      <c r="C2934" s="193"/>
      <c r="D2934" s="193"/>
      <c r="E2934" s="193"/>
      <c r="F2934" s="193"/>
      <c r="G2934" s="193"/>
      <c r="H2934" s="193"/>
      <c r="I2934" s="193"/>
      <c r="J2934" s="193"/>
      <c r="K2934" s="193"/>
      <c r="L2934" s="193"/>
      <c r="M2934" s="193"/>
      <c r="N2934" s="193"/>
      <c r="O2934" s="193"/>
      <c r="P2934" s="193"/>
      <c r="Q2934" s="193"/>
      <c r="R2934" s="193"/>
      <c r="S2934" s="193"/>
      <c r="T2934" s="193"/>
      <c r="U2934" s="193"/>
      <c r="V2934" s="193"/>
      <c r="W2934" s="193"/>
      <c r="X2934" s="193"/>
      <c r="Y2934" s="193"/>
      <c r="Z2934" s="193"/>
      <c r="AA2934" s="193"/>
    </row>
    <row r="2935" spans="1:27" ht="12.75">
      <c r="A2935" s="193"/>
      <c r="B2935" s="193"/>
      <c r="C2935" s="193"/>
      <c r="D2935" s="193"/>
      <c r="E2935" s="193"/>
      <c r="F2935" s="193"/>
      <c r="G2935" s="193"/>
      <c r="H2935" s="193"/>
      <c r="I2935" s="193"/>
      <c r="J2935" s="193"/>
      <c r="K2935" s="193"/>
      <c r="L2935" s="193"/>
      <c r="M2935" s="193"/>
      <c r="N2935" s="193"/>
      <c r="O2935" s="193"/>
      <c r="P2935" s="193"/>
      <c r="Q2935" s="193"/>
      <c r="R2935" s="193"/>
      <c r="S2935" s="193"/>
      <c r="T2935" s="193"/>
      <c r="U2935" s="193"/>
      <c r="V2935" s="193"/>
      <c r="W2935" s="193"/>
      <c r="X2935" s="193"/>
      <c r="Y2935" s="193"/>
      <c r="Z2935" s="193"/>
      <c r="AA2935" s="193"/>
    </row>
    <row r="2936" spans="1:27" ht="12.75">
      <c r="A2936" s="193"/>
      <c r="B2936" s="193"/>
      <c r="C2936" s="193"/>
      <c r="D2936" s="193"/>
      <c r="E2936" s="193"/>
      <c r="F2936" s="193"/>
      <c r="G2936" s="193"/>
      <c r="H2936" s="193"/>
      <c r="I2936" s="193"/>
      <c r="J2936" s="193"/>
      <c r="K2936" s="193"/>
      <c r="L2936" s="193"/>
      <c r="M2936" s="193"/>
      <c r="N2936" s="193"/>
      <c r="O2936" s="193"/>
      <c r="P2936" s="193"/>
      <c r="Q2936" s="193"/>
      <c r="R2936" s="193"/>
      <c r="S2936" s="193"/>
      <c r="T2936" s="193"/>
      <c r="U2936" s="193"/>
      <c r="V2936" s="193"/>
      <c r="W2936" s="193"/>
      <c r="X2936" s="193"/>
      <c r="Y2936" s="193"/>
      <c r="Z2936" s="193"/>
      <c r="AA2936" s="193"/>
    </row>
    <row r="2937" spans="1:27" ht="12.75">
      <c r="A2937" s="193"/>
      <c r="B2937" s="193"/>
      <c r="C2937" s="193"/>
      <c r="D2937" s="193"/>
      <c r="E2937" s="193"/>
      <c r="F2937" s="193"/>
      <c r="G2937" s="193"/>
      <c r="H2937" s="193"/>
      <c r="I2937" s="193"/>
      <c r="J2937" s="193"/>
      <c r="K2937" s="193"/>
      <c r="L2937" s="193"/>
      <c r="M2937" s="193"/>
      <c r="N2937" s="193"/>
      <c r="O2937" s="193"/>
      <c r="P2937" s="193"/>
      <c r="Q2937" s="193"/>
      <c r="R2937" s="193"/>
      <c r="S2937" s="193"/>
      <c r="T2937" s="193"/>
      <c r="U2937" s="193"/>
      <c r="V2937" s="193"/>
      <c r="W2937" s="193"/>
      <c r="X2937" s="193"/>
      <c r="Y2937" s="193"/>
      <c r="Z2937" s="193"/>
      <c r="AA2937" s="193"/>
    </row>
    <row r="2938" spans="1:27" ht="12.75">
      <c r="A2938" s="193"/>
      <c r="B2938" s="193"/>
      <c r="C2938" s="193"/>
      <c r="D2938" s="193"/>
      <c r="E2938" s="193"/>
      <c r="F2938" s="193"/>
      <c r="G2938" s="193"/>
      <c r="H2938" s="193"/>
      <c r="I2938" s="193"/>
      <c r="J2938" s="193"/>
      <c r="K2938" s="193"/>
      <c r="L2938" s="193"/>
      <c r="M2938" s="193"/>
      <c r="N2938" s="193"/>
      <c r="O2938" s="193"/>
      <c r="P2938" s="193"/>
      <c r="Q2938" s="193"/>
      <c r="R2938" s="193"/>
      <c r="S2938" s="193"/>
      <c r="T2938" s="193"/>
      <c r="U2938" s="193"/>
      <c r="V2938" s="193"/>
      <c r="W2938" s="193"/>
      <c r="X2938" s="193"/>
      <c r="Y2938" s="193"/>
      <c r="Z2938" s="193"/>
      <c r="AA2938" s="193"/>
    </row>
    <row r="2939" spans="1:27" ht="12.75">
      <c r="A2939" s="193"/>
      <c r="B2939" s="193"/>
      <c r="C2939" s="193"/>
      <c r="D2939" s="193"/>
      <c r="E2939" s="193"/>
      <c r="F2939" s="193"/>
      <c r="G2939" s="193"/>
      <c r="H2939" s="193"/>
      <c r="I2939" s="193"/>
      <c r="J2939" s="193"/>
      <c r="K2939" s="193"/>
      <c r="L2939" s="193"/>
      <c r="M2939" s="193"/>
      <c r="N2939" s="193"/>
      <c r="O2939" s="193"/>
      <c r="P2939" s="193"/>
      <c r="Q2939" s="193"/>
      <c r="R2939" s="193"/>
      <c r="S2939" s="193"/>
      <c r="T2939" s="193"/>
      <c r="U2939" s="193"/>
      <c r="V2939" s="193"/>
      <c r="W2939" s="193"/>
      <c r="X2939" s="193"/>
      <c r="Y2939" s="193"/>
      <c r="Z2939" s="193"/>
      <c r="AA2939" s="193"/>
    </row>
    <row r="2940" spans="1:27" ht="12.75">
      <c r="A2940" s="193"/>
      <c r="B2940" s="193"/>
      <c r="C2940" s="193"/>
      <c r="D2940" s="193"/>
      <c r="E2940" s="193"/>
      <c r="F2940" s="193"/>
      <c r="G2940" s="193"/>
      <c r="H2940" s="193"/>
      <c r="I2940" s="193"/>
      <c r="J2940" s="193"/>
      <c r="K2940" s="193"/>
      <c r="L2940" s="193"/>
      <c r="M2940" s="193"/>
      <c r="N2940" s="193"/>
      <c r="O2940" s="193"/>
      <c r="P2940" s="193"/>
      <c r="Q2940" s="193"/>
      <c r="R2940" s="193"/>
      <c r="S2940" s="193"/>
      <c r="T2940" s="193"/>
      <c r="U2940" s="193"/>
      <c r="V2940" s="193"/>
      <c r="W2940" s="193"/>
      <c r="X2940" s="193"/>
      <c r="Y2940" s="193"/>
      <c r="Z2940" s="193"/>
      <c r="AA2940" s="193"/>
    </row>
    <row r="2941" spans="1:27" ht="12.75">
      <c r="A2941" s="193"/>
      <c r="B2941" s="193"/>
      <c r="C2941" s="193"/>
      <c r="D2941" s="193"/>
      <c r="E2941" s="193"/>
      <c r="F2941" s="193"/>
      <c r="G2941" s="193"/>
      <c r="H2941" s="193"/>
      <c r="I2941" s="193"/>
      <c r="J2941" s="193"/>
      <c r="K2941" s="193"/>
      <c r="L2941" s="193"/>
      <c r="M2941" s="193"/>
      <c r="N2941" s="193"/>
      <c r="O2941" s="193"/>
      <c r="P2941" s="193"/>
      <c r="Q2941" s="193"/>
      <c r="R2941" s="193"/>
      <c r="S2941" s="193"/>
      <c r="T2941" s="193"/>
      <c r="U2941" s="193"/>
      <c r="V2941" s="193"/>
      <c r="W2941" s="193"/>
      <c r="X2941" s="193"/>
      <c r="Y2941" s="193"/>
      <c r="Z2941" s="193"/>
      <c r="AA2941" s="193"/>
    </row>
    <row r="2942" spans="1:27" ht="12.75">
      <c r="A2942" s="193"/>
      <c r="B2942" s="193"/>
      <c r="C2942" s="193"/>
      <c r="D2942" s="193"/>
      <c r="E2942" s="193"/>
      <c r="F2942" s="193"/>
      <c r="G2942" s="193"/>
      <c r="H2942" s="193"/>
      <c r="I2942" s="193"/>
      <c r="J2942" s="193"/>
      <c r="K2942" s="193"/>
      <c r="L2942" s="193"/>
      <c r="M2942" s="193"/>
      <c r="N2942" s="193"/>
      <c r="O2942" s="193"/>
      <c r="P2942" s="193"/>
      <c r="Q2942" s="193"/>
      <c r="R2942" s="193"/>
      <c r="S2942" s="193"/>
      <c r="T2942" s="193"/>
      <c r="U2942" s="193"/>
      <c r="V2942" s="193"/>
      <c r="W2942" s="193"/>
      <c r="X2942" s="193"/>
      <c r="Y2942" s="193"/>
      <c r="Z2942" s="193"/>
      <c r="AA2942" s="193"/>
    </row>
    <row r="2943" spans="1:27" ht="12.75">
      <c r="A2943" s="193"/>
      <c r="B2943" s="193"/>
      <c r="C2943" s="193"/>
      <c r="D2943" s="193"/>
      <c r="E2943" s="193"/>
      <c r="F2943" s="193"/>
      <c r="G2943" s="193"/>
      <c r="H2943" s="193"/>
      <c r="I2943" s="193"/>
      <c r="J2943" s="193"/>
      <c r="K2943" s="193"/>
      <c r="L2943" s="193"/>
      <c r="M2943" s="193"/>
      <c r="N2943" s="193"/>
      <c r="O2943" s="193"/>
      <c r="P2943" s="193"/>
      <c r="Q2943" s="193"/>
      <c r="R2943" s="193"/>
      <c r="S2943" s="193"/>
      <c r="T2943" s="193"/>
      <c r="U2943" s="193"/>
      <c r="V2943" s="193"/>
      <c r="W2943" s="193"/>
      <c r="X2943" s="193"/>
      <c r="Y2943" s="193"/>
      <c r="Z2943" s="193"/>
      <c r="AA2943" s="193"/>
    </row>
    <row r="2944" spans="1:27" ht="12.75">
      <c r="A2944" s="193"/>
      <c r="B2944" s="193"/>
      <c r="C2944" s="193"/>
      <c r="D2944" s="193"/>
      <c r="E2944" s="193"/>
      <c r="F2944" s="193"/>
      <c r="G2944" s="193"/>
      <c r="H2944" s="193"/>
      <c r="I2944" s="193"/>
      <c r="J2944" s="193"/>
      <c r="K2944" s="193"/>
      <c r="L2944" s="193"/>
      <c r="M2944" s="193"/>
      <c r="N2944" s="193"/>
      <c r="O2944" s="193"/>
      <c r="P2944" s="193"/>
      <c r="Q2944" s="193"/>
      <c r="R2944" s="193"/>
      <c r="S2944" s="193"/>
      <c r="T2944" s="193"/>
      <c r="U2944" s="193"/>
      <c r="V2944" s="193"/>
      <c r="W2944" s="193"/>
      <c r="X2944" s="193"/>
      <c r="Y2944" s="193"/>
      <c r="Z2944" s="193"/>
      <c r="AA2944" s="193"/>
    </row>
    <row r="2945" spans="1:27" ht="12.75">
      <c r="A2945" s="193"/>
      <c r="B2945" s="193"/>
      <c r="C2945" s="193"/>
      <c r="D2945" s="193"/>
      <c r="E2945" s="193"/>
      <c r="F2945" s="193"/>
      <c r="G2945" s="193"/>
      <c r="H2945" s="193"/>
      <c r="I2945" s="193"/>
      <c r="J2945" s="193"/>
      <c r="K2945" s="193"/>
      <c r="L2945" s="193"/>
      <c r="M2945" s="193"/>
      <c r="N2945" s="193"/>
      <c r="O2945" s="193"/>
      <c r="P2945" s="193"/>
      <c r="Q2945" s="193"/>
      <c r="R2945" s="193"/>
      <c r="S2945" s="193"/>
      <c r="T2945" s="193"/>
      <c r="U2945" s="193"/>
      <c r="V2945" s="193"/>
      <c r="W2945" s="193"/>
      <c r="X2945" s="193"/>
      <c r="Y2945" s="193"/>
      <c r="Z2945" s="193"/>
      <c r="AA2945" s="193"/>
    </row>
    <row r="2946" spans="1:27" ht="12.75">
      <c r="A2946" s="193"/>
      <c r="B2946" s="193"/>
      <c r="C2946" s="193"/>
      <c r="D2946" s="193"/>
      <c r="E2946" s="193"/>
      <c r="F2946" s="193"/>
      <c r="G2946" s="193"/>
      <c r="H2946" s="193"/>
      <c r="I2946" s="193"/>
      <c r="J2946" s="193"/>
      <c r="K2946" s="193"/>
      <c r="L2946" s="193"/>
      <c r="M2946" s="193"/>
      <c r="N2946" s="193"/>
      <c r="O2946" s="193"/>
      <c r="P2946" s="193"/>
      <c r="Q2946" s="193"/>
      <c r="R2946" s="193"/>
      <c r="S2946" s="193"/>
      <c r="T2946" s="193"/>
      <c r="U2946" s="193"/>
      <c r="V2946" s="193"/>
      <c r="W2946" s="193"/>
      <c r="X2946" s="193"/>
      <c r="Y2946" s="193"/>
      <c r="Z2946" s="193"/>
      <c r="AA2946" s="193"/>
    </row>
    <row r="2947" spans="1:27" ht="12.75">
      <c r="A2947" s="193"/>
      <c r="B2947" s="193"/>
      <c r="C2947" s="193"/>
      <c r="D2947" s="193"/>
      <c r="E2947" s="193"/>
      <c r="F2947" s="193"/>
      <c r="G2947" s="193"/>
      <c r="H2947" s="193"/>
      <c r="I2947" s="193"/>
      <c r="J2947" s="193"/>
      <c r="K2947" s="193"/>
      <c r="L2947" s="193"/>
      <c r="M2947" s="193"/>
      <c r="N2947" s="193"/>
      <c r="O2947" s="193"/>
      <c r="P2947" s="193"/>
      <c r="Q2947" s="193"/>
      <c r="R2947" s="193"/>
      <c r="S2947" s="193"/>
      <c r="T2947" s="193"/>
      <c r="U2947" s="193"/>
      <c r="V2947" s="193"/>
      <c r="W2947" s="193"/>
      <c r="X2947" s="193"/>
      <c r="Y2947" s="193"/>
      <c r="Z2947" s="193"/>
      <c r="AA2947" s="193"/>
    </row>
    <row r="2948" spans="1:27" ht="12.75">
      <c r="A2948" s="193"/>
      <c r="B2948" s="193"/>
      <c r="C2948" s="193"/>
      <c r="D2948" s="193"/>
      <c r="E2948" s="193"/>
      <c r="F2948" s="193"/>
      <c r="G2948" s="193"/>
      <c r="H2948" s="193"/>
      <c r="I2948" s="193"/>
      <c r="J2948" s="193"/>
      <c r="K2948" s="193"/>
      <c r="L2948" s="193"/>
      <c r="M2948" s="193"/>
      <c r="N2948" s="193"/>
      <c r="O2948" s="193"/>
      <c r="P2948" s="193"/>
      <c r="Q2948" s="193"/>
      <c r="R2948" s="193"/>
      <c r="S2948" s="193"/>
      <c r="T2948" s="193"/>
      <c r="U2948" s="193"/>
      <c r="V2948" s="193"/>
      <c r="W2948" s="193"/>
      <c r="X2948" s="193"/>
      <c r="Y2948" s="193"/>
      <c r="Z2948" s="193"/>
      <c r="AA2948" s="193"/>
    </row>
    <row r="2949" spans="1:27" ht="12.75">
      <c r="A2949" s="193"/>
      <c r="B2949" s="193"/>
      <c r="C2949" s="193"/>
      <c r="D2949" s="193"/>
      <c r="E2949" s="193"/>
      <c r="F2949" s="193"/>
      <c r="G2949" s="193"/>
      <c r="H2949" s="193"/>
      <c r="I2949" s="193"/>
      <c r="J2949" s="193"/>
      <c r="K2949" s="193"/>
      <c r="L2949" s="193"/>
      <c r="M2949" s="193"/>
      <c r="N2949" s="193"/>
      <c r="O2949" s="193"/>
      <c r="P2949" s="193"/>
      <c r="Q2949" s="193"/>
      <c r="R2949" s="193"/>
      <c r="S2949" s="193"/>
      <c r="T2949" s="193"/>
      <c r="U2949" s="193"/>
      <c r="V2949" s="193"/>
      <c r="W2949" s="193"/>
      <c r="X2949" s="193"/>
      <c r="Y2949" s="193"/>
      <c r="Z2949" s="193"/>
      <c r="AA2949" s="193"/>
    </row>
    <row r="2950" spans="1:27" ht="12.75">
      <c r="A2950" s="193"/>
      <c r="B2950" s="193"/>
      <c r="C2950" s="193"/>
      <c r="D2950" s="193"/>
      <c r="E2950" s="193"/>
      <c r="F2950" s="193"/>
      <c r="G2950" s="193"/>
      <c r="H2950" s="193"/>
      <c r="I2950" s="193"/>
      <c r="J2950" s="193"/>
      <c r="K2950" s="193"/>
      <c r="L2950" s="193"/>
      <c r="M2950" s="193"/>
      <c r="N2950" s="193"/>
      <c r="O2950" s="193"/>
      <c r="P2950" s="193"/>
      <c r="Q2950" s="193"/>
      <c r="R2950" s="193"/>
      <c r="S2950" s="193"/>
      <c r="T2950" s="193"/>
      <c r="U2950" s="193"/>
      <c r="V2950" s="193"/>
      <c r="W2950" s="193"/>
      <c r="X2950" s="193"/>
      <c r="Y2950" s="193"/>
      <c r="Z2950" s="193"/>
      <c r="AA2950" s="193"/>
    </row>
    <row r="2951" spans="1:27" ht="12.75">
      <c r="A2951" s="193"/>
      <c r="B2951" s="193"/>
      <c r="C2951" s="193"/>
      <c r="D2951" s="193"/>
      <c r="E2951" s="193"/>
      <c r="F2951" s="193"/>
      <c r="G2951" s="193"/>
      <c r="H2951" s="193"/>
      <c r="I2951" s="193"/>
      <c r="J2951" s="193"/>
      <c r="K2951" s="193"/>
      <c r="L2951" s="193"/>
      <c r="M2951" s="193"/>
      <c r="N2951" s="193"/>
      <c r="O2951" s="193"/>
      <c r="P2951" s="193"/>
      <c r="Q2951" s="193"/>
      <c r="R2951" s="193"/>
      <c r="S2951" s="193"/>
      <c r="T2951" s="193"/>
      <c r="U2951" s="193"/>
      <c r="V2951" s="193"/>
      <c r="W2951" s="193"/>
      <c r="X2951" s="193"/>
      <c r="Y2951" s="193"/>
      <c r="Z2951" s="193"/>
      <c r="AA2951" s="193"/>
    </row>
    <row r="2952" spans="1:27" ht="12.75">
      <c r="A2952" s="193"/>
      <c r="B2952" s="193"/>
      <c r="C2952" s="193"/>
      <c r="D2952" s="193"/>
      <c r="E2952" s="193"/>
      <c r="F2952" s="193"/>
      <c r="G2952" s="193"/>
      <c r="H2952" s="193"/>
      <c r="I2952" s="193"/>
      <c r="J2952" s="193"/>
      <c r="K2952" s="193"/>
      <c r="L2952" s="193"/>
      <c r="M2952" s="193"/>
      <c r="N2952" s="193"/>
      <c r="O2952" s="193"/>
      <c r="P2952" s="193"/>
      <c r="Q2952" s="193"/>
      <c r="R2952" s="193"/>
      <c r="S2952" s="193"/>
      <c r="T2952" s="193"/>
      <c r="U2952" s="193"/>
      <c r="V2952" s="193"/>
      <c r="W2952" s="193"/>
      <c r="X2952" s="193"/>
      <c r="Y2952" s="193"/>
      <c r="Z2952" s="193"/>
      <c r="AA2952" s="193"/>
    </row>
    <row r="2953" spans="1:27" ht="12.75">
      <c r="A2953" s="193"/>
      <c r="B2953" s="193"/>
      <c r="C2953" s="193"/>
      <c r="D2953" s="193"/>
      <c r="E2953" s="193"/>
      <c r="F2953" s="193"/>
      <c r="G2953" s="193"/>
      <c r="H2953" s="193"/>
      <c r="I2953" s="193"/>
      <c r="J2953" s="193"/>
      <c r="K2953" s="193"/>
      <c r="L2953" s="193"/>
      <c r="M2953" s="193"/>
      <c r="N2953" s="193"/>
      <c r="O2953" s="193"/>
      <c r="P2953" s="193"/>
      <c r="Q2953" s="193"/>
      <c r="R2953" s="193"/>
      <c r="S2953" s="193"/>
      <c r="T2953" s="193"/>
      <c r="U2953" s="193"/>
      <c r="V2953" s="193"/>
      <c r="W2953" s="193"/>
      <c r="X2953" s="193"/>
      <c r="Y2953" s="193"/>
      <c r="Z2953" s="193"/>
      <c r="AA2953" s="193"/>
    </row>
    <row r="2954" spans="1:27" ht="12.75">
      <c r="A2954" s="193"/>
      <c r="B2954" s="193"/>
      <c r="C2954" s="193"/>
      <c r="D2954" s="193"/>
      <c r="E2954" s="193"/>
      <c r="F2954" s="193"/>
      <c r="G2954" s="193"/>
      <c r="H2954" s="193"/>
      <c r="I2954" s="193"/>
      <c r="J2954" s="193"/>
      <c r="K2954" s="193"/>
      <c r="L2954" s="193"/>
      <c r="M2954" s="193"/>
      <c r="N2954" s="193"/>
      <c r="O2954" s="193"/>
      <c r="P2954" s="193"/>
      <c r="Q2954" s="193"/>
      <c r="R2954" s="193"/>
      <c r="S2954" s="193"/>
      <c r="T2954" s="193"/>
      <c r="U2954" s="193"/>
      <c r="V2954" s="193"/>
      <c r="W2954" s="193"/>
      <c r="X2954" s="193"/>
      <c r="Y2954" s="193"/>
      <c r="Z2954" s="193"/>
      <c r="AA2954" s="193"/>
    </row>
    <row r="2955" spans="1:27" ht="12.75">
      <c r="A2955" s="193"/>
      <c r="B2955" s="193"/>
      <c r="C2955" s="193"/>
      <c r="D2955" s="193"/>
      <c r="E2955" s="193"/>
      <c r="F2955" s="193"/>
      <c r="G2955" s="193"/>
      <c r="H2955" s="193"/>
      <c r="I2955" s="193"/>
      <c r="J2955" s="193"/>
      <c r="K2955" s="193"/>
      <c r="L2955" s="193"/>
      <c r="M2955" s="193"/>
      <c r="N2955" s="193"/>
      <c r="O2955" s="193"/>
      <c r="P2955" s="193"/>
      <c r="Q2955" s="193"/>
      <c r="R2955" s="193"/>
      <c r="S2955" s="193"/>
      <c r="T2955" s="193"/>
      <c r="U2955" s="193"/>
      <c r="V2955" s="193"/>
      <c r="W2955" s="193"/>
      <c r="X2955" s="193"/>
      <c r="Y2955" s="193"/>
      <c r="Z2955" s="193"/>
      <c r="AA2955" s="193"/>
    </row>
    <row r="2956" spans="1:27" ht="12.75">
      <c r="A2956" s="193"/>
      <c r="B2956" s="193"/>
      <c r="C2956" s="193"/>
      <c r="D2956" s="193"/>
      <c r="E2956" s="193"/>
      <c r="F2956" s="193"/>
      <c r="G2956" s="193"/>
      <c r="H2956" s="193"/>
      <c r="I2956" s="193"/>
      <c r="J2956" s="193"/>
      <c r="K2956" s="193"/>
      <c r="L2956" s="193"/>
      <c r="M2956" s="193"/>
      <c r="N2956" s="193"/>
      <c r="O2956" s="193"/>
      <c r="P2956" s="193"/>
      <c r="Q2956" s="193"/>
      <c r="R2956" s="193"/>
      <c r="S2956" s="193"/>
      <c r="T2956" s="193"/>
      <c r="U2956" s="193"/>
      <c r="V2956" s="193"/>
      <c r="W2956" s="193"/>
      <c r="X2956" s="193"/>
      <c r="Y2956" s="193"/>
      <c r="Z2956" s="193"/>
      <c r="AA2956" s="193"/>
    </row>
    <row r="2957" spans="1:27" ht="12.75">
      <c r="A2957" s="193"/>
      <c r="B2957" s="193"/>
      <c r="C2957" s="193"/>
      <c r="D2957" s="193"/>
      <c r="E2957" s="193"/>
      <c r="F2957" s="193"/>
      <c r="G2957" s="193"/>
      <c r="H2957" s="193"/>
      <c r="I2957" s="193"/>
      <c r="J2957" s="193"/>
      <c r="K2957" s="193"/>
      <c r="L2957" s="193"/>
      <c r="M2957" s="193"/>
      <c r="N2957" s="193"/>
      <c r="O2957" s="193"/>
      <c r="P2957" s="193"/>
      <c r="Q2957" s="193"/>
      <c r="R2957" s="193"/>
      <c r="S2957" s="193"/>
      <c r="T2957" s="193"/>
      <c r="U2957" s="193"/>
      <c r="V2957" s="193"/>
      <c r="W2957" s="193"/>
      <c r="X2957" s="193"/>
      <c r="Y2957" s="193"/>
      <c r="Z2957" s="193"/>
      <c r="AA2957" s="193"/>
    </row>
    <row r="2958" spans="1:27" ht="12.75">
      <c r="A2958" s="193"/>
      <c r="B2958" s="193"/>
      <c r="C2958" s="193"/>
      <c r="D2958" s="193"/>
      <c r="E2958" s="193"/>
      <c r="F2958" s="193"/>
      <c r="G2958" s="193"/>
      <c r="H2958" s="193"/>
      <c r="I2958" s="193"/>
      <c r="J2958" s="193"/>
      <c r="K2958" s="193"/>
      <c r="L2958" s="193"/>
      <c r="M2958" s="193"/>
      <c r="N2958" s="193"/>
      <c r="O2958" s="193"/>
      <c r="P2958" s="193"/>
      <c r="Q2958" s="193"/>
      <c r="R2958" s="193"/>
      <c r="S2958" s="193"/>
      <c r="T2958" s="193"/>
      <c r="U2958" s="193"/>
      <c r="V2958" s="193"/>
      <c r="W2958" s="193"/>
      <c r="X2958" s="193"/>
      <c r="Y2958" s="193"/>
      <c r="Z2958" s="193"/>
      <c r="AA2958" s="193"/>
    </row>
    <row r="2959" spans="1:27" ht="12.75">
      <c r="A2959" s="193"/>
      <c r="B2959" s="193"/>
      <c r="C2959" s="193"/>
      <c r="D2959" s="193"/>
      <c r="E2959" s="193"/>
      <c r="F2959" s="193"/>
      <c r="G2959" s="193"/>
      <c r="H2959" s="193"/>
      <c r="I2959" s="193"/>
      <c r="J2959" s="193"/>
      <c r="K2959" s="193"/>
      <c r="L2959" s="193"/>
      <c r="M2959" s="193"/>
      <c r="N2959" s="193"/>
      <c r="O2959" s="193"/>
      <c r="P2959" s="193"/>
      <c r="Q2959" s="193"/>
      <c r="R2959" s="193"/>
      <c r="S2959" s="193"/>
      <c r="T2959" s="193"/>
      <c r="U2959" s="193"/>
      <c r="V2959" s="193"/>
      <c r="W2959" s="193"/>
      <c r="X2959" s="193"/>
      <c r="Y2959" s="193"/>
      <c r="Z2959" s="193"/>
      <c r="AA2959" s="193"/>
    </row>
    <row r="2960" spans="1:27" ht="12.75">
      <c r="A2960" s="193"/>
      <c r="B2960" s="193"/>
      <c r="C2960" s="193"/>
      <c r="D2960" s="193"/>
      <c r="E2960" s="193"/>
      <c r="F2960" s="193"/>
      <c r="G2960" s="193"/>
      <c r="H2960" s="193"/>
      <c r="I2960" s="193"/>
      <c r="J2960" s="193"/>
      <c r="K2960" s="193"/>
      <c r="L2960" s="193"/>
      <c r="M2960" s="193"/>
      <c r="N2960" s="193"/>
      <c r="O2960" s="193"/>
      <c r="P2960" s="193"/>
      <c r="Q2960" s="193"/>
      <c r="R2960" s="193"/>
      <c r="S2960" s="193"/>
      <c r="T2960" s="193"/>
      <c r="U2960" s="193"/>
      <c r="V2960" s="193"/>
      <c r="W2960" s="193"/>
      <c r="X2960" s="193"/>
      <c r="Y2960" s="193"/>
      <c r="Z2960" s="193"/>
      <c r="AA2960" s="193"/>
    </row>
    <row r="2961" spans="1:27" ht="12.75">
      <c r="A2961" s="193"/>
      <c r="B2961" s="193"/>
      <c r="C2961" s="193"/>
      <c r="D2961" s="193"/>
      <c r="E2961" s="193"/>
      <c r="F2961" s="193"/>
      <c r="G2961" s="193"/>
      <c r="H2961" s="193"/>
      <c r="I2961" s="193"/>
      <c r="J2961" s="193"/>
      <c r="K2961" s="193"/>
      <c r="L2961" s="193"/>
      <c r="M2961" s="193"/>
      <c r="N2961" s="193"/>
      <c r="O2961" s="193"/>
      <c r="P2961" s="193"/>
      <c r="Q2961" s="193"/>
      <c r="R2961" s="193"/>
      <c r="S2961" s="193"/>
      <c r="T2961" s="193"/>
      <c r="U2961" s="193"/>
      <c r="V2961" s="193"/>
      <c r="W2961" s="193"/>
      <c r="X2961" s="193"/>
      <c r="Y2961" s="193"/>
      <c r="Z2961" s="193"/>
      <c r="AA2961" s="193"/>
    </row>
    <row r="2962" spans="1:27" ht="12.75">
      <c r="A2962" s="193"/>
      <c r="B2962" s="193"/>
      <c r="C2962" s="193"/>
      <c r="D2962" s="193"/>
      <c r="E2962" s="193"/>
      <c r="F2962" s="193"/>
      <c r="G2962" s="193"/>
      <c r="H2962" s="193"/>
      <c r="I2962" s="193"/>
      <c r="J2962" s="193"/>
      <c r="K2962" s="193"/>
      <c r="L2962" s="193"/>
      <c r="M2962" s="193"/>
      <c r="N2962" s="193"/>
      <c r="O2962" s="193"/>
      <c r="P2962" s="193"/>
      <c r="Q2962" s="193"/>
      <c r="R2962" s="193"/>
      <c r="S2962" s="193"/>
      <c r="T2962" s="193"/>
      <c r="U2962" s="193"/>
      <c r="V2962" s="193"/>
      <c r="W2962" s="193"/>
      <c r="X2962" s="193"/>
      <c r="Y2962" s="193"/>
      <c r="Z2962" s="193"/>
      <c r="AA2962" s="193"/>
    </row>
    <row r="2963" spans="1:27" ht="12.75">
      <c r="A2963" s="193"/>
      <c r="B2963" s="193"/>
      <c r="C2963" s="193"/>
      <c r="D2963" s="193"/>
      <c r="E2963" s="193"/>
      <c r="F2963" s="193"/>
      <c r="G2963" s="193"/>
      <c r="H2963" s="193"/>
      <c r="I2963" s="193"/>
      <c r="J2963" s="193"/>
      <c r="K2963" s="193"/>
      <c r="L2963" s="193"/>
      <c r="M2963" s="193"/>
      <c r="N2963" s="193"/>
      <c r="O2963" s="193"/>
      <c r="P2963" s="193"/>
      <c r="Q2963" s="193"/>
      <c r="R2963" s="193"/>
      <c r="S2963" s="193"/>
      <c r="T2963" s="193"/>
      <c r="U2963" s="193"/>
      <c r="V2963" s="193"/>
      <c r="W2963" s="193"/>
      <c r="X2963" s="193"/>
      <c r="Y2963" s="193"/>
      <c r="Z2963" s="193"/>
      <c r="AA2963" s="193"/>
    </row>
    <row r="2964" spans="1:27" ht="12.75">
      <c r="A2964" s="193"/>
      <c r="B2964" s="193"/>
      <c r="C2964" s="193"/>
      <c r="D2964" s="193"/>
      <c r="E2964" s="193"/>
      <c r="F2964" s="193"/>
      <c r="G2964" s="193"/>
      <c r="H2964" s="193"/>
      <c r="I2964" s="193"/>
      <c r="J2964" s="193"/>
      <c r="K2964" s="193"/>
      <c r="L2964" s="193"/>
      <c r="M2964" s="193"/>
      <c r="N2964" s="193"/>
      <c r="O2964" s="193"/>
      <c r="P2964" s="193"/>
      <c r="Q2964" s="193"/>
      <c r="R2964" s="193"/>
      <c r="S2964" s="193"/>
      <c r="T2964" s="193"/>
      <c r="U2964" s="193"/>
      <c r="V2964" s="193"/>
      <c r="W2964" s="193"/>
      <c r="X2964" s="193"/>
      <c r="Y2964" s="193"/>
      <c r="Z2964" s="193"/>
      <c r="AA2964" s="193"/>
    </row>
    <row r="2965" spans="1:27" ht="12.75">
      <c r="A2965" s="193"/>
      <c r="B2965" s="193"/>
      <c r="C2965" s="193"/>
      <c r="D2965" s="193"/>
      <c r="E2965" s="193"/>
      <c r="F2965" s="193"/>
      <c r="G2965" s="193"/>
      <c r="H2965" s="193"/>
      <c r="I2965" s="193"/>
      <c r="J2965" s="193"/>
      <c r="K2965" s="193"/>
      <c r="L2965" s="193"/>
      <c r="M2965" s="193"/>
      <c r="N2965" s="193"/>
      <c r="O2965" s="193"/>
      <c r="P2965" s="193"/>
      <c r="Q2965" s="193"/>
      <c r="R2965" s="193"/>
      <c r="S2965" s="193"/>
      <c r="T2965" s="193"/>
      <c r="U2965" s="193"/>
      <c r="V2965" s="193"/>
      <c r="W2965" s="193"/>
      <c r="X2965" s="193"/>
      <c r="Y2965" s="193"/>
      <c r="Z2965" s="193"/>
      <c r="AA2965" s="193"/>
    </row>
    <row r="2966" spans="1:27" ht="12.75">
      <c r="A2966" s="193"/>
      <c r="B2966" s="193"/>
      <c r="C2966" s="193"/>
      <c r="D2966" s="193"/>
      <c r="E2966" s="193"/>
      <c r="F2966" s="193"/>
      <c r="G2966" s="193"/>
      <c r="H2966" s="193"/>
      <c r="I2966" s="193"/>
      <c r="J2966" s="193"/>
      <c r="K2966" s="193"/>
      <c r="L2966" s="193"/>
      <c r="M2966" s="193"/>
      <c r="N2966" s="193"/>
      <c r="O2966" s="193"/>
      <c r="P2966" s="193"/>
      <c r="Q2966" s="193"/>
      <c r="R2966" s="193"/>
      <c r="S2966" s="193"/>
      <c r="T2966" s="193"/>
      <c r="U2966" s="193"/>
      <c r="V2966" s="193"/>
      <c r="W2966" s="193"/>
      <c r="X2966" s="193"/>
      <c r="Y2966" s="193"/>
      <c r="Z2966" s="193"/>
      <c r="AA2966" s="193"/>
    </row>
    <row r="2967" spans="1:27" ht="12.75">
      <c r="A2967" s="193"/>
      <c r="B2967" s="193"/>
      <c r="C2967" s="193"/>
      <c r="D2967" s="193"/>
      <c r="E2967" s="193"/>
      <c r="F2967" s="193"/>
      <c r="G2967" s="193"/>
      <c r="H2967" s="193"/>
      <c r="I2967" s="193"/>
      <c r="J2967" s="193"/>
      <c r="K2967" s="193"/>
      <c r="L2967" s="193"/>
      <c r="M2967" s="193"/>
      <c r="N2967" s="193"/>
      <c r="O2967" s="193"/>
      <c r="P2967" s="193"/>
      <c r="Q2967" s="193"/>
      <c r="R2967" s="193"/>
      <c r="S2967" s="193"/>
      <c r="T2967" s="193"/>
      <c r="U2967" s="193"/>
      <c r="V2967" s="193"/>
      <c r="W2967" s="193"/>
      <c r="X2967" s="193"/>
      <c r="Y2967" s="193"/>
      <c r="Z2967" s="193"/>
      <c r="AA2967" s="193"/>
    </row>
    <row r="2968" spans="1:27" ht="12.75">
      <c r="A2968" s="193"/>
      <c r="B2968" s="193"/>
      <c r="C2968" s="193"/>
      <c r="D2968" s="193"/>
      <c r="E2968" s="193"/>
      <c r="F2968" s="193"/>
      <c r="G2968" s="193"/>
      <c r="H2968" s="193"/>
      <c r="I2968" s="193"/>
      <c r="J2968" s="193"/>
      <c r="K2968" s="193"/>
      <c r="L2968" s="193"/>
      <c r="M2968" s="193"/>
      <c r="N2968" s="193"/>
      <c r="O2968" s="193"/>
      <c r="P2968" s="193"/>
      <c r="Q2968" s="193"/>
      <c r="R2968" s="193"/>
      <c r="S2968" s="193"/>
      <c r="T2968" s="193"/>
      <c r="U2968" s="193"/>
      <c r="V2968" s="193"/>
      <c r="W2968" s="193"/>
      <c r="X2968" s="193"/>
      <c r="Y2968" s="193"/>
      <c r="Z2968" s="193"/>
      <c r="AA2968" s="193"/>
    </row>
    <row r="2969" spans="1:27" ht="12.75">
      <c r="A2969" s="193"/>
      <c r="B2969" s="193"/>
      <c r="C2969" s="193"/>
      <c r="D2969" s="193"/>
      <c r="E2969" s="193"/>
      <c r="F2969" s="193"/>
      <c r="G2969" s="193"/>
      <c r="H2969" s="193"/>
      <c r="I2969" s="193"/>
      <c r="J2969" s="193"/>
      <c r="K2969" s="193"/>
      <c r="L2969" s="193"/>
      <c r="M2969" s="193"/>
      <c r="N2969" s="193"/>
      <c r="O2969" s="193"/>
      <c r="P2969" s="193"/>
      <c r="Q2969" s="193"/>
      <c r="R2969" s="193"/>
      <c r="S2969" s="193"/>
      <c r="T2969" s="193"/>
      <c r="U2969" s="193"/>
      <c r="V2969" s="193"/>
      <c r="W2969" s="193"/>
      <c r="X2969" s="193"/>
      <c r="Y2969" s="193"/>
      <c r="Z2969" s="193"/>
      <c r="AA2969" s="193"/>
    </row>
    <row r="2970" spans="1:27" ht="12.75">
      <c r="A2970" s="193"/>
      <c r="B2970" s="193"/>
      <c r="C2970" s="193"/>
      <c r="D2970" s="193"/>
      <c r="E2970" s="193"/>
      <c r="F2970" s="193"/>
      <c r="G2970" s="193"/>
      <c r="H2970" s="193"/>
      <c r="I2970" s="193"/>
      <c r="J2970" s="193"/>
      <c r="K2970" s="193"/>
      <c r="L2970" s="193"/>
      <c r="M2970" s="193"/>
      <c r="N2970" s="193"/>
      <c r="O2970" s="193"/>
      <c r="P2970" s="193"/>
      <c r="Q2970" s="193"/>
      <c r="R2970" s="193"/>
      <c r="S2970" s="193"/>
      <c r="T2970" s="193"/>
      <c r="U2970" s="193"/>
      <c r="V2970" s="193"/>
      <c r="W2970" s="193"/>
      <c r="X2970" s="193"/>
      <c r="Y2970" s="193"/>
      <c r="Z2970" s="193"/>
      <c r="AA2970" s="193"/>
    </row>
    <row r="2971" spans="1:27" ht="12.75">
      <c r="A2971" s="193"/>
      <c r="B2971" s="193"/>
      <c r="C2971" s="193"/>
      <c r="D2971" s="193"/>
      <c r="E2971" s="193"/>
      <c r="F2971" s="193"/>
      <c r="G2971" s="193"/>
      <c r="H2971" s="193"/>
      <c r="I2971" s="193"/>
      <c r="J2971" s="193"/>
      <c r="K2971" s="193"/>
      <c r="L2971" s="193"/>
      <c r="M2971" s="193"/>
      <c r="N2971" s="193"/>
      <c r="O2971" s="193"/>
      <c r="P2971" s="193"/>
      <c r="Q2971" s="193"/>
      <c r="R2971" s="193"/>
      <c r="S2971" s="193"/>
      <c r="T2971" s="193"/>
      <c r="U2971" s="193"/>
      <c r="V2971" s="193"/>
      <c r="W2971" s="193"/>
      <c r="X2971" s="193"/>
      <c r="Y2971" s="193"/>
      <c r="Z2971" s="193"/>
      <c r="AA2971" s="193"/>
    </row>
    <row r="2972" spans="1:27" ht="12.75">
      <c r="A2972" s="193"/>
      <c r="B2972" s="193"/>
      <c r="C2972" s="193"/>
      <c r="D2972" s="193"/>
      <c r="E2972" s="193"/>
      <c r="F2972" s="193"/>
      <c r="G2972" s="193"/>
      <c r="H2972" s="193"/>
      <c r="I2972" s="193"/>
      <c r="J2972" s="193"/>
      <c r="K2972" s="193"/>
      <c r="L2972" s="193"/>
      <c r="M2972" s="193"/>
      <c r="N2972" s="193"/>
      <c r="O2972" s="193"/>
      <c r="P2972" s="193"/>
      <c r="Q2972" s="193"/>
      <c r="R2972" s="193"/>
      <c r="S2972" s="193"/>
      <c r="T2972" s="193"/>
      <c r="U2972" s="193"/>
      <c r="V2972" s="193"/>
      <c r="W2972" s="193"/>
      <c r="X2972" s="193"/>
      <c r="Y2972" s="193"/>
      <c r="Z2972" s="193"/>
      <c r="AA2972" s="193"/>
    </row>
    <row r="2973" spans="1:27" ht="12.75">
      <c r="A2973" s="193"/>
      <c r="B2973" s="193"/>
      <c r="C2973" s="193"/>
      <c r="D2973" s="193"/>
      <c r="E2973" s="193"/>
      <c r="F2973" s="193"/>
      <c r="G2973" s="193"/>
      <c r="H2973" s="193"/>
      <c r="I2973" s="193"/>
      <c r="J2973" s="193"/>
      <c r="K2973" s="193"/>
      <c r="L2973" s="193"/>
      <c r="M2973" s="193"/>
      <c r="N2973" s="193"/>
      <c r="O2973" s="193"/>
      <c r="P2973" s="193"/>
      <c r="Q2973" s="193"/>
      <c r="R2973" s="193"/>
      <c r="S2973" s="193"/>
      <c r="T2973" s="193"/>
      <c r="U2973" s="193"/>
      <c r="V2973" s="193"/>
      <c r="W2973" s="193"/>
      <c r="X2973" s="193"/>
      <c r="Y2973" s="193"/>
      <c r="Z2973" s="193"/>
      <c r="AA2973" s="193"/>
    </row>
    <row r="2974" spans="1:27" ht="12.75">
      <c r="A2974" s="193"/>
      <c r="B2974" s="193"/>
      <c r="C2974" s="193"/>
      <c r="D2974" s="193"/>
      <c r="E2974" s="193"/>
      <c r="F2974" s="193"/>
      <c r="G2974" s="193"/>
      <c r="H2974" s="193"/>
      <c r="I2974" s="193"/>
      <c r="J2974" s="193"/>
      <c r="K2974" s="193"/>
      <c r="L2974" s="193"/>
      <c r="M2974" s="193"/>
      <c r="N2974" s="193"/>
      <c r="O2974" s="193"/>
      <c r="P2974" s="193"/>
      <c r="Q2974" s="193"/>
      <c r="R2974" s="193"/>
      <c r="S2974" s="193"/>
      <c r="T2974" s="193"/>
      <c r="U2974" s="193"/>
      <c r="V2974" s="193"/>
      <c r="W2974" s="193"/>
      <c r="X2974" s="193"/>
      <c r="Y2974" s="193"/>
      <c r="Z2974" s="193"/>
      <c r="AA2974" s="193"/>
    </row>
    <row r="2975" spans="1:27" ht="12.75">
      <c r="A2975" s="193"/>
      <c r="B2975" s="193"/>
      <c r="C2975" s="193"/>
      <c r="D2975" s="193"/>
      <c r="E2975" s="193"/>
      <c r="F2975" s="193"/>
      <c r="G2975" s="193"/>
      <c r="H2975" s="193"/>
      <c r="I2975" s="193"/>
      <c r="J2975" s="193"/>
      <c r="K2975" s="193"/>
      <c r="L2975" s="193"/>
      <c r="M2975" s="193"/>
      <c r="N2975" s="193"/>
      <c r="O2975" s="193"/>
      <c r="P2975" s="193"/>
      <c r="Q2975" s="193"/>
      <c r="R2975" s="193"/>
      <c r="S2975" s="193"/>
      <c r="T2975" s="193"/>
      <c r="U2975" s="193"/>
      <c r="V2975" s="193"/>
      <c r="W2975" s="193"/>
      <c r="X2975" s="193"/>
      <c r="Y2975" s="193"/>
      <c r="Z2975" s="193"/>
      <c r="AA2975" s="193"/>
    </row>
    <row r="2976" spans="1:27" ht="12.75">
      <c r="A2976" s="193"/>
      <c r="B2976" s="193"/>
      <c r="C2976" s="193"/>
      <c r="D2976" s="193"/>
      <c r="E2976" s="193"/>
      <c r="F2976" s="193"/>
      <c r="G2976" s="193"/>
      <c r="H2976" s="193"/>
      <c r="I2976" s="193"/>
      <c r="J2976" s="193"/>
      <c r="K2976" s="193"/>
      <c r="L2976" s="193"/>
      <c r="M2976" s="193"/>
      <c r="N2976" s="193"/>
      <c r="O2976" s="193"/>
      <c r="P2976" s="193"/>
      <c r="Q2976" s="193"/>
      <c r="R2976" s="193"/>
      <c r="S2976" s="193"/>
      <c r="T2976" s="193"/>
      <c r="U2976" s="193"/>
      <c r="V2976" s="193"/>
      <c r="W2976" s="193"/>
      <c r="X2976" s="193"/>
      <c r="Y2976" s="193"/>
      <c r="Z2976" s="193"/>
      <c r="AA2976" s="193"/>
    </row>
    <row r="2977" spans="1:27" ht="12.75">
      <c r="A2977" s="193"/>
      <c r="B2977" s="193"/>
      <c r="C2977" s="193"/>
      <c r="D2977" s="193"/>
      <c r="E2977" s="193"/>
      <c r="F2977" s="193"/>
      <c r="G2977" s="193"/>
      <c r="H2977" s="193"/>
      <c r="I2977" s="193"/>
      <c r="J2977" s="193"/>
      <c r="K2977" s="193"/>
      <c r="L2977" s="193"/>
      <c r="M2977" s="193"/>
      <c r="N2977" s="193"/>
      <c r="O2977" s="193"/>
      <c r="P2977" s="193"/>
      <c r="Q2977" s="193"/>
      <c r="R2977" s="193"/>
      <c r="S2977" s="193"/>
      <c r="T2977" s="193"/>
      <c r="U2977" s="193"/>
      <c r="V2977" s="193"/>
      <c r="W2977" s="193"/>
      <c r="X2977" s="193"/>
      <c r="Y2977" s="193"/>
      <c r="Z2977" s="193"/>
      <c r="AA2977" s="193"/>
    </row>
    <row r="2978" spans="1:27" ht="12.75">
      <c r="A2978" s="193"/>
      <c r="B2978" s="193"/>
      <c r="C2978" s="193"/>
      <c r="D2978" s="193"/>
      <c r="E2978" s="193"/>
      <c r="F2978" s="193"/>
      <c r="G2978" s="193"/>
      <c r="H2978" s="193"/>
      <c r="I2978" s="193"/>
      <c r="J2978" s="193"/>
      <c r="K2978" s="193"/>
      <c r="L2978" s="193"/>
      <c r="M2978" s="193"/>
      <c r="N2978" s="193"/>
      <c r="O2978" s="193"/>
      <c r="P2978" s="193"/>
      <c r="Q2978" s="193"/>
      <c r="R2978" s="193"/>
      <c r="S2978" s="193"/>
      <c r="T2978" s="193"/>
      <c r="U2978" s="193"/>
      <c r="V2978" s="193"/>
      <c r="W2978" s="193"/>
      <c r="X2978" s="193"/>
      <c r="Y2978" s="193"/>
      <c r="Z2978" s="193"/>
      <c r="AA2978" s="193"/>
    </row>
    <row r="2979" spans="1:27" ht="12.75">
      <c r="A2979" s="193"/>
      <c r="B2979" s="193"/>
      <c r="C2979" s="193"/>
      <c r="D2979" s="193"/>
      <c r="E2979" s="193"/>
      <c r="F2979" s="193"/>
      <c r="G2979" s="193"/>
      <c r="H2979" s="193"/>
      <c r="I2979" s="193"/>
      <c r="J2979" s="193"/>
      <c r="K2979" s="193"/>
      <c r="L2979" s="193"/>
      <c r="M2979" s="193"/>
      <c r="N2979" s="193"/>
      <c r="O2979" s="193"/>
      <c r="P2979" s="193"/>
      <c r="Q2979" s="193"/>
      <c r="R2979" s="193"/>
      <c r="S2979" s="193"/>
      <c r="T2979" s="193"/>
      <c r="U2979" s="193"/>
      <c r="V2979" s="193"/>
      <c r="W2979" s="193"/>
      <c r="X2979" s="193"/>
      <c r="Y2979" s="193"/>
      <c r="Z2979" s="193"/>
      <c r="AA2979" s="193"/>
    </row>
    <row r="2980" spans="1:27" ht="12.75">
      <c r="A2980" s="193"/>
      <c r="B2980" s="193"/>
      <c r="C2980" s="193"/>
      <c r="D2980" s="193"/>
      <c r="E2980" s="193"/>
      <c r="F2980" s="193"/>
      <c r="G2980" s="193"/>
      <c r="H2980" s="193"/>
      <c r="I2980" s="193"/>
      <c r="J2980" s="193"/>
      <c r="K2980" s="193"/>
      <c r="L2980" s="193"/>
      <c r="M2980" s="193"/>
      <c r="N2980" s="193"/>
      <c r="O2980" s="193"/>
      <c r="P2980" s="193"/>
      <c r="Q2980" s="193"/>
      <c r="R2980" s="193"/>
      <c r="S2980" s="193"/>
      <c r="T2980" s="193"/>
      <c r="U2980" s="193"/>
      <c r="V2980" s="193"/>
      <c r="W2980" s="193"/>
      <c r="X2980" s="193"/>
      <c r="Y2980" s="193"/>
      <c r="Z2980" s="193"/>
      <c r="AA2980" s="193"/>
    </row>
    <row r="2981" spans="1:27" ht="12.75">
      <c r="A2981" s="193"/>
      <c r="B2981" s="193"/>
      <c r="C2981" s="193"/>
      <c r="D2981" s="193"/>
      <c r="E2981" s="193"/>
      <c r="F2981" s="193"/>
      <c r="G2981" s="193"/>
      <c r="H2981" s="193"/>
      <c r="I2981" s="193"/>
      <c r="J2981" s="193"/>
      <c r="K2981" s="193"/>
      <c r="L2981" s="193"/>
      <c r="M2981" s="193"/>
      <c r="N2981" s="193"/>
      <c r="O2981" s="193"/>
      <c r="P2981" s="193"/>
      <c r="Q2981" s="193"/>
      <c r="R2981" s="193"/>
      <c r="S2981" s="193"/>
      <c r="T2981" s="193"/>
      <c r="U2981" s="193"/>
      <c r="V2981" s="193"/>
      <c r="W2981" s="193"/>
      <c r="X2981" s="193"/>
      <c r="Y2981" s="193"/>
      <c r="Z2981" s="193"/>
      <c r="AA2981" s="193"/>
    </row>
    <row r="2982" spans="1:27" ht="12.75">
      <c r="A2982" s="193"/>
      <c r="B2982" s="193"/>
      <c r="C2982" s="193"/>
      <c r="D2982" s="193"/>
      <c r="E2982" s="193"/>
      <c r="F2982" s="193"/>
      <c r="G2982" s="193"/>
      <c r="H2982" s="193"/>
      <c r="I2982" s="193"/>
      <c r="J2982" s="193"/>
      <c r="K2982" s="193"/>
      <c r="L2982" s="193"/>
      <c r="M2982" s="193"/>
      <c r="N2982" s="193"/>
      <c r="O2982" s="193"/>
      <c r="P2982" s="193"/>
      <c r="Q2982" s="193"/>
      <c r="R2982" s="193"/>
      <c r="S2982" s="193"/>
      <c r="T2982" s="193"/>
      <c r="U2982" s="193"/>
      <c r="V2982" s="193"/>
      <c r="W2982" s="193"/>
      <c r="X2982" s="193"/>
      <c r="Y2982" s="193"/>
      <c r="Z2982" s="193"/>
      <c r="AA2982" s="193"/>
    </row>
    <row r="2983" spans="1:27" ht="12.75">
      <c r="A2983" s="193"/>
      <c r="B2983" s="193"/>
      <c r="C2983" s="193"/>
      <c r="D2983" s="193"/>
      <c r="E2983" s="193"/>
      <c r="F2983" s="193"/>
      <c r="G2983" s="193"/>
      <c r="H2983" s="193"/>
      <c r="I2983" s="193"/>
      <c r="J2983" s="193"/>
      <c r="K2983" s="193"/>
      <c r="L2983" s="193"/>
      <c r="M2983" s="193"/>
      <c r="N2983" s="193"/>
      <c r="O2983" s="193"/>
      <c r="P2983" s="193"/>
      <c r="Q2983" s="193"/>
      <c r="R2983" s="193"/>
      <c r="S2983" s="193"/>
      <c r="T2983" s="193"/>
      <c r="U2983" s="193"/>
      <c r="V2983" s="193"/>
      <c r="W2983" s="193"/>
      <c r="X2983" s="193"/>
      <c r="Y2983" s="193"/>
      <c r="Z2983" s="193"/>
      <c r="AA2983" s="193"/>
    </row>
    <row r="2984" spans="1:27" ht="12.75">
      <c r="A2984" s="193"/>
      <c r="B2984" s="193"/>
      <c r="C2984" s="193"/>
      <c r="D2984" s="193"/>
      <c r="E2984" s="193"/>
      <c r="F2984" s="193"/>
      <c r="G2984" s="193"/>
      <c r="H2984" s="193"/>
      <c r="I2984" s="193"/>
      <c r="J2984" s="193"/>
      <c r="K2984" s="193"/>
      <c r="L2984" s="193"/>
      <c r="M2984" s="193"/>
      <c r="N2984" s="193"/>
      <c r="O2984" s="193"/>
      <c r="P2984" s="193"/>
      <c r="Q2984" s="193"/>
      <c r="R2984" s="193"/>
      <c r="S2984" s="193"/>
      <c r="T2984" s="193"/>
      <c r="U2984" s="193"/>
      <c r="V2984" s="193"/>
      <c r="W2984" s="193"/>
      <c r="X2984" s="193"/>
      <c r="Y2984" s="193"/>
      <c r="Z2984" s="193"/>
      <c r="AA2984" s="193"/>
    </row>
    <row r="2985" spans="1:27" ht="12.75">
      <c r="A2985" s="193"/>
      <c r="B2985" s="193"/>
      <c r="C2985" s="193"/>
      <c r="D2985" s="193"/>
      <c r="E2985" s="193"/>
      <c r="F2985" s="193"/>
      <c r="G2985" s="193"/>
      <c r="H2985" s="193"/>
      <c r="I2985" s="193"/>
      <c r="J2985" s="193"/>
      <c r="K2985" s="193"/>
      <c r="L2985" s="193"/>
      <c r="M2985" s="193"/>
      <c r="N2985" s="193"/>
      <c r="O2985" s="193"/>
      <c r="P2985" s="193"/>
      <c r="Q2985" s="193"/>
      <c r="R2985" s="193"/>
      <c r="S2985" s="193"/>
      <c r="T2985" s="193"/>
      <c r="U2985" s="193"/>
      <c r="V2985" s="193"/>
      <c r="W2985" s="193"/>
      <c r="X2985" s="193"/>
      <c r="Y2985" s="193"/>
      <c r="Z2985" s="193"/>
      <c r="AA2985" s="193"/>
    </row>
    <row r="2986" spans="1:27" ht="12.75">
      <c r="A2986" s="193"/>
      <c r="B2986" s="193"/>
      <c r="C2986" s="193"/>
      <c r="D2986" s="193"/>
      <c r="E2986" s="193"/>
      <c r="F2986" s="193"/>
      <c r="G2986" s="193"/>
      <c r="H2986" s="193"/>
      <c r="I2986" s="193"/>
      <c r="J2986" s="193"/>
      <c r="K2986" s="193"/>
      <c r="L2986" s="193"/>
      <c r="M2986" s="193"/>
      <c r="N2986" s="193"/>
      <c r="O2986" s="193"/>
      <c r="P2986" s="193"/>
      <c r="Q2986" s="193"/>
      <c r="R2986" s="193"/>
      <c r="S2986" s="193"/>
      <c r="T2986" s="193"/>
      <c r="U2986" s="193"/>
      <c r="V2986" s="193"/>
      <c r="W2986" s="193"/>
      <c r="X2986" s="193"/>
      <c r="Y2986" s="193"/>
      <c r="Z2986" s="193"/>
      <c r="AA2986" s="193"/>
    </row>
    <row r="2987" spans="1:27" ht="12.75">
      <c r="A2987" s="193"/>
      <c r="B2987" s="193"/>
      <c r="C2987" s="193"/>
      <c r="D2987" s="193"/>
      <c r="E2987" s="193"/>
      <c r="F2987" s="193"/>
      <c r="G2987" s="193"/>
      <c r="H2987" s="193"/>
      <c r="I2987" s="193"/>
      <c r="J2987" s="193"/>
      <c r="K2987" s="193"/>
      <c r="L2987" s="193"/>
      <c r="M2987" s="193"/>
      <c r="N2987" s="193"/>
      <c r="O2987" s="193"/>
      <c r="P2987" s="193"/>
      <c r="Q2987" s="193"/>
      <c r="R2987" s="193"/>
      <c r="S2987" s="193"/>
      <c r="T2987" s="193"/>
      <c r="U2987" s="193"/>
      <c r="V2987" s="193"/>
      <c r="W2987" s="193"/>
      <c r="X2987" s="193"/>
      <c r="Y2987" s="193"/>
      <c r="Z2987" s="193"/>
      <c r="AA2987" s="193"/>
    </row>
    <row r="2988" spans="1:27" ht="12.75">
      <c r="A2988" s="193"/>
      <c r="B2988" s="193"/>
      <c r="C2988" s="193"/>
      <c r="D2988" s="193"/>
      <c r="E2988" s="193"/>
      <c r="F2988" s="193"/>
      <c r="G2988" s="193"/>
      <c r="H2988" s="193"/>
      <c r="I2988" s="193"/>
      <c r="J2988" s="193"/>
      <c r="K2988" s="193"/>
      <c r="L2988" s="193"/>
      <c r="M2988" s="193"/>
      <c r="N2988" s="193"/>
      <c r="O2988" s="193"/>
      <c r="P2988" s="193"/>
      <c r="Q2988" s="193"/>
      <c r="R2988" s="193"/>
      <c r="S2988" s="193"/>
      <c r="T2988" s="193"/>
      <c r="U2988" s="193"/>
      <c r="V2988" s="193"/>
      <c r="W2988" s="193"/>
      <c r="X2988" s="193"/>
      <c r="Y2988" s="193"/>
      <c r="Z2988" s="193"/>
      <c r="AA2988" s="193"/>
    </row>
    <row r="2989" spans="1:27" ht="12.75">
      <c r="A2989" s="193"/>
      <c r="B2989" s="193"/>
      <c r="C2989" s="193"/>
      <c r="D2989" s="193"/>
      <c r="E2989" s="193"/>
      <c r="F2989" s="193"/>
      <c r="G2989" s="193"/>
      <c r="H2989" s="193"/>
      <c r="I2989" s="193"/>
      <c r="J2989" s="193"/>
      <c r="K2989" s="193"/>
      <c r="L2989" s="193"/>
      <c r="M2989" s="193"/>
      <c r="N2989" s="193"/>
      <c r="O2989" s="193"/>
      <c r="P2989" s="193"/>
      <c r="Q2989" s="193"/>
      <c r="R2989" s="193"/>
      <c r="S2989" s="193"/>
      <c r="T2989" s="193"/>
      <c r="U2989" s="193"/>
      <c r="V2989" s="193"/>
      <c r="W2989" s="193"/>
      <c r="X2989" s="193"/>
      <c r="Y2989" s="193"/>
      <c r="Z2989" s="193"/>
      <c r="AA2989" s="193"/>
    </row>
    <row r="2990" spans="1:27" ht="12.75">
      <c r="A2990" s="193"/>
      <c r="B2990" s="193"/>
      <c r="C2990" s="193"/>
      <c r="D2990" s="193"/>
      <c r="E2990" s="193"/>
      <c r="F2990" s="193"/>
      <c r="G2990" s="193"/>
      <c r="H2990" s="193"/>
      <c r="I2990" s="193"/>
      <c r="J2990" s="193"/>
      <c r="K2990" s="193"/>
      <c r="L2990" s="193"/>
      <c r="M2990" s="193"/>
      <c r="N2990" s="193"/>
      <c r="O2990" s="193"/>
      <c r="P2990" s="193"/>
      <c r="Q2990" s="193"/>
      <c r="R2990" s="193"/>
      <c r="S2990" s="193"/>
      <c r="T2990" s="193"/>
      <c r="U2990" s="193"/>
      <c r="V2990" s="193"/>
      <c r="W2990" s="193"/>
      <c r="X2990" s="193"/>
      <c r="Y2990" s="193"/>
      <c r="Z2990" s="193"/>
      <c r="AA2990" s="193"/>
    </row>
    <row r="2991" spans="1:27" ht="12.75">
      <c r="A2991" s="193"/>
      <c r="B2991" s="193"/>
      <c r="C2991" s="193"/>
      <c r="D2991" s="193"/>
      <c r="E2991" s="193"/>
      <c r="F2991" s="193"/>
      <c r="G2991" s="193"/>
      <c r="H2991" s="193"/>
      <c r="I2991" s="193"/>
      <c r="J2991" s="193"/>
      <c r="K2991" s="193"/>
      <c r="L2991" s="193"/>
      <c r="M2991" s="193"/>
      <c r="N2991" s="193"/>
      <c r="O2991" s="193"/>
      <c r="P2991" s="193"/>
      <c r="Q2991" s="193"/>
      <c r="R2991" s="193"/>
      <c r="S2991" s="193"/>
      <c r="T2991" s="193"/>
      <c r="U2991" s="193"/>
      <c r="V2991" s="193"/>
      <c r="W2991" s="193"/>
      <c r="X2991" s="193"/>
      <c r="Y2991" s="193"/>
      <c r="Z2991" s="193"/>
      <c r="AA2991" s="193"/>
    </row>
    <row r="2992" spans="1:27" ht="12.75">
      <c r="A2992" s="193"/>
      <c r="B2992" s="193"/>
      <c r="C2992" s="193"/>
      <c r="D2992" s="193"/>
      <c r="E2992" s="193"/>
      <c r="F2992" s="193"/>
      <c r="G2992" s="193"/>
      <c r="H2992" s="193"/>
      <c r="I2992" s="193"/>
      <c r="J2992" s="193"/>
      <c r="K2992" s="193"/>
      <c r="L2992" s="193"/>
      <c r="M2992" s="193"/>
      <c r="N2992" s="193"/>
      <c r="O2992" s="193"/>
      <c r="P2992" s="193"/>
      <c r="Q2992" s="193"/>
      <c r="R2992" s="193"/>
      <c r="S2992" s="193"/>
      <c r="T2992" s="193"/>
      <c r="U2992" s="193"/>
      <c r="V2992" s="193"/>
      <c r="W2992" s="193"/>
      <c r="X2992" s="193"/>
      <c r="Y2992" s="193"/>
      <c r="Z2992" s="193"/>
      <c r="AA2992" s="193"/>
    </row>
    <row r="2993" spans="1:27" ht="12.75">
      <c r="A2993" s="193"/>
      <c r="B2993" s="193"/>
      <c r="C2993" s="193"/>
      <c r="D2993" s="193"/>
      <c r="E2993" s="193"/>
      <c r="F2993" s="193"/>
      <c r="G2993" s="193"/>
      <c r="H2993" s="193"/>
      <c r="I2993" s="193"/>
      <c r="J2993" s="193"/>
      <c r="K2993" s="193"/>
      <c r="L2993" s="193"/>
      <c r="M2993" s="193"/>
      <c r="N2993" s="193"/>
      <c r="O2993" s="193"/>
      <c r="P2993" s="193"/>
      <c r="Q2993" s="193"/>
      <c r="R2993" s="193"/>
      <c r="S2993" s="193"/>
      <c r="T2993" s="193"/>
      <c r="U2993" s="193"/>
      <c r="V2993" s="193"/>
      <c r="W2993" s="193"/>
      <c r="X2993" s="193"/>
      <c r="Y2993" s="193"/>
      <c r="Z2993" s="193"/>
      <c r="AA2993" s="193"/>
    </row>
    <row r="2994" spans="1:27" ht="12.75">
      <c r="A2994" s="193"/>
      <c r="B2994" s="193"/>
      <c r="C2994" s="193"/>
      <c r="D2994" s="193"/>
      <c r="E2994" s="193"/>
      <c r="F2994" s="193"/>
      <c r="G2994" s="193"/>
      <c r="H2994" s="193"/>
      <c r="I2994" s="193"/>
      <c r="J2994" s="193"/>
      <c r="K2994" s="193"/>
      <c r="L2994" s="193"/>
      <c r="M2994" s="193"/>
      <c r="N2994" s="193"/>
      <c r="O2994" s="193"/>
      <c r="P2994" s="193"/>
      <c r="Q2994" s="193"/>
      <c r="R2994" s="193"/>
      <c r="S2994" s="193"/>
      <c r="T2994" s="193"/>
      <c r="U2994" s="193"/>
      <c r="V2994" s="193"/>
      <c r="W2994" s="193"/>
      <c r="X2994" s="193"/>
      <c r="Y2994" s="193"/>
      <c r="Z2994" s="193"/>
      <c r="AA2994" s="193"/>
    </row>
    <row r="2995" spans="1:27" ht="12.75">
      <c r="A2995" s="193"/>
      <c r="B2995" s="193"/>
      <c r="C2995" s="193"/>
      <c r="D2995" s="193"/>
      <c r="E2995" s="193"/>
      <c r="F2995" s="193"/>
      <c r="G2995" s="193"/>
      <c r="H2995" s="193"/>
      <c r="I2995" s="193"/>
      <c r="J2995" s="193"/>
      <c r="K2995" s="193"/>
      <c r="L2995" s="193"/>
      <c r="M2995" s="193"/>
      <c r="N2995" s="193"/>
      <c r="O2995" s="193"/>
      <c r="P2995" s="193"/>
      <c r="Q2995" s="193"/>
      <c r="R2995" s="193"/>
      <c r="S2995" s="193"/>
      <c r="T2995" s="193"/>
      <c r="U2995" s="193"/>
      <c r="V2995" s="193"/>
      <c r="W2995" s="193"/>
      <c r="X2995" s="193"/>
      <c r="Y2995" s="193"/>
      <c r="Z2995" s="193"/>
      <c r="AA2995" s="193"/>
    </row>
    <row r="2996" spans="1:27" ht="12.75">
      <c r="A2996" s="193"/>
      <c r="B2996" s="193"/>
      <c r="C2996" s="193"/>
      <c r="D2996" s="193"/>
      <c r="E2996" s="193"/>
      <c r="F2996" s="193"/>
      <c r="G2996" s="193"/>
      <c r="H2996" s="193"/>
      <c r="I2996" s="193"/>
      <c r="J2996" s="193"/>
      <c r="K2996" s="193"/>
      <c r="L2996" s="193"/>
      <c r="M2996" s="193"/>
      <c r="N2996" s="193"/>
      <c r="O2996" s="193"/>
      <c r="P2996" s="193"/>
      <c r="Q2996" s="193"/>
      <c r="R2996" s="193"/>
      <c r="S2996" s="193"/>
      <c r="T2996" s="193"/>
      <c r="U2996" s="193"/>
      <c r="V2996" s="193"/>
      <c r="W2996" s="193"/>
      <c r="X2996" s="193"/>
      <c r="Y2996" s="193"/>
      <c r="Z2996" s="193"/>
      <c r="AA2996" s="193"/>
    </row>
    <row r="2997" spans="1:27" ht="12.75">
      <c r="A2997" s="193"/>
      <c r="B2997" s="193"/>
      <c r="C2997" s="193"/>
      <c r="D2997" s="193"/>
      <c r="E2997" s="193"/>
      <c r="F2997" s="193"/>
      <c r="G2997" s="193"/>
      <c r="H2997" s="193"/>
      <c r="I2997" s="193"/>
      <c r="J2997" s="193"/>
      <c r="K2997" s="193"/>
      <c r="L2997" s="193"/>
      <c r="M2997" s="193"/>
      <c r="N2997" s="193"/>
      <c r="O2997" s="193"/>
      <c r="P2997" s="193"/>
      <c r="Q2997" s="193"/>
      <c r="R2997" s="193"/>
      <c r="S2997" s="193"/>
      <c r="T2997" s="193"/>
      <c r="U2997" s="193"/>
      <c r="V2997" s="193"/>
      <c r="W2997" s="193"/>
      <c r="X2997" s="193"/>
      <c r="Y2997" s="193"/>
      <c r="Z2997" s="193"/>
      <c r="AA2997" s="193"/>
    </row>
    <row r="2998" spans="1:27" ht="12.75">
      <c r="A2998" s="193"/>
      <c r="B2998" s="193"/>
      <c r="C2998" s="193"/>
      <c r="D2998" s="193"/>
      <c r="E2998" s="193"/>
      <c r="F2998" s="193"/>
      <c r="G2998" s="193"/>
      <c r="H2998" s="193"/>
      <c r="I2998" s="193"/>
      <c r="J2998" s="193"/>
      <c r="K2998" s="193"/>
      <c r="L2998" s="193"/>
      <c r="M2998" s="193"/>
      <c r="N2998" s="193"/>
      <c r="O2998" s="193"/>
      <c r="P2998" s="193"/>
      <c r="Q2998" s="193"/>
      <c r="R2998" s="193"/>
      <c r="S2998" s="193"/>
      <c r="T2998" s="193"/>
      <c r="U2998" s="193"/>
      <c r="V2998" s="193"/>
      <c r="W2998" s="193"/>
      <c r="X2998" s="193"/>
      <c r="Y2998" s="193"/>
      <c r="Z2998" s="193"/>
      <c r="AA2998" s="193"/>
    </row>
    <row r="2999" spans="1:27" ht="12.75">
      <c r="A2999" s="193"/>
      <c r="B2999" s="193"/>
      <c r="C2999" s="193"/>
      <c r="D2999" s="193"/>
      <c r="E2999" s="193"/>
      <c r="F2999" s="193"/>
      <c r="G2999" s="193"/>
      <c r="H2999" s="193"/>
      <c r="I2999" s="193"/>
      <c r="J2999" s="193"/>
      <c r="K2999" s="193"/>
      <c r="L2999" s="193"/>
      <c r="M2999" s="193"/>
      <c r="N2999" s="193"/>
      <c r="O2999" s="193"/>
      <c r="P2999" s="193"/>
      <c r="Q2999" s="193"/>
      <c r="R2999" s="193"/>
      <c r="S2999" s="193"/>
      <c r="T2999" s="193"/>
      <c r="U2999" s="193"/>
      <c r="V2999" s="193"/>
      <c r="W2999" s="193"/>
      <c r="X2999" s="193"/>
      <c r="Y2999" s="193"/>
      <c r="Z2999" s="193"/>
      <c r="AA2999" s="193"/>
    </row>
    <row r="3000" spans="1:27" ht="12.75">
      <c r="A3000" s="193"/>
      <c r="B3000" s="193"/>
      <c r="C3000" s="193"/>
      <c r="D3000" s="193"/>
      <c r="E3000" s="193"/>
      <c r="F3000" s="193"/>
      <c r="G3000" s="193"/>
      <c r="H3000" s="193"/>
      <c r="I3000" s="193"/>
      <c r="J3000" s="193"/>
      <c r="K3000" s="193"/>
      <c r="L3000" s="193"/>
      <c r="M3000" s="193"/>
      <c r="N3000" s="193"/>
      <c r="O3000" s="193"/>
      <c r="P3000" s="193"/>
      <c r="Q3000" s="193"/>
      <c r="R3000" s="193"/>
      <c r="S3000" s="193"/>
      <c r="T3000" s="193"/>
      <c r="U3000" s="193"/>
      <c r="V3000" s="193"/>
      <c r="W3000" s="193"/>
      <c r="X3000" s="193"/>
      <c r="Y3000" s="193"/>
      <c r="Z3000" s="193"/>
      <c r="AA3000" s="193"/>
    </row>
    <row r="3001" spans="1:27" ht="12.75">
      <c r="A3001" s="193"/>
      <c r="B3001" s="193"/>
      <c r="C3001" s="193"/>
      <c r="D3001" s="193"/>
      <c r="E3001" s="193"/>
      <c r="F3001" s="193"/>
      <c r="G3001" s="193"/>
      <c r="H3001" s="193"/>
      <c r="I3001" s="193"/>
      <c r="J3001" s="193"/>
      <c r="K3001" s="193"/>
      <c r="L3001" s="193"/>
      <c r="M3001" s="193"/>
      <c r="N3001" s="193"/>
      <c r="O3001" s="193"/>
      <c r="P3001" s="193"/>
      <c r="Q3001" s="193"/>
      <c r="R3001" s="193"/>
      <c r="S3001" s="193"/>
      <c r="T3001" s="193"/>
      <c r="U3001" s="193"/>
      <c r="V3001" s="193"/>
      <c r="W3001" s="193"/>
      <c r="X3001" s="193"/>
      <c r="Y3001" s="193"/>
      <c r="Z3001" s="193"/>
      <c r="AA3001" s="193"/>
    </row>
    <row r="3002" spans="1:27" ht="12.75">
      <c r="A3002" s="193"/>
      <c r="B3002" s="193"/>
      <c r="C3002" s="193"/>
      <c r="D3002" s="193"/>
      <c r="E3002" s="193"/>
      <c r="F3002" s="193"/>
      <c r="G3002" s="193"/>
      <c r="H3002" s="193"/>
      <c r="I3002" s="193"/>
      <c r="J3002" s="193"/>
      <c r="K3002" s="193"/>
      <c r="L3002" s="193"/>
      <c r="M3002" s="193"/>
      <c r="N3002" s="193"/>
      <c r="O3002" s="193"/>
      <c r="P3002" s="193"/>
      <c r="Q3002" s="193"/>
      <c r="R3002" s="193"/>
      <c r="S3002" s="193"/>
      <c r="T3002" s="193"/>
      <c r="U3002" s="193"/>
      <c r="V3002" s="193"/>
      <c r="W3002" s="193"/>
      <c r="X3002" s="193"/>
      <c r="Y3002" s="193"/>
      <c r="Z3002" s="193"/>
      <c r="AA3002" s="193"/>
    </row>
    <row r="3003" spans="1:27" ht="12.75">
      <c r="A3003" s="193"/>
      <c r="B3003" s="193"/>
      <c r="C3003" s="193"/>
      <c r="D3003" s="193"/>
      <c r="E3003" s="193"/>
      <c r="F3003" s="193"/>
      <c r="G3003" s="193"/>
      <c r="H3003" s="193"/>
      <c r="I3003" s="193"/>
      <c r="J3003" s="193"/>
      <c r="K3003" s="193"/>
      <c r="L3003" s="193"/>
      <c r="M3003" s="193"/>
      <c r="N3003" s="193"/>
      <c r="O3003" s="193"/>
      <c r="P3003" s="193"/>
      <c r="Q3003" s="193"/>
      <c r="R3003" s="193"/>
      <c r="S3003" s="193"/>
      <c r="T3003" s="193"/>
      <c r="U3003" s="193"/>
      <c r="V3003" s="193"/>
      <c r="W3003" s="193"/>
      <c r="X3003" s="193"/>
      <c r="Y3003" s="193"/>
      <c r="Z3003" s="193"/>
      <c r="AA3003" s="193"/>
    </row>
    <row r="3004" spans="1:27" ht="12.75">
      <c r="A3004" s="193"/>
      <c r="B3004" s="193"/>
      <c r="C3004" s="193"/>
      <c r="D3004" s="193"/>
      <c r="E3004" s="193"/>
      <c r="F3004" s="193"/>
      <c r="G3004" s="193"/>
      <c r="H3004" s="193"/>
      <c r="I3004" s="193"/>
      <c r="J3004" s="193"/>
      <c r="K3004" s="193"/>
      <c r="L3004" s="193"/>
      <c r="M3004" s="193"/>
      <c r="N3004" s="193"/>
      <c r="O3004" s="193"/>
      <c r="P3004" s="193"/>
      <c r="Q3004" s="193"/>
      <c r="R3004" s="193"/>
      <c r="S3004" s="193"/>
      <c r="T3004" s="193"/>
      <c r="U3004" s="193"/>
      <c r="V3004" s="193"/>
      <c r="W3004" s="193"/>
      <c r="X3004" s="193"/>
      <c r="Y3004" s="193"/>
      <c r="Z3004" s="193"/>
      <c r="AA3004" s="193"/>
    </row>
    <row r="3005" spans="1:27" ht="12.75">
      <c r="A3005" s="193"/>
      <c r="B3005" s="193"/>
      <c r="C3005" s="193"/>
      <c r="D3005" s="193"/>
      <c r="E3005" s="193"/>
      <c r="F3005" s="193"/>
      <c r="G3005" s="193"/>
      <c r="H3005" s="193"/>
      <c r="I3005" s="193"/>
      <c r="J3005" s="193"/>
      <c r="K3005" s="193"/>
      <c r="L3005" s="193"/>
      <c r="M3005" s="193"/>
      <c r="N3005" s="193"/>
      <c r="O3005" s="193"/>
      <c r="P3005" s="193"/>
      <c r="Q3005" s="193"/>
      <c r="R3005" s="193"/>
      <c r="S3005" s="193"/>
      <c r="T3005" s="193"/>
      <c r="U3005" s="193"/>
      <c r="V3005" s="193"/>
      <c r="W3005" s="193"/>
      <c r="X3005" s="193"/>
      <c r="Y3005" s="193"/>
      <c r="Z3005" s="193"/>
      <c r="AA3005" s="193"/>
    </row>
    <row r="3006" spans="1:27" ht="12.75">
      <c r="A3006" s="193"/>
      <c r="B3006" s="193"/>
      <c r="C3006" s="193"/>
      <c r="D3006" s="193"/>
      <c r="E3006" s="193"/>
      <c r="F3006" s="193"/>
      <c r="G3006" s="193"/>
      <c r="H3006" s="193"/>
      <c r="I3006" s="193"/>
      <c r="J3006" s="193"/>
      <c r="K3006" s="193"/>
      <c r="L3006" s="193"/>
      <c r="M3006" s="193"/>
      <c r="N3006" s="193"/>
      <c r="O3006" s="193"/>
      <c r="P3006" s="193"/>
      <c r="Q3006" s="193"/>
      <c r="R3006" s="193"/>
      <c r="S3006" s="193"/>
      <c r="T3006" s="193"/>
      <c r="U3006" s="193"/>
      <c r="V3006" s="193"/>
      <c r="W3006" s="193"/>
      <c r="X3006" s="193"/>
      <c r="Y3006" s="193"/>
      <c r="Z3006" s="193"/>
      <c r="AA3006" s="193"/>
    </row>
    <row r="3007" spans="1:27" ht="12.75">
      <c r="A3007" s="193"/>
      <c r="B3007" s="193"/>
      <c r="C3007" s="193"/>
      <c r="D3007" s="193"/>
      <c r="E3007" s="193"/>
      <c r="F3007" s="193"/>
      <c r="G3007" s="193"/>
      <c r="H3007" s="193"/>
      <c r="I3007" s="193"/>
      <c r="J3007" s="193"/>
      <c r="K3007" s="193"/>
      <c r="L3007" s="193"/>
      <c r="M3007" s="193"/>
      <c r="N3007" s="193"/>
      <c r="O3007" s="193"/>
      <c r="P3007" s="193"/>
      <c r="Q3007" s="193"/>
      <c r="R3007" s="193"/>
      <c r="S3007" s="193"/>
      <c r="T3007" s="193"/>
      <c r="U3007" s="193"/>
      <c r="V3007" s="193"/>
      <c r="W3007" s="193"/>
      <c r="X3007" s="193"/>
      <c r="Y3007" s="193"/>
      <c r="Z3007" s="193"/>
      <c r="AA3007" s="193"/>
    </row>
    <row r="3008" spans="1:27" ht="12.75">
      <c r="A3008" s="193"/>
      <c r="B3008" s="193"/>
      <c r="C3008" s="193"/>
      <c r="D3008" s="193"/>
      <c r="E3008" s="193"/>
      <c r="F3008" s="193"/>
      <c r="G3008" s="193"/>
      <c r="H3008" s="193"/>
      <c r="I3008" s="193"/>
      <c r="J3008" s="193"/>
      <c r="K3008" s="193"/>
      <c r="L3008" s="193"/>
      <c r="M3008" s="193"/>
      <c r="N3008" s="193"/>
      <c r="O3008" s="193"/>
      <c r="P3008" s="193"/>
      <c r="Q3008" s="193"/>
      <c r="R3008" s="193"/>
      <c r="S3008" s="193"/>
      <c r="T3008" s="193"/>
      <c r="U3008" s="193"/>
      <c r="V3008" s="193"/>
      <c r="W3008" s="193"/>
      <c r="X3008" s="193"/>
      <c r="Y3008" s="193"/>
      <c r="Z3008" s="193"/>
      <c r="AA3008" s="193"/>
    </row>
    <row r="3009" spans="1:27" ht="12.75">
      <c r="A3009" s="193"/>
      <c r="B3009" s="193"/>
      <c r="C3009" s="193"/>
      <c r="D3009" s="193"/>
      <c r="E3009" s="193"/>
      <c r="F3009" s="193"/>
      <c r="G3009" s="193"/>
      <c r="H3009" s="193"/>
      <c r="I3009" s="193"/>
      <c r="J3009" s="193"/>
      <c r="K3009" s="193"/>
      <c r="L3009" s="193"/>
      <c r="M3009" s="193"/>
      <c r="N3009" s="193"/>
      <c r="O3009" s="193"/>
      <c r="P3009" s="193"/>
      <c r="Q3009" s="193"/>
      <c r="R3009" s="193"/>
      <c r="S3009" s="193"/>
      <c r="T3009" s="193"/>
      <c r="U3009" s="193"/>
      <c r="V3009" s="193"/>
      <c r="W3009" s="193"/>
      <c r="X3009" s="193"/>
      <c r="Y3009" s="193"/>
      <c r="Z3009" s="193"/>
      <c r="AA3009" s="193"/>
    </row>
    <row r="3010" spans="1:27" ht="12.75">
      <c r="A3010" s="193"/>
      <c r="B3010" s="193"/>
      <c r="C3010" s="193"/>
      <c r="D3010" s="193"/>
      <c r="E3010" s="193"/>
      <c r="F3010" s="193"/>
      <c r="G3010" s="193"/>
      <c r="H3010" s="193"/>
      <c r="I3010" s="193"/>
      <c r="J3010" s="193"/>
      <c r="K3010" s="193"/>
      <c r="L3010" s="193"/>
      <c r="M3010" s="193"/>
      <c r="N3010" s="193"/>
      <c r="O3010" s="193"/>
      <c r="P3010" s="193"/>
      <c r="Q3010" s="193"/>
      <c r="R3010" s="193"/>
      <c r="S3010" s="193"/>
      <c r="T3010" s="193"/>
      <c r="U3010" s="193"/>
      <c r="V3010" s="193"/>
      <c r="W3010" s="193"/>
      <c r="X3010" s="193"/>
      <c r="Y3010" s="193"/>
      <c r="Z3010" s="193"/>
      <c r="AA3010" s="193"/>
    </row>
    <row r="3011" spans="1:27" ht="12.75">
      <c r="A3011" s="193"/>
      <c r="B3011" s="193"/>
      <c r="C3011" s="193"/>
      <c r="D3011" s="193"/>
      <c r="E3011" s="193"/>
      <c r="F3011" s="193"/>
      <c r="G3011" s="193"/>
      <c r="H3011" s="193"/>
      <c r="I3011" s="193"/>
      <c r="J3011" s="193"/>
      <c r="K3011" s="193"/>
      <c r="L3011" s="193"/>
      <c r="M3011" s="193"/>
      <c r="N3011" s="193"/>
      <c r="O3011" s="193"/>
      <c r="P3011" s="193"/>
      <c r="Q3011" s="193"/>
      <c r="R3011" s="193"/>
      <c r="S3011" s="193"/>
      <c r="T3011" s="193"/>
      <c r="U3011" s="193"/>
      <c r="V3011" s="193"/>
      <c r="W3011" s="193"/>
      <c r="X3011" s="193"/>
      <c r="Y3011" s="193"/>
      <c r="Z3011" s="193"/>
      <c r="AA3011" s="193"/>
    </row>
    <row r="3012" spans="1:27" ht="12.75">
      <c r="A3012" s="193"/>
      <c r="B3012" s="193"/>
      <c r="C3012" s="193"/>
      <c r="D3012" s="193"/>
      <c r="E3012" s="193"/>
      <c r="F3012" s="193"/>
      <c r="G3012" s="193"/>
      <c r="H3012" s="193"/>
      <c r="I3012" s="193"/>
      <c r="J3012" s="193"/>
      <c r="K3012" s="193"/>
      <c r="L3012" s="193"/>
      <c r="M3012" s="193"/>
      <c r="N3012" s="193"/>
      <c r="O3012" s="193"/>
      <c r="P3012" s="193"/>
      <c r="Q3012" s="193"/>
      <c r="R3012" s="193"/>
      <c r="S3012" s="193"/>
      <c r="T3012" s="193"/>
      <c r="U3012" s="193"/>
      <c r="V3012" s="193"/>
      <c r="W3012" s="193"/>
      <c r="X3012" s="193"/>
      <c r="Y3012" s="193"/>
      <c r="Z3012" s="193"/>
      <c r="AA3012" s="193"/>
    </row>
    <row r="3013" spans="1:27" ht="12.75">
      <c r="A3013" s="193"/>
      <c r="B3013" s="193"/>
      <c r="C3013" s="193"/>
      <c r="D3013" s="193"/>
      <c r="E3013" s="193"/>
      <c r="F3013" s="193"/>
      <c r="G3013" s="193"/>
      <c r="H3013" s="193"/>
      <c r="I3013" s="193"/>
      <c r="J3013" s="193"/>
      <c r="K3013" s="193"/>
      <c r="L3013" s="193"/>
      <c r="M3013" s="193"/>
      <c r="N3013" s="193"/>
      <c r="O3013" s="193"/>
      <c r="P3013" s="193"/>
      <c r="Q3013" s="193"/>
      <c r="R3013" s="193"/>
      <c r="S3013" s="193"/>
      <c r="T3013" s="193"/>
      <c r="U3013" s="193"/>
      <c r="V3013" s="193"/>
      <c r="W3013" s="193"/>
      <c r="X3013" s="193"/>
      <c r="Y3013" s="193"/>
      <c r="Z3013" s="193"/>
      <c r="AA3013" s="193"/>
    </row>
    <row r="3014" spans="1:27" ht="12.75">
      <c r="A3014" s="193"/>
      <c r="B3014" s="193"/>
      <c r="C3014" s="193"/>
      <c r="D3014" s="193"/>
      <c r="E3014" s="193"/>
      <c r="F3014" s="193"/>
      <c r="G3014" s="193"/>
      <c r="H3014" s="193"/>
      <c r="I3014" s="193"/>
      <c r="J3014" s="193"/>
      <c r="K3014" s="193"/>
      <c r="L3014" s="193"/>
      <c r="M3014" s="193"/>
      <c r="N3014" s="193"/>
      <c r="O3014" s="193"/>
      <c r="P3014" s="193"/>
      <c r="Q3014" s="193"/>
      <c r="R3014" s="193"/>
      <c r="S3014" s="193"/>
      <c r="T3014" s="193"/>
      <c r="U3014" s="193"/>
      <c r="V3014" s="193"/>
      <c r="W3014" s="193"/>
      <c r="X3014" s="193"/>
      <c r="Y3014" s="193"/>
      <c r="Z3014" s="193"/>
      <c r="AA3014" s="193"/>
    </row>
    <row r="3015" spans="1:27" ht="12.75">
      <c r="A3015" s="193"/>
      <c r="B3015" s="193"/>
      <c r="C3015" s="193"/>
      <c r="D3015" s="193"/>
      <c r="E3015" s="193"/>
      <c r="F3015" s="193"/>
      <c r="G3015" s="193"/>
      <c r="H3015" s="193"/>
      <c r="I3015" s="193"/>
      <c r="J3015" s="193"/>
      <c r="K3015" s="193"/>
      <c r="L3015" s="193"/>
      <c r="M3015" s="193"/>
      <c r="N3015" s="193"/>
      <c r="O3015" s="193"/>
      <c r="P3015" s="193"/>
      <c r="Q3015" s="193"/>
      <c r="R3015" s="193"/>
      <c r="S3015" s="193"/>
      <c r="T3015" s="193"/>
      <c r="U3015" s="193"/>
      <c r="V3015" s="193"/>
      <c r="W3015" s="193"/>
      <c r="X3015" s="193"/>
      <c r="Y3015" s="193"/>
      <c r="Z3015" s="193"/>
      <c r="AA3015" s="193"/>
    </row>
    <row r="3016" spans="1:27" ht="12.75">
      <c r="A3016" s="193"/>
      <c r="B3016" s="193"/>
      <c r="C3016" s="193"/>
      <c r="D3016" s="193"/>
      <c r="E3016" s="193"/>
      <c r="F3016" s="193"/>
      <c r="G3016" s="193"/>
      <c r="H3016" s="193"/>
      <c r="I3016" s="193"/>
      <c r="J3016" s="193"/>
      <c r="K3016" s="193"/>
      <c r="L3016" s="193"/>
      <c r="M3016" s="193"/>
      <c r="N3016" s="193"/>
      <c r="O3016" s="193"/>
      <c r="P3016" s="193"/>
      <c r="Q3016" s="193"/>
      <c r="R3016" s="193"/>
      <c r="S3016" s="193"/>
      <c r="T3016" s="193"/>
      <c r="U3016" s="193"/>
      <c r="V3016" s="193"/>
      <c r="W3016" s="193"/>
      <c r="X3016" s="193"/>
      <c r="Y3016" s="193"/>
      <c r="Z3016" s="193"/>
      <c r="AA3016" s="193"/>
    </row>
    <row r="3017" spans="1:27" ht="12.75">
      <c r="A3017" s="193"/>
      <c r="B3017" s="193"/>
      <c r="C3017" s="193"/>
      <c r="D3017" s="193"/>
      <c r="E3017" s="193"/>
      <c r="F3017" s="193"/>
      <c r="G3017" s="193"/>
      <c r="H3017" s="193"/>
      <c r="I3017" s="193"/>
      <c r="J3017" s="193"/>
      <c r="K3017" s="193"/>
      <c r="L3017" s="193"/>
      <c r="M3017" s="193"/>
      <c r="N3017" s="193"/>
      <c r="O3017" s="193"/>
      <c r="P3017" s="193"/>
      <c r="Q3017" s="193"/>
      <c r="R3017" s="193"/>
      <c r="S3017" s="193"/>
      <c r="T3017" s="193"/>
      <c r="U3017" s="193"/>
      <c r="V3017" s="193"/>
      <c r="W3017" s="193"/>
      <c r="X3017" s="193"/>
      <c r="Y3017" s="193"/>
      <c r="Z3017" s="193"/>
      <c r="AA3017" s="193"/>
    </row>
    <row r="3018" spans="1:27" ht="12.75">
      <c r="A3018" s="193"/>
      <c r="B3018" s="193"/>
      <c r="C3018" s="193"/>
      <c r="D3018" s="193"/>
      <c r="E3018" s="193"/>
      <c r="F3018" s="193"/>
      <c r="G3018" s="193"/>
      <c r="H3018" s="193"/>
      <c r="I3018" s="193"/>
      <c r="J3018" s="193"/>
      <c r="K3018" s="193"/>
      <c r="L3018" s="193"/>
      <c r="M3018" s="193"/>
      <c r="N3018" s="193"/>
      <c r="O3018" s="193"/>
      <c r="P3018" s="193"/>
      <c r="Q3018" s="193"/>
      <c r="R3018" s="193"/>
      <c r="S3018" s="193"/>
      <c r="T3018" s="193"/>
      <c r="U3018" s="193"/>
      <c r="V3018" s="193"/>
      <c r="W3018" s="193"/>
      <c r="X3018" s="193"/>
      <c r="Y3018" s="193"/>
      <c r="Z3018" s="193"/>
      <c r="AA3018" s="193"/>
    </row>
    <row r="3019" spans="1:27" ht="12.75">
      <c r="A3019" s="193"/>
      <c r="B3019" s="193"/>
      <c r="C3019" s="193"/>
      <c r="D3019" s="193"/>
      <c r="E3019" s="193"/>
      <c r="F3019" s="193"/>
      <c r="G3019" s="193"/>
      <c r="H3019" s="193"/>
      <c r="I3019" s="193"/>
      <c r="J3019" s="193"/>
      <c r="K3019" s="193"/>
      <c r="L3019" s="193"/>
      <c r="M3019" s="193"/>
      <c r="N3019" s="193"/>
      <c r="O3019" s="193"/>
      <c r="P3019" s="193"/>
      <c r="Q3019" s="193"/>
      <c r="R3019" s="193"/>
      <c r="S3019" s="193"/>
      <c r="T3019" s="193"/>
      <c r="U3019" s="193"/>
      <c r="V3019" s="193"/>
      <c r="W3019" s="193"/>
      <c r="X3019" s="193"/>
      <c r="Y3019" s="193"/>
      <c r="Z3019" s="193"/>
      <c r="AA3019" s="193"/>
    </row>
    <row r="3020" spans="1:27" ht="12.75">
      <c r="A3020" s="193"/>
      <c r="B3020" s="193"/>
      <c r="C3020" s="193"/>
      <c r="D3020" s="193"/>
      <c r="E3020" s="193"/>
      <c r="F3020" s="193"/>
      <c r="G3020" s="193"/>
      <c r="H3020" s="193"/>
      <c r="I3020" s="193"/>
      <c r="J3020" s="193"/>
      <c r="K3020" s="193"/>
      <c r="L3020" s="193"/>
      <c r="M3020" s="193"/>
      <c r="N3020" s="193"/>
      <c r="O3020" s="193"/>
      <c r="P3020" s="193"/>
      <c r="Q3020" s="193"/>
      <c r="R3020" s="193"/>
      <c r="S3020" s="193"/>
      <c r="T3020" s="193"/>
      <c r="U3020" s="193"/>
      <c r="V3020" s="193"/>
      <c r="W3020" s="193"/>
      <c r="X3020" s="193"/>
      <c r="Y3020" s="193"/>
      <c r="Z3020" s="193"/>
      <c r="AA3020" s="193"/>
    </row>
    <row r="3021" spans="1:27" ht="12.75">
      <c r="A3021" s="193"/>
      <c r="B3021" s="193"/>
      <c r="C3021" s="193"/>
      <c r="D3021" s="193"/>
      <c r="E3021" s="193"/>
      <c r="F3021" s="193"/>
      <c r="G3021" s="193"/>
      <c r="H3021" s="193"/>
      <c r="I3021" s="193"/>
      <c r="J3021" s="193"/>
      <c r="K3021" s="193"/>
      <c r="L3021" s="193"/>
      <c r="M3021" s="193"/>
      <c r="N3021" s="193"/>
      <c r="O3021" s="193"/>
      <c r="P3021" s="193"/>
      <c r="Q3021" s="193"/>
      <c r="R3021" s="193"/>
      <c r="S3021" s="193"/>
      <c r="T3021" s="193"/>
      <c r="U3021" s="193"/>
      <c r="V3021" s="193"/>
      <c r="W3021" s="193"/>
      <c r="X3021" s="193"/>
      <c r="Y3021" s="193"/>
      <c r="Z3021" s="193"/>
      <c r="AA3021" s="193"/>
    </row>
    <row r="3022" spans="1:27" ht="12.75">
      <c r="A3022" s="193"/>
      <c r="B3022" s="193"/>
      <c r="C3022" s="193"/>
      <c r="D3022" s="193"/>
      <c r="E3022" s="193"/>
      <c r="F3022" s="193"/>
      <c r="G3022" s="193"/>
      <c r="H3022" s="193"/>
      <c r="I3022" s="193"/>
      <c r="J3022" s="193"/>
      <c r="K3022" s="193"/>
      <c r="L3022" s="193"/>
      <c r="M3022" s="193"/>
      <c r="N3022" s="193"/>
      <c r="O3022" s="193"/>
      <c r="P3022" s="193"/>
      <c r="Q3022" s="193"/>
      <c r="R3022" s="193"/>
      <c r="S3022" s="193"/>
      <c r="T3022" s="193"/>
      <c r="U3022" s="193"/>
      <c r="V3022" s="193"/>
      <c r="W3022" s="193"/>
      <c r="X3022" s="193"/>
      <c r="Y3022" s="193"/>
      <c r="Z3022" s="193"/>
      <c r="AA3022" s="193"/>
    </row>
    <row r="3023" spans="1:27" ht="12.75">
      <c r="A3023" s="193"/>
      <c r="B3023" s="193"/>
      <c r="C3023" s="193"/>
      <c r="D3023" s="193"/>
      <c r="E3023" s="193"/>
      <c r="F3023" s="193"/>
      <c r="G3023" s="193"/>
      <c r="H3023" s="193"/>
      <c r="I3023" s="193"/>
      <c r="J3023" s="193"/>
      <c r="K3023" s="193"/>
      <c r="L3023" s="193"/>
      <c r="M3023" s="193"/>
      <c r="N3023" s="193"/>
      <c r="O3023" s="193"/>
      <c r="P3023" s="193"/>
      <c r="Q3023" s="193"/>
      <c r="R3023" s="193"/>
      <c r="S3023" s="193"/>
      <c r="T3023" s="193"/>
      <c r="U3023" s="193"/>
      <c r="V3023" s="193"/>
      <c r="W3023" s="193"/>
      <c r="X3023" s="193"/>
      <c r="Y3023" s="193"/>
      <c r="Z3023" s="193"/>
      <c r="AA3023" s="193"/>
    </row>
    <row r="3024" spans="1:27" ht="12.75">
      <c r="A3024" s="193"/>
      <c r="B3024" s="193"/>
      <c r="C3024" s="193"/>
      <c r="D3024" s="193"/>
      <c r="E3024" s="193"/>
      <c r="F3024" s="193"/>
      <c r="G3024" s="193"/>
      <c r="H3024" s="193"/>
      <c r="I3024" s="193"/>
      <c r="J3024" s="193"/>
      <c r="K3024" s="193"/>
      <c r="L3024" s="193"/>
      <c r="M3024" s="193"/>
      <c r="N3024" s="193"/>
      <c r="O3024" s="193"/>
      <c r="P3024" s="193"/>
      <c r="Q3024" s="193"/>
      <c r="R3024" s="193"/>
      <c r="S3024" s="193"/>
      <c r="T3024" s="193"/>
      <c r="U3024" s="193"/>
      <c r="V3024" s="193"/>
      <c r="W3024" s="193"/>
      <c r="X3024" s="193"/>
      <c r="Y3024" s="193"/>
      <c r="Z3024" s="193"/>
      <c r="AA3024" s="193"/>
    </row>
    <row r="3025" spans="1:27" ht="12.75">
      <c r="A3025" s="193"/>
      <c r="B3025" s="193"/>
      <c r="C3025" s="193"/>
      <c r="D3025" s="193"/>
      <c r="E3025" s="193"/>
      <c r="F3025" s="193"/>
      <c r="G3025" s="193"/>
      <c r="H3025" s="193"/>
      <c r="I3025" s="193"/>
      <c r="J3025" s="193"/>
      <c r="K3025" s="193"/>
      <c r="L3025" s="193"/>
      <c r="M3025" s="193"/>
      <c r="N3025" s="193"/>
      <c r="O3025" s="193"/>
      <c r="P3025" s="193"/>
      <c r="Q3025" s="193"/>
      <c r="R3025" s="193"/>
      <c r="S3025" s="193"/>
      <c r="T3025" s="193"/>
      <c r="U3025" s="193"/>
      <c r="V3025" s="193"/>
      <c r="W3025" s="193"/>
      <c r="X3025" s="193"/>
      <c r="Y3025" s="193"/>
      <c r="Z3025" s="193"/>
      <c r="AA3025" s="193"/>
    </row>
    <row r="3026" spans="1:27" ht="12.75">
      <c r="A3026" s="193"/>
      <c r="B3026" s="193"/>
      <c r="C3026" s="193"/>
      <c r="D3026" s="193"/>
      <c r="E3026" s="193"/>
      <c r="F3026" s="193"/>
      <c r="G3026" s="193"/>
      <c r="H3026" s="193"/>
      <c r="I3026" s="193"/>
      <c r="J3026" s="193"/>
      <c r="K3026" s="193"/>
      <c r="L3026" s="193"/>
      <c r="M3026" s="193"/>
      <c r="N3026" s="193"/>
      <c r="O3026" s="193"/>
      <c r="P3026" s="193"/>
      <c r="Q3026" s="193"/>
      <c r="R3026" s="193"/>
      <c r="S3026" s="193"/>
      <c r="T3026" s="193"/>
      <c r="U3026" s="193"/>
      <c r="V3026" s="193"/>
      <c r="W3026" s="193"/>
      <c r="X3026" s="193"/>
      <c r="Y3026" s="193"/>
      <c r="Z3026" s="193"/>
      <c r="AA3026" s="193"/>
    </row>
    <row r="3027" spans="1:27" ht="12.75">
      <c r="A3027" s="193"/>
      <c r="B3027" s="193"/>
      <c r="C3027" s="193"/>
      <c r="D3027" s="193"/>
      <c r="E3027" s="193"/>
      <c r="F3027" s="193"/>
      <c r="G3027" s="193"/>
      <c r="H3027" s="193"/>
      <c r="I3027" s="193"/>
      <c r="J3027" s="193"/>
      <c r="K3027" s="193"/>
      <c r="L3027" s="193"/>
      <c r="M3027" s="193"/>
      <c r="N3027" s="193"/>
      <c r="O3027" s="193"/>
      <c r="P3027" s="193"/>
      <c r="Q3027" s="193"/>
      <c r="R3027" s="193"/>
      <c r="S3027" s="193"/>
      <c r="T3027" s="193"/>
      <c r="U3027" s="193"/>
      <c r="V3027" s="193"/>
      <c r="W3027" s="193"/>
      <c r="X3027" s="193"/>
      <c r="Y3027" s="193"/>
      <c r="Z3027" s="193"/>
      <c r="AA3027" s="193"/>
    </row>
    <row r="3028" spans="1:27" ht="12.75">
      <c r="A3028" s="193"/>
      <c r="B3028" s="193"/>
      <c r="C3028" s="193"/>
      <c r="D3028" s="193"/>
      <c r="E3028" s="193"/>
      <c r="F3028" s="193"/>
      <c r="G3028" s="193"/>
      <c r="H3028" s="193"/>
      <c r="I3028" s="193"/>
      <c r="J3028" s="193"/>
      <c r="K3028" s="193"/>
      <c r="L3028" s="193"/>
      <c r="M3028" s="193"/>
      <c r="N3028" s="193"/>
      <c r="O3028" s="193"/>
      <c r="P3028" s="193"/>
      <c r="Q3028" s="193"/>
      <c r="R3028" s="193"/>
      <c r="S3028" s="193"/>
      <c r="T3028" s="193"/>
      <c r="U3028" s="193"/>
      <c r="V3028" s="193"/>
      <c r="W3028" s="193"/>
      <c r="X3028" s="193"/>
      <c r="Y3028" s="193"/>
      <c r="Z3028" s="193"/>
      <c r="AA3028" s="193"/>
    </row>
    <row r="3029" spans="1:27" ht="12.75">
      <c r="A3029" s="193"/>
      <c r="B3029" s="193"/>
      <c r="C3029" s="193"/>
      <c r="D3029" s="193"/>
      <c r="E3029" s="193"/>
      <c r="F3029" s="193"/>
      <c r="G3029" s="193"/>
      <c r="H3029" s="193"/>
      <c r="I3029" s="193"/>
      <c r="J3029" s="193"/>
      <c r="K3029" s="193"/>
      <c r="L3029" s="193"/>
      <c r="M3029" s="193"/>
      <c r="N3029" s="193"/>
      <c r="O3029" s="193"/>
      <c r="P3029" s="193"/>
      <c r="Q3029" s="193"/>
      <c r="R3029" s="193"/>
      <c r="S3029" s="193"/>
      <c r="T3029" s="193"/>
      <c r="U3029" s="193"/>
      <c r="V3029" s="193"/>
      <c r="W3029" s="193"/>
      <c r="X3029" s="193"/>
      <c r="Y3029" s="193"/>
      <c r="Z3029" s="193"/>
      <c r="AA3029" s="193"/>
    </row>
    <row r="3030" spans="1:27" ht="12.75">
      <c r="A3030" s="193"/>
      <c r="B3030" s="193"/>
      <c r="C3030" s="193"/>
      <c r="D3030" s="193"/>
      <c r="E3030" s="193"/>
      <c r="F3030" s="193"/>
      <c r="G3030" s="193"/>
      <c r="H3030" s="193"/>
      <c r="I3030" s="193"/>
      <c r="J3030" s="193"/>
      <c r="K3030" s="193"/>
      <c r="L3030" s="193"/>
      <c r="M3030" s="193"/>
      <c r="N3030" s="193"/>
      <c r="O3030" s="193"/>
      <c r="P3030" s="193"/>
      <c r="Q3030" s="193"/>
      <c r="R3030" s="193"/>
      <c r="S3030" s="193"/>
      <c r="T3030" s="193"/>
      <c r="U3030" s="193"/>
      <c r="V3030" s="193"/>
      <c r="W3030" s="193"/>
      <c r="X3030" s="193"/>
      <c r="Y3030" s="193"/>
      <c r="Z3030" s="193"/>
      <c r="AA3030" s="193"/>
    </row>
    <row r="3031" spans="1:27" ht="12.75">
      <c r="A3031" s="193"/>
      <c r="B3031" s="193"/>
      <c r="C3031" s="193"/>
      <c r="D3031" s="193"/>
      <c r="E3031" s="193"/>
      <c r="F3031" s="193"/>
      <c r="G3031" s="193"/>
      <c r="H3031" s="193"/>
      <c r="I3031" s="193"/>
      <c r="J3031" s="193"/>
      <c r="K3031" s="193"/>
      <c r="L3031" s="193"/>
      <c r="M3031" s="193"/>
      <c r="N3031" s="193"/>
      <c r="O3031" s="193"/>
      <c r="P3031" s="193"/>
      <c r="Q3031" s="193"/>
      <c r="R3031" s="193"/>
      <c r="S3031" s="193"/>
      <c r="T3031" s="193"/>
      <c r="U3031" s="193"/>
      <c r="V3031" s="193"/>
      <c r="W3031" s="193"/>
      <c r="X3031" s="193"/>
      <c r="Y3031" s="193"/>
      <c r="Z3031" s="193"/>
      <c r="AA3031" s="193"/>
    </row>
    <row r="3032" spans="1:27" ht="12.75">
      <c r="A3032" s="193"/>
      <c r="B3032" s="193"/>
      <c r="C3032" s="193"/>
      <c r="D3032" s="193"/>
      <c r="E3032" s="193"/>
      <c r="F3032" s="193"/>
      <c r="G3032" s="193"/>
      <c r="H3032" s="193"/>
      <c r="I3032" s="193"/>
      <c r="J3032" s="193"/>
      <c r="K3032" s="193"/>
      <c r="L3032" s="193"/>
      <c r="M3032" s="193"/>
      <c r="N3032" s="193"/>
      <c r="O3032" s="193"/>
      <c r="P3032" s="193"/>
      <c r="Q3032" s="193"/>
      <c r="R3032" s="193"/>
      <c r="S3032" s="193"/>
      <c r="T3032" s="193"/>
      <c r="U3032" s="193"/>
      <c r="V3032" s="193"/>
      <c r="W3032" s="193"/>
      <c r="X3032" s="193"/>
      <c r="Y3032" s="193"/>
      <c r="Z3032" s="193"/>
      <c r="AA3032" s="193"/>
    </row>
    <row r="3033" spans="1:27" ht="12.75">
      <c r="A3033" s="193"/>
      <c r="B3033" s="193"/>
      <c r="C3033" s="193"/>
      <c r="D3033" s="193"/>
      <c r="E3033" s="193"/>
      <c r="F3033" s="193"/>
      <c r="G3033" s="193"/>
      <c r="H3033" s="193"/>
      <c r="I3033" s="193"/>
      <c r="J3033" s="193"/>
      <c r="K3033" s="193"/>
      <c r="L3033" s="193"/>
      <c r="M3033" s="193"/>
      <c r="N3033" s="193"/>
      <c r="O3033" s="193"/>
      <c r="P3033" s="193"/>
      <c r="Q3033" s="193"/>
      <c r="R3033" s="193"/>
      <c r="S3033" s="193"/>
      <c r="T3033" s="193"/>
      <c r="U3033" s="193"/>
      <c r="V3033" s="193"/>
      <c r="W3033" s="193"/>
      <c r="X3033" s="193"/>
      <c r="Y3033" s="193"/>
      <c r="Z3033" s="193"/>
      <c r="AA3033" s="193"/>
    </row>
    <row r="3034" spans="1:27" ht="12.75">
      <c r="A3034" s="193"/>
      <c r="B3034" s="193"/>
      <c r="C3034" s="193"/>
      <c r="D3034" s="193"/>
      <c r="E3034" s="193"/>
      <c r="F3034" s="193"/>
      <c r="G3034" s="193"/>
      <c r="H3034" s="193"/>
      <c r="I3034" s="193"/>
      <c r="J3034" s="193"/>
      <c r="K3034" s="193"/>
      <c r="L3034" s="193"/>
      <c r="M3034" s="193"/>
      <c r="N3034" s="193"/>
      <c r="O3034" s="193"/>
      <c r="P3034" s="193"/>
      <c r="Q3034" s="193"/>
      <c r="R3034" s="193"/>
      <c r="S3034" s="193"/>
      <c r="T3034" s="193"/>
      <c r="U3034" s="193"/>
      <c r="V3034" s="193"/>
      <c r="W3034" s="193"/>
      <c r="X3034" s="193"/>
      <c r="Y3034" s="193"/>
      <c r="Z3034" s="193"/>
      <c r="AA3034" s="193"/>
    </row>
    <row r="3035" spans="1:27" ht="12.75">
      <c r="A3035" s="193"/>
      <c r="B3035" s="193"/>
      <c r="C3035" s="193"/>
      <c r="D3035" s="193"/>
      <c r="E3035" s="193"/>
      <c r="F3035" s="193"/>
      <c r="G3035" s="193"/>
      <c r="H3035" s="193"/>
      <c r="I3035" s="193"/>
      <c r="J3035" s="193"/>
      <c r="K3035" s="193"/>
      <c r="L3035" s="193"/>
      <c r="M3035" s="193"/>
      <c r="N3035" s="193"/>
      <c r="O3035" s="193"/>
      <c r="P3035" s="193"/>
      <c r="Q3035" s="193"/>
      <c r="R3035" s="193"/>
      <c r="S3035" s="193"/>
      <c r="T3035" s="193"/>
      <c r="U3035" s="193"/>
      <c r="V3035" s="193"/>
      <c r="W3035" s="193"/>
      <c r="X3035" s="193"/>
      <c r="Y3035" s="193"/>
      <c r="Z3035" s="193"/>
      <c r="AA3035" s="193"/>
    </row>
    <row r="3036" spans="1:27" ht="12.75">
      <c r="A3036" s="193"/>
      <c r="B3036" s="193"/>
      <c r="C3036" s="193"/>
      <c r="D3036" s="193"/>
      <c r="E3036" s="193"/>
      <c r="F3036" s="193"/>
      <c r="G3036" s="193"/>
      <c r="H3036" s="193"/>
      <c r="I3036" s="193"/>
      <c r="J3036" s="193"/>
      <c r="K3036" s="193"/>
      <c r="L3036" s="193"/>
      <c r="M3036" s="193"/>
      <c r="N3036" s="193"/>
      <c r="O3036" s="193"/>
      <c r="P3036" s="193"/>
      <c r="Q3036" s="193"/>
      <c r="R3036" s="193"/>
      <c r="S3036" s="193"/>
      <c r="T3036" s="193"/>
      <c r="U3036" s="193"/>
      <c r="V3036" s="193"/>
      <c r="W3036" s="193"/>
      <c r="X3036" s="193"/>
      <c r="Y3036" s="193"/>
      <c r="Z3036" s="193"/>
      <c r="AA3036" s="193"/>
    </row>
    <row r="3037" spans="1:27" ht="12.75">
      <c r="A3037" s="193"/>
      <c r="B3037" s="193"/>
      <c r="C3037" s="193"/>
      <c r="D3037" s="193"/>
      <c r="E3037" s="193"/>
      <c r="F3037" s="193"/>
      <c r="G3037" s="193"/>
      <c r="H3037" s="193"/>
      <c r="I3037" s="193"/>
      <c r="J3037" s="193"/>
      <c r="K3037" s="193"/>
      <c r="L3037" s="193"/>
      <c r="M3037" s="193"/>
      <c r="N3037" s="193"/>
      <c r="O3037" s="193"/>
      <c r="P3037" s="193"/>
      <c r="Q3037" s="193"/>
      <c r="R3037" s="193"/>
      <c r="S3037" s="193"/>
      <c r="T3037" s="193"/>
      <c r="U3037" s="193"/>
      <c r="V3037" s="193"/>
      <c r="W3037" s="193"/>
      <c r="X3037" s="193"/>
      <c r="Y3037" s="193"/>
      <c r="Z3037" s="193"/>
      <c r="AA3037" s="193"/>
    </row>
    <row r="3038" spans="1:27" ht="12.75">
      <c r="A3038" s="193"/>
      <c r="B3038" s="193"/>
      <c r="C3038" s="193"/>
      <c r="D3038" s="193"/>
      <c r="E3038" s="193"/>
      <c r="F3038" s="193"/>
      <c r="G3038" s="193"/>
      <c r="H3038" s="193"/>
      <c r="I3038" s="193"/>
      <c r="J3038" s="193"/>
      <c r="K3038" s="193"/>
      <c r="L3038" s="193"/>
      <c r="M3038" s="193"/>
      <c r="N3038" s="193"/>
      <c r="O3038" s="193"/>
      <c r="P3038" s="193"/>
      <c r="Q3038" s="193"/>
      <c r="R3038" s="193"/>
      <c r="S3038" s="193"/>
      <c r="T3038" s="193"/>
      <c r="U3038" s="193"/>
      <c r="V3038" s="193"/>
      <c r="W3038" s="193"/>
      <c r="X3038" s="193"/>
      <c r="Y3038" s="193"/>
      <c r="Z3038" s="193"/>
      <c r="AA3038" s="193"/>
    </row>
    <row r="3039" spans="1:27" ht="12.75">
      <c r="A3039" s="193"/>
      <c r="B3039" s="193"/>
      <c r="C3039" s="193"/>
      <c r="D3039" s="193"/>
      <c r="E3039" s="193"/>
      <c r="F3039" s="193"/>
      <c r="G3039" s="193"/>
      <c r="H3039" s="193"/>
      <c r="I3039" s="193"/>
      <c r="J3039" s="193"/>
      <c r="K3039" s="193"/>
      <c r="L3039" s="193"/>
      <c r="M3039" s="193"/>
      <c r="N3039" s="193"/>
      <c r="O3039" s="193"/>
      <c r="P3039" s="193"/>
      <c r="Q3039" s="193"/>
      <c r="R3039" s="193"/>
      <c r="S3039" s="193"/>
      <c r="T3039" s="193"/>
      <c r="U3039" s="193"/>
      <c r="V3039" s="193"/>
      <c r="W3039" s="193"/>
      <c r="X3039" s="193"/>
      <c r="Y3039" s="193"/>
      <c r="Z3039" s="193"/>
      <c r="AA3039" s="193"/>
    </row>
    <row r="3040" spans="1:27" ht="12.75">
      <c r="A3040" s="193"/>
      <c r="B3040" s="193"/>
      <c r="C3040" s="193"/>
      <c r="D3040" s="193"/>
      <c r="E3040" s="193"/>
      <c r="F3040" s="193"/>
      <c r="G3040" s="193"/>
      <c r="H3040" s="193"/>
      <c r="I3040" s="193"/>
      <c r="J3040" s="193"/>
      <c r="K3040" s="193"/>
      <c r="L3040" s="193"/>
      <c r="M3040" s="193"/>
      <c r="N3040" s="193"/>
      <c r="O3040" s="193"/>
      <c r="P3040" s="193"/>
      <c r="Q3040" s="193"/>
      <c r="R3040" s="193"/>
      <c r="S3040" s="193"/>
      <c r="T3040" s="193"/>
      <c r="U3040" s="193"/>
      <c r="V3040" s="193"/>
      <c r="W3040" s="193"/>
      <c r="X3040" s="193"/>
      <c r="Y3040" s="193"/>
      <c r="Z3040" s="193"/>
      <c r="AA3040" s="193"/>
    </row>
    <row r="3041" spans="1:27" ht="12.75">
      <c r="A3041" s="193"/>
      <c r="B3041" s="193"/>
      <c r="C3041" s="193"/>
      <c r="D3041" s="193"/>
      <c r="E3041" s="193"/>
      <c r="F3041" s="193"/>
      <c r="G3041" s="193"/>
      <c r="H3041" s="193"/>
      <c r="I3041" s="193"/>
      <c r="J3041" s="193"/>
      <c r="K3041" s="193"/>
      <c r="L3041" s="193"/>
      <c r="M3041" s="193"/>
      <c r="N3041" s="193"/>
      <c r="O3041" s="193"/>
      <c r="P3041" s="193"/>
      <c r="Q3041" s="193"/>
      <c r="R3041" s="193"/>
      <c r="S3041" s="193"/>
      <c r="T3041" s="193"/>
      <c r="U3041" s="193"/>
      <c r="V3041" s="193"/>
      <c r="W3041" s="193"/>
      <c r="X3041" s="193"/>
      <c r="Y3041" s="193"/>
      <c r="Z3041" s="193"/>
      <c r="AA3041" s="193"/>
    </row>
    <row r="3042" spans="1:27" ht="12.75">
      <c r="A3042" s="193"/>
      <c r="B3042" s="193"/>
      <c r="C3042" s="193"/>
      <c r="D3042" s="193"/>
      <c r="E3042" s="193"/>
      <c r="F3042" s="193"/>
      <c r="G3042" s="193"/>
      <c r="H3042" s="193"/>
      <c r="I3042" s="193"/>
      <c r="J3042" s="193"/>
      <c r="K3042" s="193"/>
      <c r="L3042" s="193"/>
      <c r="M3042" s="193"/>
      <c r="N3042" s="193"/>
      <c r="O3042" s="193"/>
      <c r="P3042" s="193"/>
      <c r="Q3042" s="193"/>
      <c r="R3042" s="193"/>
      <c r="S3042" s="193"/>
      <c r="T3042" s="193"/>
      <c r="U3042" s="193"/>
      <c r="V3042" s="193"/>
      <c r="W3042" s="193"/>
      <c r="X3042" s="193"/>
      <c r="Y3042" s="193"/>
      <c r="Z3042" s="193"/>
      <c r="AA3042" s="193"/>
    </row>
    <row r="3043" spans="1:27" ht="12.75">
      <c r="A3043" s="193"/>
      <c r="B3043" s="193"/>
      <c r="C3043" s="193"/>
      <c r="D3043" s="193"/>
      <c r="E3043" s="193"/>
      <c r="F3043" s="193"/>
      <c r="G3043" s="193"/>
      <c r="H3043" s="193"/>
      <c r="I3043" s="193"/>
      <c r="J3043" s="193"/>
      <c r="K3043" s="193"/>
      <c r="L3043" s="193"/>
      <c r="M3043" s="193"/>
      <c r="N3043" s="193"/>
      <c r="O3043" s="193"/>
      <c r="P3043" s="193"/>
      <c r="Q3043" s="193"/>
      <c r="R3043" s="193"/>
      <c r="S3043" s="193"/>
      <c r="T3043" s="193"/>
      <c r="U3043" s="193"/>
      <c r="V3043" s="193"/>
      <c r="W3043" s="193"/>
      <c r="X3043" s="193"/>
      <c r="Y3043" s="193"/>
      <c r="Z3043" s="193"/>
      <c r="AA3043" s="193"/>
    </row>
    <row r="3044" spans="1:27" ht="12.75">
      <c r="A3044" s="193"/>
      <c r="B3044" s="193"/>
      <c r="C3044" s="193"/>
      <c r="D3044" s="193"/>
      <c r="E3044" s="193"/>
      <c r="F3044" s="193"/>
      <c r="G3044" s="193"/>
      <c r="H3044" s="193"/>
      <c r="I3044" s="193"/>
      <c r="J3044" s="193"/>
      <c r="K3044" s="193"/>
      <c r="L3044" s="193"/>
      <c r="M3044" s="193"/>
      <c r="N3044" s="193"/>
      <c r="O3044" s="193"/>
      <c r="P3044" s="193"/>
      <c r="Q3044" s="193"/>
      <c r="R3044" s="193"/>
      <c r="S3044" s="193"/>
      <c r="T3044" s="193"/>
      <c r="U3044" s="193"/>
      <c r="V3044" s="193"/>
      <c r="W3044" s="193"/>
      <c r="X3044" s="193"/>
      <c r="Y3044" s="193"/>
      <c r="Z3044" s="193"/>
      <c r="AA3044" s="193"/>
    </row>
    <row r="3045" spans="1:27" ht="12.75">
      <c r="A3045" s="193"/>
      <c r="B3045" s="193"/>
      <c r="C3045" s="193"/>
      <c r="D3045" s="193"/>
      <c r="E3045" s="193"/>
      <c r="F3045" s="193"/>
      <c r="G3045" s="193"/>
      <c r="H3045" s="193"/>
      <c r="I3045" s="193"/>
      <c r="J3045" s="193"/>
      <c r="K3045" s="193"/>
      <c r="L3045" s="193"/>
      <c r="M3045" s="193"/>
      <c r="N3045" s="193"/>
      <c r="O3045" s="193"/>
      <c r="P3045" s="193"/>
      <c r="Q3045" s="193"/>
      <c r="R3045" s="193"/>
      <c r="S3045" s="193"/>
      <c r="T3045" s="193"/>
      <c r="U3045" s="193"/>
      <c r="V3045" s="193"/>
      <c r="W3045" s="193"/>
      <c r="X3045" s="193"/>
      <c r="Y3045" s="193"/>
      <c r="Z3045" s="193"/>
      <c r="AA3045" s="193"/>
    </row>
    <row r="3046" spans="1:27" ht="12.75">
      <c r="A3046" s="193"/>
      <c r="B3046" s="193"/>
      <c r="C3046" s="193"/>
      <c r="D3046" s="193"/>
      <c r="E3046" s="193"/>
      <c r="F3046" s="193"/>
      <c r="G3046" s="193"/>
      <c r="H3046" s="193"/>
      <c r="I3046" s="193"/>
      <c r="J3046" s="193"/>
      <c r="K3046" s="193"/>
      <c r="L3046" s="193"/>
      <c r="M3046" s="193"/>
      <c r="N3046" s="193"/>
      <c r="O3046" s="193"/>
      <c r="P3046" s="193"/>
      <c r="Q3046" s="193"/>
      <c r="R3046" s="193"/>
      <c r="S3046" s="193"/>
      <c r="T3046" s="193"/>
      <c r="U3046" s="193"/>
      <c r="V3046" s="193"/>
      <c r="W3046" s="193"/>
      <c r="X3046" s="193"/>
      <c r="Y3046" s="193"/>
      <c r="Z3046" s="193"/>
      <c r="AA3046" s="193"/>
    </row>
    <row r="3047" spans="1:27" ht="12.75">
      <c r="A3047" s="193"/>
      <c r="B3047" s="193"/>
      <c r="C3047" s="193"/>
      <c r="D3047" s="193"/>
      <c r="E3047" s="193"/>
      <c r="F3047" s="193"/>
      <c r="G3047" s="193"/>
      <c r="H3047" s="193"/>
      <c r="I3047" s="193"/>
      <c r="J3047" s="193"/>
      <c r="K3047" s="193"/>
      <c r="L3047" s="193"/>
      <c r="M3047" s="193"/>
      <c r="N3047" s="193"/>
      <c r="O3047" s="193"/>
      <c r="P3047" s="193"/>
      <c r="Q3047" s="193"/>
      <c r="R3047" s="193"/>
      <c r="S3047" s="193"/>
      <c r="T3047" s="193"/>
      <c r="U3047" s="193"/>
      <c r="V3047" s="193"/>
      <c r="W3047" s="193"/>
      <c r="X3047" s="193"/>
      <c r="Y3047" s="193"/>
      <c r="Z3047" s="193"/>
      <c r="AA3047" s="193"/>
    </row>
    <row r="3048" spans="1:27" ht="12.75">
      <c r="A3048" s="193"/>
      <c r="B3048" s="193"/>
      <c r="C3048" s="193"/>
      <c r="D3048" s="193"/>
      <c r="E3048" s="193"/>
      <c r="F3048" s="193"/>
      <c r="G3048" s="193"/>
      <c r="H3048" s="193"/>
      <c r="I3048" s="193"/>
      <c r="J3048" s="193"/>
      <c r="K3048" s="193"/>
      <c r="L3048" s="193"/>
      <c r="M3048" s="193"/>
      <c r="N3048" s="193"/>
      <c r="O3048" s="193"/>
      <c r="P3048" s="193"/>
      <c r="Q3048" s="193"/>
      <c r="R3048" s="193"/>
      <c r="S3048" s="193"/>
      <c r="T3048" s="193"/>
      <c r="U3048" s="193"/>
      <c r="V3048" s="193"/>
      <c r="W3048" s="193"/>
      <c r="X3048" s="193"/>
      <c r="Y3048" s="193"/>
      <c r="Z3048" s="193"/>
      <c r="AA3048" s="193"/>
    </row>
    <row r="3049" spans="1:27" ht="12.75">
      <c r="A3049" s="193"/>
      <c r="B3049" s="193"/>
      <c r="C3049" s="193"/>
      <c r="D3049" s="193"/>
      <c r="E3049" s="193"/>
      <c r="F3049" s="193"/>
      <c r="G3049" s="193"/>
      <c r="H3049" s="193"/>
      <c r="I3049" s="193"/>
      <c r="J3049" s="193"/>
      <c r="K3049" s="193"/>
      <c r="L3049" s="193"/>
      <c r="M3049" s="193"/>
      <c r="N3049" s="193"/>
      <c r="O3049" s="193"/>
      <c r="P3049" s="193"/>
      <c r="Q3049" s="193"/>
      <c r="R3049" s="193"/>
      <c r="S3049" s="193"/>
      <c r="T3049" s="193"/>
      <c r="U3049" s="193"/>
      <c r="V3049" s="193"/>
      <c r="W3049" s="193"/>
      <c r="X3049" s="193"/>
      <c r="Y3049" s="193"/>
      <c r="Z3049" s="193"/>
      <c r="AA3049" s="193"/>
    </row>
    <row r="3050" spans="1:27" ht="12.75">
      <c r="A3050" s="193"/>
      <c r="B3050" s="193"/>
      <c r="C3050" s="193"/>
      <c r="D3050" s="193"/>
      <c r="E3050" s="193"/>
      <c r="F3050" s="193"/>
      <c r="G3050" s="193"/>
      <c r="H3050" s="193"/>
      <c r="I3050" s="193"/>
      <c r="J3050" s="193"/>
      <c r="K3050" s="193"/>
      <c r="L3050" s="193"/>
      <c r="M3050" s="193"/>
      <c r="N3050" s="193"/>
      <c r="O3050" s="193"/>
      <c r="P3050" s="193"/>
      <c r="Q3050" s="193"/>
      <c r="R3050" s="193"/>
      <c r="S3050" s="193"/>
      <c r="T3050" s="193"/>
      <c r="U3050" s="193"/>
      <c r="V3050" s="193"/>
      <c r="W3050" s="193"/>
      <c r="X3050" s="193"/>
      <c r="Y3050" s="193"/>
      <c r="Z3050" s="193"/>
      <c r="AA3050" s="193"/>
    </row>
    <row r="3051" spans="1:27" ht="12.75">
      <c r="A3051" s="193"/>
      <c r="B3051" s="193"/>
      <c r="C3051" s="193"/>
      <c r="D3051" s="193"/>
      <c r="E3051" s="193"/>
      <c r="F3051" s="193"/>
      <c r="G3051" s="193"/>
      <c r="H3051" s="193"/>
      <c r="I3051" s="193"/>
      <c r="J3051" s="193"/>
      <c r="K3051" s="193"/>
      <c r="L3051" s="193"/>
      <c r="M3051" s="193"/>
      <c r="N3051" s="193"/>
      <c r="O3051" s="193"/>
      <c r="P3051" s="193"/>
      <c r="Q3051" s="193"/>
      <c r="R3051" s="193"/>
      <c r="S3051" s="193"/>
      <c r="T3051" s="193"/>
      <c r="U3051" s="193"/>
      <c r="V3051" s="193"/>
      <c r="W3051" s="193"/>
      <c r="X3051" s="193"/>
      <c r="Y3051" s="193"/>
      <c r="Z3051" s="193"/>
      <c r="AA3051" s="193"/>
    </row>
    <row r="3052" spans="1:27" ht="12.75">
      <c r="A3052" s="193"/>
      <c r="B3052" s="193"/>
      <c r="C3052" s="193"/>
      <c r="D3052" s="193"/>
      <c r="E3052" s="193"/>
      <c r="F3052" s="193"/>
      <c r="G3052" s="193"/>
      <c r="H3052" s="193"/>
      <c r="I3052" s="193"/>
      <c r="J3052" s="193"/>
      <c r="K3052" s="193"/>
      <c r="L3052" s="193"/>
      <c r="M3052" s="193"/>
      <c r="N3052" s="193"/>
      <c r="O3052" s="193"/>
      <c r="P3052" s="193"/>
      <c r="Q3052" s="193"/>
      <c r="R3052" s="193"/>
      <c r="S3052" s="193"/>
      <c r="T3052" s="193"/>
      <c r="U3052" s="193"/>
      <c r="V3052" s="193"/>
      <c r="W3052" s="193"/>
      <c r="X3052" s="193"/>
      <c r="Y3052" s="193"/>
      <c r="Z3052" s="193"/>
      <c r="AA3052" s="193"/>
    </row>
    <row r="3053" spans="1:27" ht="12.75">
      <c r="A3053" s="193"/>
      <c r="B3053" s="193"/>
      <c r="C3053" s="193"/>
      <c r="D3053" s="193"/>
      <c r="E3053" s="193"/>
      <c r="F3053" s="193"/>
      <c r="G3053" s="193"/>
      <c r="H3053" s="193"/>
      <c r="I3053" s="193"/>
      <c r="J3053" s="193"/>
      <c r="K3053" s="193"/>
      <c r="L3053" s="193"/>
      <c r="M3053" s="193"/>
      <c r="N3053" s="193"/>
      <c r="O3053" s="193"/>
      <c r="P3053" s="193"/>
      <c r="Q3053" s="193"/>
      <c r="R3053" s="193"/>
      <c r="S3053" s="193"/>
      <c r="T3053" s="193"/>
      <c r="U3053" s="193"/>
      <c r="V3053" s="193"/>
      <c r="W3053" s="193"/>
      <c r="X3053" s="193"/>
      <c r="Y3053" s="193"/>
      <c r="Z3053" s="193"/>
      <c r="AA3053" s="193"/>
    </row>
    <row r="3054" spans="1:27" ht="12.75">
      <c r="A3054" s="193"/>
      <c r="B3054" s="193"/>
      <c r="C3054" s="193"/>
      <c r="D3054" s="193"/>
      <c r="E3054" s="193"/>
      <c r="F3054" s="193"/>
      <c r="G3054" s="193"/>
      <c r="H3054" s="193"/>
      <c r="I3054" s="193"/>
      <c r="J3054" s="193"/>
      <c r="K3054" s="193"/>
      <c r="L3054" s="193"/>
      <c r="M3054" s="193"/>
      <c r="N3054" s="193"/>
      <c r="O3054" s="193"/>
      <c r="P3054" s="193"/>
      <c r="Q3054" s="193"/>
      <c r="R3054" s="193"/>
      <c r="S3054" s="193"/>
      <c r="T3054" s="193"/>
      <c r="U3054" s="193"/>
      <c r="V3054" s="193"/>
      <c r="W3054" s="193"/>
      <c r="X3054" s="193"/>
      <c r="Y3054" s="193"/>
      <c r="Z3054" s="193"/>
      <c r="AA3054" s="193"/>
    </row>
    <row r="3055" spans="1:27" ht="12.75">
      <c r="A3055" s="193"/>
      <c r="B3055" s="193"/>
      <c r="C3055" s="193"/>
      <c r="D3055" s="193"/>
      <c r="E3055" s="193"/>
      <c r="F3055" s="193"/>
      <c r="G3055" s="193"/>
      <c r="H3055" s="193"/>
      <c r="I3055" s="193"/>
      <c r="J3055" s="193"/>
      <c r="K3055" s="193"/>
      <c r="L3055" s="193"/>
      <c r="M3055" s="193"/>
      <c r="N3055" s="193"/>
      <c r="O3055" s="193"/>
      <c r="P3055" s="193"/>
      <c r="Q3055" s="193"/>
      <c r="R3055" s="193"/>
      <c r="S3055" s="193"/>
      <c r="T3055" s="193"/>
      <c r="U3055" s="193"/>
      <c r="V3055" s="193"/>
      <c r="W3055" s="193"/>
      <c r="X3055" s="193"/>
      <c r="Y3055" s="193"/>
      <c r="Z3055" s="193"/>
      <c r="AA3055" s="193"/>
    </row>
    <row r="3056" spans="1:27" ht="12.75">
      <c r="A3056" s="193"/>
      <c r="B3056" s="193"/>
      <c r="C3056" s="193"/>
      <c r="D3056" s="193"/>
      <c r="E3056" s="193"/>
      <c r="F3056" s="193"/>
      <c r="G3056" s="193"/>
      <c r="H3056" s="193"/>
      <c r="I3056" s="193"/>
      <c r="J3056" s="193"/>
      <c r="K3056" s="193"/>
      <c r="L3056" s="193"/>
      <c r="M3056" s="193"/>
      <c r="N3056" s="193"/>
      <c r="O3056" s="193"/>
      <c r="P3056" s="193"/>
      <c r="Q3056" s="193"/>
      <c r="R3056" s="193"/>
      <c r="S3056" s="193"/>
      <c r="T3056" s="193"/>
      <c r="U3056" s="193"/>
      <c r="V3056" s="193"/>
      <c r="W3056" s="193"/>
      <c r="X3056" s="193"/>
      <c r="Y3056" s="193"/>
      <c r="Z3056" s="193"/>
      <c r="AA3056" s="193"/>
    </row>
    <row r="3057" spans="1:27" ht="12.75">
      <c r="A3057" s="193"/>
      <c r="B3057" s="193"/>
      <c r="C3057" s="193"/>
      <c r="D3057" s="193"/>
      <c r="E3057" s="193"/>
      <c r="F3057" s="193"/>
      <c r="G3057" s="193"/>
      <c r="H3057" s="193"/>
      <c r="I3057" s="193"/>
      <c r="J3057" s="193"/>
      <c r="K3057" s="193"/>
      <c r="L3057" s="193"/>
      <c r="M3057" s="193"/>
      <c r="N3057" s="193"/>
      <c r="O3057" s="193"/>
      <c r="P3057" s="193"/>
      <c r="Q3057" s="193"/>
      <c r="R3057" s="193"/>
      <c r="S3057" s="193"/>
      <c r="T3057" s="193"/>
      <c r="U3057" s="193"/>
      <c r="V3057" s="193"/>
      <c r="W3057" s="193"/>
      <c r="X3057" s="193"/>
      <c r="Y3057" s="193"/>
      <c r="Z3057" s="193"/>
      <c r="AA3057" s="193"/>
    </row>
    <row r="3058" spans="1:27" ht="12.75">
      <c r="A3058" s="193"/>
      <c r="B3058" s="193"/>
      <c r="C3058" s="193"/>
      <c r="D3058" s="193"/>
      <c r="E3058" s="193"/>
      <c r="F3058" s="193"/>
      <c r="G3058" s="193"/>
      <c r="H3058" s="193"/>
      <c r="I3058" s="193"/>
      <c r="J3058" s="193"/>
      <c r="K3058" s="193"/>
      <c r="L3058" s="193"/>
      <c r="M3058" s="193"/>
      <c r="N3058" s="193"/>
      <c r="O3058" s="193"/>
      <c r="P3058" s="193"/>
      <c r="Q3058" s="193"/>
      <c r="R3058" s="193"/>
      <c r="S3058" s="193"/>
      <c r="T3058" s="193"/>
      <c r="U3058" s="193"/>
      <c r="V3058" s="193"/>
      <c r="W3058" s="193"/>
      <c r="X3058" s="193"/>
      <c r="Y3058" s="193"/>
      <c r="Z3058" s="193"/>
      <c r="AA3058" s="193"/>
    </row>
    <row r="3059" spans="1:27" ht="12.75">
      <c r="A3059" s="193"/>
      <c r="B3059" s="193"/>
      <c r="C3059" s="193"/>
      <c r="D3059" s="193"/>
      <c r="E3059" s="193"/>
      <c r="F3059" s="193"/>
      <c r="G3059" s="193"/>
      <c r="H3059" s="193"/>
      <c r="I3059" s="193"/>
      <c r="J3059" s="193"/>
      <c r="K3059" s="193"/>
      <c r="L3059" s="193"/>
      <c r="M3059" s="193"/>
      <c r="N3059" s="193"/>
      <c r="O3059" s="193"/>
      <c r="P3059" s="193"/>
      <c r="Q3059" s="193"/>
      <c r="R3059" s="193"/>
      <c r="S3059" s="193"/>
      <c r="T3059" s="193"/>
      <c r="U3059" s="193"/>
      <c r="V3059" s="193"/>
      <c r="W3059" s="193"/>
      <c r="X3059" s="193"/>
      <c r="Y3059" s="193"/>
      <c r="Z3059" s="193"/>
      <c r="AA3059" s="193"/>
    </row>
    <row r="3060" spans="1:27" ht="12.75">
      <c r="A3060" s="193"/>
      <c r="B3060" s="193"/>
      <c r="C3060" s="193"/>
      <c r="D3060" s="193"/>
      <c r="E3060" s="193"/>
      <c r="F3060" s="193"/>
      <c r="G3060" s="193"/>
      <c r="H3060" s="193"/>
      <c r="I3060" s="193"/>
      <c r="J3060" s="193"/>
      <c r="K3060" s="193"/>
      <c r="L3060" s="193"/>
      <c r="M3060" s="193"/>
      <c r="N3060" s="193"/>
      <c r="O3060" s="193"/>
      <c r="P3060" s="193"/>
      <c r="Q3060" s="193"/>
      <c r="R3060" s="193"/>
      <c r="S3060" s="193"/>
      <c r="T3060" s="193"/>
      <c r="U3060" s="193"/>
      <c r="V3060" s="193"/>
      <c r="W3060" s="193"/>
      <c r="X3060" s="193"/>
      <c r="Y3060" s="193"/>
      <c r="Z3060" s="193"/>
      <c r="AA3060" s="193"/>
    </row>
    <row r="3061" spans="1:27" ht="12.75">
      <c r="A3061" s="193"/>
      <c r="B3061" s="193"/>
      <c r="C3061" s="193"/>
      <c r="D3061" s="193"/>
      <c r="E3061" s="193"/>
      <c r="F3061" s="193"/>
      <c r="G3061" s="193"/>
      <c r="H3061" s="193"/>
      <c r="I3061" s="193"/>
      <c r="J3061" s="193"/>
      <c r="K3061" s="193"/>
      <c r="L3061" s="193"/>
      <c r="M3061" s="193"/>
      <c r="N3061" s="193"/>
      <c r="O3061" s="193"/>
      <c r="P3061" s="193"/>
      <c r="Q3061" s="193"/>
      <c r="R3061" s="193"/>
      <c r="S3061" s="193"/>
      <c r="T3061" s="193"/>
      <c r="U3061" s="193"/>
      <c r="V3061" s="193"/>
      <c r="W3061" s="193"/>
      <c r="X3061" s="193"/>
      <c r="Y3061" s="193"/>
      <c r="Z3061" s="193"/>
      <c r="AA3061" s="193"/>
    </row>
    <row r="3062" spans="1:27" ht="12.75">
      <c r="A3062" s="193"/>
      <c r="B3062" s="193"/>
      <c r="C3062" s="193"/>
      <c r="D3062" s="193"/>
      <c r="E3062" s="193"/>
      <c r="F3062" s="193"/>
      <c r="G3062" s="193"/>
      <c r="H3062" s="193"/>
      <c r="I3062" s="193"/>
      <c r="J3062" s="193"/>
      <c r="K3062" s="193"/>
      <c r="L3062" s="193"/>
      <c r="M3062" s="193"/>
      <c r="N3062" s="193"/>
      <c r="O3062" s="193"/>
      <c r="P3062" s="193"/>
      <c r="Q3062" s="193"/>
      <c r="R3062" s="193"/>
      <c r="S3062" s="193"/>
      <c r="T3062" s="193"/>
      <c r="U3062" s="193"/>
      <c r="V3062" s="193"/>
      <c r="W3062" s="193"/>
      <c r="X3062" s="193"/>
      <c r="Y3062" s="193"/>
      <c r="Z3062" s="193"/>
      <c r="AA3062" s="193"/>
    </row>
    <row r="3063" spans="1:27" ht="12.75">
      <c r="A3063" s="193"/>
      <c r="B3063" s="193"/>
      <c r="C3063" s="193"/>
      <c r="D3063" s="193"/>
      <c r="E3063" s="193"/>
      <c r="F3063" s="193"/>
      <c r="G3063" s="193"/>
      <c r="H3063" s="193"/>
      <c r="I3063" s="193"/>
      <c r="J3063" s="193"/>
      <c r="K3063" s="193"/>
      <c r="L3063" s="193"/>
      <c r="M3063" s="193"/>
      <c r="N3063" s="193"/>
      <c r="O3063" s="193"/>
      <c r="P3063" s="193"/>
      <c r="Q3063" s="193"/>
      <c r="R3063" s="193"/>
      <c r="S3063" s="193"/>
      <c r="T3063" s="193"/>
      <c r="U3063" s="193"/>
      <c r="V3063" s="193"/>
      <c r="W3063" s="193"/>
      <c r="X3063" s="193"/>
      <c r="Y3063" s="193"/>
      <c r="Z3063" s="193"/>
      <c r="AA3063" s="193"/>
    </row>
    <row r="3064" spans="1:27" ht="12.75">
      <c r="A3064" s="193"/>
      <c r="B3064" s="193"/>
      <c r="C3064" s="193"/>
      <c r="D3064" s="193"/>
      <c r="E3064" s="193"/>
      <c r="F3064" s="193"/>
      <c r="G3064" s="193"/>
      <c r="H3064" s="193"/>
      <c r="I3064" s="193"/>
      <c r="J3064" s="193"/>
      <c r="K3064" s="193"/>
      <c r="L3064" s="193"/>
      <c r="M3064" s="193"/>
      <c r="N3064" s="193"/>
      <c r="O3064" s="193"/>
      <c r="P3064" s="193"/>
      <c r="Q3064" s="193"/>
      <c r="R3064" s="193"/>
      <c r="S3064" s="193"/>
      <c r="T3064" s="193"/>
      <c r="U3064" s="193"/>
      <c r="V3064" s="193"/>
      <c r="W3064" s="193"/>
      <c r="X3064" s="193"/>
      <c r="Y3064" s="193"/>
      <c r="Z3064" s="193"/>
      <c r="AA3064" s="193"/>
    </row>
    <row r="3065" spans="1:27" ht="12.75">
      <c r="A3065" s="193"/>
      <c r="B3065" s="193"/>
      <c r="C3065" s="193"/>
      <c r="D3065" s="193"/>
      <c r="E3065" s="193"/>
      <c r="F3065" s="193"/>
      <c r="G3065" s="193"/>
      <c r="H3065" s="193"/>
      <c r="I3065" s="193"/>
      <c r="J3065" s="193"/>
      <c r="K3065" s="193"/>
      <c r="L3065" s="193"/>
      <c r="M3065" s="193"/>
      <c r="N3065" s="193"/>
      <c r="O3065" s="193"/>
      <c r="P3065" s="193"/>
      <c r="Q3065" s="193"/>
      <c r="R3065" s="193"/>
      <c r="S3065" s="193"/>
      <c r="T3065" s="193"/>
      <c r="U3065" s="193"/>
      <c r="V3065" s="193"/>
      <c r="W3065" s="193"/>
      <c r="X3065" s="193"/>
      <c r="Y3065" s="193"/>
      <c r="Z3065" s="193"/>
      <c r="AA3065" s="193"/>
    </row>
    <row r="3066" spans="1:27" ht="12.75">
      <c r="A3066" s="193"/>
      <c r="B3066" s="193"/>
      <c r="C3066" s="193"/>
      <c r="D3066" s="193"/>
      <c r="E3066" s="193"/>
      <c r="F3066" s="193"/>
      <c r="G3066" s="193"/>
      <c r="H3066" s="193"/>
      <c r="I3066" s="193"/>
      <c r="J3066" s="193"/>
      <c r="K3066" s="193"/>
      <c r="L3066" s="193"/>
      <c r="M3066" s="193"/>
      <c r="N3066" s="193"/>
      <c r="O3066" s="193"/>
      <c r="P3066" s="193"/>
      <c r="Q3066" s="193"/>
      <c r="R3066" s="193"/>
      <c r="S3066" s="193"/>
      <c r="T3066" s="193"/>
      <c r="U3066" s="193"/>
      <c r="V3066" s="193"/>
      <c r="W3066" s="193"/>
      <c r="X3066" s="193"/>
      <c r="Y3066" s="193"/>
      <c r="Z3066" s="193"/>
      <c r="AA3066" s="193"/>
    </row>
    <row r="3067" spans="1:27" ht="12.75">
      <c r="A3067" s="194"/>
      <c r="B3067" s="194"/>
      <c r="C3067" s="194"/>
      <c r="D3067" s="194"/>
      <c r="E3067" s="194"/>
      <c r="F3067" s="194"/>
      <c r="G3067" s="194"/>
      <c r="H3067" s="194"/>
      <c r="I3067" s="194"/>
      <c r="J3067" s="194"/>
      <c r="K3067" s="194"/>
      <c r="L3067" s="194"/>
      <c r="M3067" s="194"/>
      <c r="N3067" s="194"/>
      <c r="O3067" s="194"/>
      <c r="P3067" s="194"/>
      <c r="Q3067" s="194"/>
      <c r="R3067" s="194"/>
      <c r="S3067" s="194"/>
      <c r="T3067" s="194"/>
      <c r="U3067" s="194"/>
      <c r="V3067" s="194"/>
      <c r="W3067" s="194"/>
      <c r="X3067" s="194"/>
      <c r="Y3067" s="194"/>
      <c r="Z3067" s="194"/>
      <c r="AA3067" s="194"/>
    </row>
    <row r="3068" spans="1:27" ht="12.75">
      <c r="A3068" s="194"/>
      <c r="B3068" s="194"/>
      <c r="C3068" s="194"/>
      <c r="D3068" s="194"/>
      <c r="E3068" s="194"/>
      <c r="F3068" s="194"/>
      <c r="G3068" s="194"/>
      <c r="H3068" s="194"/>
      <c r="I3068" s="194"/>
      <c r="J3068" s="194"/>
      <c r="K3068" s="194"/>
      <c r="L3068" s="194"/>
      <c r="M3068" s="194"/>
      <c r="N3068" s="194"/>
      <c r="O3068" s="194"/>
      <c r="P3068" s="194"/>
      <c r="Q3068" s="194"/>
      <c r="R3068" s="194"/>
      <c r="S3068" s="194"/>
      <c r="T3068" s="194"/>
      <c r="U3068" s="194"/>
      <c r="V3068" s="194"/>
      <c r="W3068" s="194"/>
      <c r="X3068" s="194"/>
      <c r="Y3068" s="194"/>
      <c r="Z3068" s="194"/>
      <c r="AA3068" s="194"/>
    </row>
    <row r="3069" spans="1:27" ht="12.75">
      <c r="A3069" s="194"/>
      <c r="B3069" s="194"/>
      <c r="C3069" s="194"/>
      <c r="D3069" s="194"/>
      <c r="E3069" s="194"/>
      <c r="F3069" s="194"/>
      <c r="G3069" s="194"/>
      <c r="H3069" s="194"/>
      <c r="I3069" s="194"/>
      <c r="J3069" s="194"/>
      <c r="K3069" s="194"/>
      <c r="L3069" s="194"/>
      <c r="M3069" s="194"/>
      <c r="N3069" s="194"/>
      <c r="O3069" s="194"/>
      <c r="P3069" s="194"/>
      <c r="Q3069" s="194"/>
      <c r="R3069" s="194"/>
      <c r="S3069" s="194"/>
      <c r="T3069" s="194"/>
      <c r="U3069" s="194"/>
      <c r="V3069" s="194"/>
      <c r="W3069" s="194"/>
      <c r="X3069" s="194"/>
      <c r="Y3069" s="194"/>
      <c r="Z3069" s="194"/>
      <c r="AA3069" s="194"/>
    </row>
    <row r="3070" spans="1:27" ht="12.75">
      <c r="A3070" s="194"/>
      <c r="B3070" s="194"/>
      <c r="C3070" s="194"/>
      <c r="D3070" s="194"/>
      <c r="E3070" s="194"/>
      <c r="F3070" s="194"/>
      <c r="G3070" s="194"/>
      <c r="H3070" s="194"/>
      <c r="I3070" s="194"/>
      <c r="J3070" s="194"/>
      <c r="K3070" s="194"/>
      <c r="L3070" s="194"/>
      <c r="M3070" s="194"/>
      <c r="N3070" s="194"/>
      <c r="O3070" s="194"/>
      <c r="P3070" s="194"/>
      <c r="Q3070" s="194"/>
      <c r="R3070" s="194"/>
      <c r="S3070" s="194"/>
      <c r="T3070" s="194"/>
      <c r="U3070" s="194"/>
      <c r="V3070" s="194"/>
      <c r="W3070" s="194"/>
      <c r="X3070" s="194"/>
      <c r="Y3070" s="194"/>
      <c r="Z3070" s="194"/>
      <c r="AA3070" s="194"/>
    </row>
    <row r="3071" spans="1:27" ht="12.75">
      <c r="A3071" s="194"/>
      <c r="B3071" s="194"/>
      <c r="C3071" s="194"/>
      <c r="D3071" s="194"/>
      <c r="E3071" s="194"/>
      <c r="F3071" s="194"/>
      <c r="G3071" s="194"/>
      <c r="H3071" s="194"/>
      <c r="I3071" s="194"/>
      <c r="J3071" s="194"/>
      <c r="K3071" s="194"/>
      <c r="L3071" s="194"/>
      <c r="M3071" s="194"/>
      <c r="N3071" s="194"/>
      <c r="O3071" s="194"/>
      <c r="P3071" s="194"/>
      <c r="Q3071" s="194"/>
      <c r="R3071" s="194"/>
      <c r="S3071" s="194"/>
      <c r="T3071" s="194"/>
      <c r="U3071" s="194"/>
      <c r="V3071" s="194"/>
      <c r="W3071" s="194"/>
      <c r="X3071" s="194"/>
      <c r="Y3071" s="194"/>
      <c r="Z3071" s="194"/>
      <c r="AA3071" s="194"/>
    </row>
    <row r="3072" spans="1:27" ht="12.75">
      <c r="A3072" s="194"/>
      <c r="B3072" s="194"/>
      <c r="C3072" s="194"/>
      <c r="D3072" s="194"/>
      <c r="E3072" s="194"/>
      <c r="F3072" s="194"/>
      <c r="G3072" s="194"/>
      <c r="H3072" s="194"/>
      <c r="I3072" s="194"/>
      <c r="J3072" s="194"/>
      <c r="K3072" s="194"/>
      <c r="L3072" s="194"/>
      <c r="M3072" s="194"/>
      <c r="N3072" s="194"/>
      <c r="O3072" s="194"/>
      <c r="P3072" s="194"/>
      <c r="Q3072" s="194"/>
      <c r="R3072" s="194"/>
      <c r="S3072" s="194"/>
      <c r="T3072" s="194"/>
      <c r="U3072" s="194"/>
      <c r="V3072" s="194"/>
      <c r="W3072" s="194"/>
      <c r="X3072" s="194"/>
      <c r="Y3072" s="194"/>
      <c r="Z3072" s="194"/>
      <c r="AA3072" s="194"/>
    </row>
    <row r="3073" spans="1:27" ht="12.75">
      <c r="A3073" s="194"/>
      <c r="B3073" s="194"/>
      <c r="C3073" s="194"/>
      <c r="D3073" s="194"/>
      <c r="E3073" s="194"/>
      <c r="F3073" s="194"/>
      <c r="G3073" s="194"/>
      <c r="H3073" s="194"/>
      <c r="I3073" s="194"/>
      <c r="J3073" s="194"/>
      <c r="K3073" s="194"/>
      <c r="L3073" s="194"/>
      <c r="M3073" s="194"/>
      <c r="N3073" s="194"/>
      <c r="O3073" s="194"/>
      <c r="P3073" s="194"/>
      <c r="Q3073" s="194"/>
      <c r="R3073" s="194"/>
      <c r="S3073" s="194"/>
      <c r="T3073" s="194"/>
      <c r="U3073" s="194"/>
      <c r="V3073" s="194"/>
      <c r="W3073" s="194"/>
      <c r="X3073" s="194"/>
      <c r="Y3073" s="194"/>
      <c r="Z3073" s="194"/>
      <c r="AA3073" s="194"/>
    </row>
    <row r="3074" spans="1:27" ht="12.75">
      <c r="A3074" s="194"/>
      <c r="B3074" s="194"/>
      <c r="C3074" s="194"/>
      <c r="D3074" s="194"/>
      <c r="E3074" s="194"/>
      <c r="F3074" s="194"/>
      <c r="G3074" s="194"/>
      <c r="H3074" s="194"/>
      <c r="I3074" s="194"/>
      <c r="J3074" s="194"/>
      <c r="K3074" s="194"/>
      <c r="L3074" s="194"/>
      <c r="M3074" s="194"/>
      <c r="N3074" s="194"/>
      <c r="O3074" s="194"/>
      <c r="P3074" s="194"/>
      <c r="Q3074" s="194"/>
      <c r="R3074" s="194"/>
      <c r="S3074" s="194"/>
      <c r="T3074" s="194"/>
      <c r="U3074" s="194"/>
      <c r="V3074" s="194"/>
      <c r="W3074" s="194"/>
      <c r="X3074" s="194"/>
      <c r="Y3074" s="194"/>
      <c r="Z3074" s="194"/>
      <c r="AA3074" s="194"/>
    </row>
    <row r="3075" spans="1:27" ht="12.75">
      <c r="A3075" s="194"/>
      <c r="B3075" s="194"/>
      <c r="C3075" s="194"/>
      <c r="D3075" s="194"/>
      <c r="E3075" s="194"/>
      <c r="F3075" s="194"/>
      <c r="G3075" s="194"/>
      <c r="H3075" s="194"/>
      <c r="I3075" s="194"/>
      <c r="J3075" s="194"/>
      <c r="K3075" s="194"/>
      <c r="L3075" s="194"/>
      <c r="M3075" s="194"/>
      <c r="N3075" s="194"/>
      <c r="O3075" s="194"/>
      <c r="P3075" s="194"/>
      <c r="Q3075" s="194"/>
      <c r="R3075" s="194"/>
      <c r="S3075" s="194"/>
      <c r="T3075" s="194"/>
      <c r="U3075" s="194"/>
      <c r="V3075" s="194"/>
      <c r="W3075" s="194"/>
      <c r="X3075" s="194"/>
      <c r="Y3075" s="194"/>
      <c r="Z3075" s="194"/>
      <c r="AA3075" s="194"/>
    </row>
    <row r="3076" spans="1:27" ht="12.75">
      <c r="A3076" s="194"/>
      <c r="B3076" s="194"/>
      <c r="C3076" s="194"/>
      <c r="D3076" s="194"/>
      <c r="E3076" s="194"/>
      <c r="F3076" s="194"/>
      <c r="G3076" s="194"/>
      <c r="H3076" s="194"/>
      <c r="I3076" s="194"/>
      <c r="J3076" s="194"/>
      <c r="K3076" s="194"/>
      <c r="L3076" s="194"/>
      <c r="M3076" s="194"/>
      <c r="N3076" s="194"/>
      <c r="O3076" s="194"/>
      <c r="P3076" s="194"/>
      <c r="Q3076" s="194"/>
      <c r="R3076" s="194"/>
      <c r="S3076" s="194"/>
      <c r="T3076" s="194"/>
      <c r="U3076" s="194"/>
      <c r="V3076" s="194"/>
      <c r="W3076" s="194"/>
      <c r="X3076" s="194"/>
      <c r="Y3076" s="194"/>
      <c r="Z3076" s="194"/>
      <c r="AA3076" s="194"/>
    </row>
    <row r="3077" spans="1:27" ht="12.75">
      <c r="A3077" s="194"/>
      <c r="B3077" s="194"/>
      <c r="C3077" s="194"/>
      <c r="D3077" s="194"/>
      <c r="E3077" s="194"/>
      <c r="F3077" s="194"/>
      <c r="G3077" s="194"/>
      <c r="H3077" s="194"/>
      <c r="I3077" s="194"/>
      <c r="J3077" s="194"/>
      <c r="K3077" s="194"/>
      <c r="L3077" s="194"/>
      <c r="M3077" s="194"/>
      <c r="N3077" s="194"/>
      <c r="O3077" s="194"/>
      <c r="P3077" s="194"/>
      <c r="Q3077" s="194"/>
      <c r="R3077" s="194"/>
      <c r="S3077" s="194"/>
      <c r="T3077" s="194"/>
      <c r="U3077" s="194"/>
      <c r="V3077" s="194"/>
      <c r="W3077" s="194"/>
      <c r="X3077" s="194"/>
      <c r="Y3077" s="194"/>
      <c r="Z3077" s="194"/>
      <c r="AA3077" s="194"/>
    </row>
    <row r="3078" spans="1:27" ht="12.75">
      <c r="A3078" s="194"/>
      <c r="B3078" s="194"/>
      <c r="C3078" s="194"/>
      <c r="D3078" s="194"/>
      <c r="E3078" s="194"/>
      <c r="F3078" s="194"/>
      <c r="G3078" s="194"/>
      <c r="H3078" s="194"/>
      <c r="I3078" s="194"/>
      <c r="J3078" s="194"/>
      <c r="K3078" s="194"/>
      <c r="L3078" s="194"/>
      <c r="M3078" s="194"/>
      <c r="N3078" s="194"/>
      <c r="O3078" s="194"/>
      <c r="P3078" s="194"/>
      <c r="Q3078" s="194"/>
      <c r="R3078" s="194"/>
      <c r="S3078" s="194"/>
      <c r="T3078" s="194"/>
      <c r="U3078" s="194"/>
      <c r="V3078" s="194"/>
      <c r="W3078" s="194"/>
      <c r="X3078" s="194"/>
      <c r="Y3078" s="194"/>
      <c r="Z3078" s="194"/>
      <c r="AA3078" s="194"/>
    </row>
    <row r="3079" spans="1:27" ht="12.75">
      <c r="A3079" s="194"/>
      <c r="B3079" s="194"/>
      <c r="C3079" s="194"/>
      <c r="D3079" s="194"/>
      <c r="E3079" s="194"/>
      <c r="F3079" s="194"/>
      <c r="G3079" s="194"/>
      <c r="H3079" s="194"/>
      <c r="I3079" s="194"/>
      <c r="J3079" s="194"/>
      <c r="K3079" s="194"/>
      <c r="L3079" s="194"/>
      <c r="M3079" s="194"/>
      <c r="N3079" s="194"/>
      <c r="O3079" s="194"/>
      <c r="P3079" s="194"/>
      <c r="Q3079" s="194"/>
      <c r="R3079" s="194"/>
      <c r="S3079" s="194"/>
      <c r="T3079" s="194"/>
      <c r="U3079" s="194"/>
      <c r="V3079" s="194"/>
      <c r="W3079" s="194"/>
      <c r="X3079" s="194"/>
      <c r="Y3079" s="194"/>
      <c r="Z3079" s="194"/>
      <c r="AA3079" s="194"/>
    </row>
    <row r="3080" spans="1:27" ht="12.75">
      <c r="A3080" s="194"/>
      <c r="B3080" s="194"/>
      <c r="C3080" s="194"/>
      <c r="D3080" s="194"/>
      <c r="E3080" s="194"/>
      <c r="F3080" s="194"/>
      <c r="G3080" s="194"/>
      <c r="H3080" s="194"/>
      <c r="I3080" s="194"/>
      <c r="J3080" s="194"/>
      <c r="K3080" s="194"/>
      <c r="L3080" s="194"/>
      <c r="M3080" s="194"/>
      <c r="N3080" s="194"/>
      <c r="O3080" s="194"/>
      <c r="P3080" s="194"/>
      <c r="Q3080" s="194"/>
      <c r="R3080" s="194"/>
      <c r="S3080" s="194"/>
      <c r="T3080" s="194"/>
      <c r="U3080" s="194"/>
      <c r="V3080" s="194"/>
      <c r="W3080" s="194"/>
      <c r="X3080" s="194"/>
      <c r="Y3080" s="194"/>
      <c r="Z3080" s="194"/>
      <c r="AA3080" s="194"/>
    </row>
    <row r="3081" spans="1:27" ht="12.75">
      <c r="A3081" s="194"/>
      <c r="B3081" s="194"/>
      <c r="C3081" s="194"/>
      <c r="D3081" s="194"/>
      <c r="E3081" s="194"/>
      <c r="F3081" s="194"/>
      <c r="G3081" s="194"/>
      <c r="H3081" s="194"/>
      <c r="I3081" s="194"/>
      <c r="J3081" s="194"/>
      <c r="K3081" s="194"/>
      <c r="L3081" s="194"/>
      <c r="M3081" s="194"/>
      <c r="N3081" s="194"/>
      <c r="O3081" s="194"/>
      <c r="P3081" s="194"/>
      <c r="Q3081" s="194"/>
      <c r="R3081" s="194"/>
      <c r="S3081" s="194"/>
      <c r="T3081" s="194"/>
      <c r="U3081" s="194"/>
      <c r="V3081" s="194"/>
      <c r="W3081" s="194"/>
      <c r="X3081" s="194"/>
      <c r="Y3081" s="194"/>
      <c r="Z3081" s="194"/>
      <c r="AA3081" s="194"/>
    </row>
    <row r="3082" spans="1:27" ht="12.75">
      <c r="A3082" s="194"/>
      <c r="B3082" s="194"/>
      <c r="C3082" s="194"/>
      <c r="D3082" s="194"/>
      <c r="E3082" s="194"/>
      <c r="F3082" s="194"/>
      <c r="G3082" s="194"/>
      <c r="H3082" s="194"/>
      <c r="I3082" s="194"/>
      <c r="J3082" s="194"/>
      <c r="K3082" s="194"/>
      <c r="L3082" s="194"/>
      <c r="M3082" s="194"/>
      <c r="N3082" s="194"/>
      <c r="O3082" s="194"/>
      <c r="P3082" s="194"/>
      <c r="Q3082" s="194"/>
      <c r="R3082" s="194"/>
      <c r="S3082" s="194"/>
      <c r="T3082" s="194"/>
      <c r="U3082" s="194"/>
      <c r="V3082" s="194"/>
      <c r="W3082" s="194"/>
      <c r="X3082" s="194"/>
      <c r="Y3082" s="194"/>
      <c r="Z3082" s="194"/>
      <c r="AA3082" s="194"/>
    </row>
    <row r="3083" spans="1:27" ht="12.75">
      <c r="A3083" s="194"/>
      <c r="B3083" s="194"/>
      <c r="C3083" s="194"/>
      <c r="D3083" s="194"/>
      <c r="E3083" s="194"/>
      <c r="F3083" s="194"/>
      <c r="G3083" s="194"/>
      <c r="H3083" s="194"/>
      <c r="I3083" s="194"/>
      <c r="J3083" s="194"/>
      <c r="K3083" s="194"/>
      <c r="L3083" s="194"/>
      <c r="M3083" s="194"/>
      <c r="N3083" s="194"/>
      <c r="O3083" s="194"/>
      <c r="P3083" s="194"/>
      <c r="Q3083" s="194"/>
      <c r="R3083" s="194"/>
      <c r="S3083" s="194"/>
      <c r="T3083" s="194"/>
      <c r="U3083" s="194"/>
      <c r="V3083" s="194"/>
      <c r="W3083" s="194"/>
      <c r="X3083" s="194"/>
      <c r="Y3083" s="194"/>
      <c r="Z3083" s="194"/>
      <c r="AA3083" s="194"/>
    </row>
    <row r="3084" spans="1:27" ht="12.75">
      <c r="A3084" s="194"/>
      <c r="B3084" s="194"/>
      <c r="C3084" s="194"/>
      <c r="D3084" s="194"/>
      <c r="E3084" s="194"/>
      <c r="F3084" s="194"/>
      <c r="G3084" s="194"/>
      <c r="H3084" s="194"/>
      <c r="I3084" s="194"/>
      <c r="J3084" s="194"/>
      <c r="K3084" s="194"/>
      <c r="L3084" s="194"/>
      <c r="M3084" s="194"/>
      <c r="N3084" s="194"/>
      <c r="O3084" s="194"/>
      <c r="P3084" s="194"/>
      <c r="Q3084" s="194"/>
      <c r="R3084" s="194"/>
      <c r="S3084" s="194"/>
      <c r="T3084" s="194"/>
      <c r="U3084" s="194"/>
      <c r="V3084" s="194"/>
      <c r="W3084" s="194"/>
      <c r="X3084" s="194"/>
      <c r="Y3084" s="194"/>
      <c r="Z3084" s="194"/>
      <c r="AA3084" s="194"/>
    </row>
    <row r="3085" spans="1:27" ht="12.75">
      <c r="A3085" s="194"/>
      <c r="B3085" s="194"/>
      <c r="C3085" s="194"/>
      <c r="D3085" s="194"/>
      <c r="E3085" s="194"/>
      <c r="F3085" s="194"/>
      <c r="G3085" s="194"/>
      <c r="H3085" s="194"/>
      <c r="I3085" s="194"/>
      <c r="J3085" s="194"/>
      <c r="K3085" s="194"/>
      <c r="L3085" s="194"/>
      <c r="M3085" s="194"/>
      <c r="N3085" s="194"/>
      <c r="O3085" s="194"/>
      <c r="P3085" s="194"/>
      <c r="Q3085" s="194"/>
      <c r="R3085" s="194"/>
      <c r="S3085" s="194"/>
      <c r="T3085" s="194"/>
      <c r="U3085" s="194"/>
      <c r="V3085" s="194"/>
      <c r="W3085" s="194"/>
      <c r="X3085" s="194"/>
      <c r="Y3085" s="194"/>
      <c r="Z3085" s="194"/>
      <c r="AA3085" s="194"/>
    </row>
    <row r="3086" spans="1:27" ht="12.75">
      <c r="A3086" s="194"/>
      <c r="B3086" s="194"/>
      <c r="C3086" s="194"/>
      <c r="D3086" s="194"/>
      <c r="E3086" s="194"/>
      <c r="F3086" s="194"/>
      <c r="G3086" s="194"/>
      <c r="H3086" s="194"/>
      <c r="I3086" s="194"/>
      <c r="J3086" s="194"/>
      <c r="K3086" s="194"/>
      <c r="L3086" s="194"/>
      <c r="M3086" s="194"/>
      <c r="N3086" s="194"/>
      <c r="O3086" s="194"/>
      <c r="P3086" s="194"/>
      <c r="Q3086" s="194"/>
      <c r="R3086" s="194"/>
      <c r="S3086" s="194"/>
      <c r="T3086" s="194"/>
      <c r="U3086" s="194"/>
      <c r="V3086" s="194"/>
      <c r="W3086" s="194"/>
      <c r="X3086" s="194"/>
      <c r="Y3086" s="194"/>
      <c r="Z3086" s="194"/>
      <c r="AA3086" s="194"/>
    </row>
    <row r="3087" spans="1:27" ht="12.75">
      <c r="A3087" s="194"/>
      <c r="B3087" s="194"/>
      <c r="C3087" s="194"/>
      <c r="D3087" s="194"/>
      <c r="E3087" s="194"/>
      <c r="F3087" s="194"/>
      <c r="G3087" s="194"/>
      <c r="H3087" s="194"/>
      <c r="I3087" s="194"/>
      <c r="J3087" s="194"/>
      <c r="K3087" s="194"/>
      <c r="L3087" s="194"/>
      <c r="M3087" s="194"/>
      <c r="N3087" s="194"/>
      <c r="O3087" s="194"/>
      <c r="P3087" s="194"/>
      <c r="Q3087" s="194"/>
      <c r="R3087" s="194"/>
      <c r="S3087" s="194"/>
      <c r="T3087" s="194"/>
      <c r="U3087" s="194"/>
      <c r="V3087" s="194"/>
      <c r="W3087" s="194"/>
      <c r="X3087" s="194"/>
      <c r="Y3087" s="194"/>
      <c r="Z3087" s="194"/>
      <c r="AA3087" s="194"/>
    </row>
    <row r="3088" spans="1:27" ht="12.75">
      <c r="A3088" s="194"/>
      <c r="B3088" s="194"/>
      <c r="C3088" s="194"/>
      <c r="D3088" s="194"/>
      <c r="E3088" s="194"/>
      <c r="F3088" s="194"/>
      <c r="G3088" s="194"/>
      <c r="H3088" s="194"/>
      <c r="I3088" s="194"/>
      <c r="J3088" s="194"/>
      <c r="K3088" s="194"/>
      <c r="L3088" s="194"/>
      <c r="M3088" s="194"/>
      <c r="N3088" s="194"/>
      <c r="O3088" s="194"/>
      <c r="P3088" s="194"/>
      <c r="Q3088" s="194"/>
      <c r="R3088" s="194"/>
      <c r="S3088" s="194"/>
      <c r="T3088" s="194"/>
      <c r="U3088" s="194"/>
      <c r="V3088" s="194"/>
      <c r="W3088" s="194"/>
      <c r="X3088" s="194"/>
      <c r="Y3088" s="194"/>
      <c r="Z3088" s="194"/>
      <c r="AA3088" s="194"/>
    </row>
    <row r="3089" spans="1:27" ht="12.75">
      <c r="A3089" s="194"/>
      <c r="B3089" s="194"/>
      <c r="C3089" s="194"/>
      <c r="D3089" s="194"/>
      <c r="E3089" s="194"/>
      <c r="F3089" s="194"/>
      <c r="G3089" s="194"/>
      <c r="H3089" s="194"/>
      <c r="I3089" s="194"/>
      <c r="J3089" s="194"/>
      <c r="K3089" s="194"/>
      <c r="L3089" s="194"/>
      <c r="M3089" s="194"/>
      <c r="N3089" s="194"/>
      <c r="O3089" s="194"/>
      <c r="P3089" s="194"/>
      <c r="Q3089" s="194"/>
      <c r="R3089" s="194"/>
      <c r="S3089" s="194"/>
      <c r="T3089" s="194"/>
      <c r="U3089" s="194"/>
      <c r="V3089" s="194"/>
      <c r="W3089" s="194"/>
      <c r="X3089" s="194"/>
      <c r="Y3089" s="194"/>
      <c r="Z3089" s="194"/>
      <c r="AA3089" s="194"/>
    </row>
    <row r="3090" spans="1:27" ht="12.75">
      <c r="A3090" s="194"/>
      <c r="B3090" s="194"/>
      <c r="C3090" s="194"/>
      <c r="D3090" s="194"/>
      <c r="E3090" s="194"/>
      <c r="F3090" s="194"/>
      <c r="G3090" s="194"/>
      <c r="H3090" s="194"/>
      <c r="I3090" s="194"/>
      <c r="J3090" s="194"/>
      <c r="K3090" s="194"/>
      <c r="L3090" s="194"/>
      <c r="M3090" s="194"/>
      <c r="N3090" s="194"/>
      <c r="O3090" s="194"/>
      <c r="P3090" s="194"/>
      <c r="Q3090" s="194"/>
      <c r="R3090" s="194"/>
      <c r="S3090" s="194"/>
      <c r="T3090" s="194"/>
      <c r="U3090" s="194"/>
      <c r="V3090" s="194"/>
      <c r="W3090" s="194"/>
      <c r="X3090" s="194"/>
      <c r="Y3090" s="194"/>
      <c r="Z3090" s="194"/>
      <c r="AA3090" s="194"/>
    </row>
    <row r="3091" spans="1:27" ht="12.75">
      <c r="A3091" s="194"/>
      <c r="B3091" s="194"/>
      <c r="C3091" s="194"/>
      <c r="D3091" s="194"/>
      <c r="E3091" s="194"/>
      <c r="F3091" s="194"/>
      <c r="G3091" s="194"/>
      <c r="H3091" s="194"/>
      <c r="I3091" s="194"/>
      <c r="J3091" s="194"/>
      <c r="K3091" s="194"/>
      <c r="L3091" s="194"/>
      <c r="M3091" s="194"/>
      <c r="N3091" s="194"/>
      <c r="O3091" s="194"/>
      <c r="P3091" s="194"/>
      <c r="Q3091" s="194"/>
      <c r="R3091" s="194"/>
      <c r="S3091" s="194"/>
      <c r="T3091" s="194"/>
      <c r="U3091" s="194"/>
      <c r="V3091" s="194"/>
      <c r="W3091" s="194"/>
      <c r="X3091" s="194"/>
      <c r="Y3091" s="194"/>
      <c r="Z3091" s="194"/>
      <c r="AA3091" s="194"/>
    </row>
    <row r="3092" spans="1:27" ht="12.75">
      <c r="A3092" s="194"/>
      <c r="B3092" s="194"/>
      <c r="C3092" s="194"/>
      <c r="D3092" s="194"/>
      <c r="E3092" s="194"/>
      <c r="F3092" s="194"/>
      <c r="G3092" s="194"/>
      <c r="H3092" s="194"/>
      <c r="I3092" s="194"/>
      <c r="J3092" s="194"/>
      <c r="K3092" s="194"/>
      <c r="L3092" s="194"/>
      <c r="M3092" s="194"/>
      <c r="N3092" s="194"/>
      <c r="O3092" s="194"/>
      <c r="P3092" s="194"/>
      <c r="Q3092" s="194"/>
      <c r="R3092" s="194"/>
      <c r="S3092" s="194"/>
      <c r="T3092" s="194"/>
      <c r="U3092" s="194"/>
      <c r="V3092" s="194"/>
      <c r="W3092" s="194"/>
      <c r="X3092" s="194"/>
      <c r="Y3092" s="194"/>
      <c r="Z3092" s="194"/>
      <c r="AA3092" s="194"/>
    </row>
    <row r="3093" spans="1:27" ht="12.75">
      <c r="A3093" s="194"/>
      <c r="B3093" s="194"/>
      <c r="C3093" s="194"/>
      <c r="D3093" s="194"/>
      <c r="E3093" s="194"/>
      <c r="F3093" s="194"/>
      <c r="G3093" s="194"/>
      <c r="H3093" s="194"/>
      <c r="I3093" s="194"/>
      <c r="J3093" s="194"/>
      <c r="K3093" s="194"/>
      <c r="L3093" s="194"/>
      <c r="M3093" s="194"/>
      <c r="N3093" s="194"/>
      <c r="O3093" s="194"/>
      <c r="P3093" s="194"/>
      <c r="Q3093" s="194"/>
      <c r="R3093" s="194"/>
      <c r="S3093" s="194"/>
      <c r="T3093" s="194"/>
      <c r="U3093" s="194"/>
      <c r="V3093" s="194"/>
      <c r="W3093" s="194"/>
      <c r="X3093" s="194"/>
      <c r="Y3093" s="194"/>
      <c r="Z3093" s="194"/>
      <c r="AA3093" s="194"/>
    </row>
    <row r="3094" spans="1:27" ht="12.75">
      <c r="A3094" s="194"/>
      <c r="B3094" s="194"/>
      <c r="C3094" s="194"/>
      <c r="D3094" s="194"/>
      <c r="E3094" s="194"/>
      <c r="F3094" s="194"/>
      <c r="G3094" s="194"/>
      <c r="H3094" s="194"/>
      <c r="I3094" s="194"/>
      <c r="J3094" s="194"/>
      <c r="K3094" s="194"/>
      <c r="L3094" s="194"/>
      <c r="M3094" s="194"/>
      <c r="N3094" s="194"/>
      <c r="O3094" s="194"/>
      <c r="P3094" s="194"/>
      <c r="Q3094" s="194"/>
      <c r="R3094" s="194"/>
      <c r="S3094" s="194"/>
      <c r="T3094" s="194"/>
      <c r="U3094" s="194"/>
      <c r="V3094" s="194"/>
      <c r="W3094" s="194"/>
      <c r="X3094" s="194"/>
      <c r="Y3094" s="194"/>
      <c r="Z3094" s="194"/>
      <c r="AA3094" s="194"/>
    </row>
    <row r="3095" spans="1:27" ht="12.75">
      <c r="A3095" s="194"/>
      <c r="B3095" s="194"/>
      <c r="C3095" s="194"/>
      <c r="D3095" s="194"/>
      <c r="E3095" s="194"/>
      <c r="F3095" s="194"/>
      <c r="G3095" s="194"/>
      <c r="H3095" s="194"/>
      <c r="I3095" s="194"/>
      <c r="J3095" s="194"/>
      <c r="K3095" s="194"/>
      <c r="L3095" s="194"/>
      <c r="M3095" s="194"/>
      <c r="N3095" s="194"/>
      <c r="O3095" s="194"/>
      <c r="P3095" s="194"/>
      <c r="Q3095" s="194"/>
      <c r="R3095" s="194"/>
      <c r="S3095" s="194"/>
      <c r="T3095" s="194"/>
      <c r="U3095" s="194"/>
      <c r="V3095" s="194"/>
      <c r="W3095" s="194"/>
      <c r="X3095" s="194"/>
      <c r="Y3095" s="194"/>
      <c r="Z3095" s="194"/>
      <c r="AA3095" s="194"/>
    </row>
    <row r="3096" spans="1:27" ht="12.75">
      <c r="A3096" s="194"/>
      <c r="B3096" s="194"/>
      <c r="C3096" s="194"/>
      <c r="D3096" s="194"/>
      <c r="E3096" s="194"/>
      <c r="F3096" s="194"/>
      <c r="G3096" s="194"/>
      <c r="H3096" s="194"/>
      <c r="I3096" s="194"/>
      <c r="J3096" s="194"/>
      <c r="K3096" s="194"/>
      <c r="L3096" s="194"/>
      <c r="M3096" s="194"/>
      <c r="N3096" s="194"/>
      <c r="O3096" s="194"/>
      <c r="P3096" s="194"/>
      <c r="Q3096" s="194"/>
      <c r="R3096" s="194"/>
      <c r="S3096" s="194"/>
      <c r="T3096" s="194"/>
      <c r="U3096" s="194"/>
      <c r="V3096" s="194"/>
      <c r="W3096" s="194"/>
      <c r="X3096" s="194"/>
      <c r="Y3096" s="194"/>
      <c r="Z3096" s="194"/>
      <c r="AA3096" s="194"/>
    </row>
    <row r="3097" spans="1:27" ht="12.75">
      <c r="A3097" s="194"/>
      <c r="B3097" s="194"/>
      <c r="C3097" s="194"/>
      <c r="D3097" s="194"/>
      <c r="E3097" s="194"/>
      <c r="F3097" s="194"/>
      <c r="G3097" s="194"/>
      <c r="H3097" s="194"/>
      <c r="I3097" s="194"/>
      <c r="J3097" s="194"/>
      <c r="K3097" s="194"/>
      <c r="L3097" s="194"/>
      <c r="M3097" s="194"/>
      <c r="N3097" s="194"/>
      <c r="O3097" s="194"/>
      <c r="P3097" s="194"/>
      <c r="Q3097" s="194"/>
      <c r="R3097" s="194"/>
      <c r="S3097" s="194"/>
      <c r="T3097" s="194"/>
      <c r="U3097" s="194"/>
      <c r="V3097" s="194"/>
      <c r="W3097" s="194"/>
      <c r="X3097" s="194"/>
      <c r="Y3097" s="194"/>
      <c r="Z3097" s="194"/>
      <c r="AA3097" s="194"/>
    </row>
    <row r="3098" spans="1:27" ht="12.75">
      <c r="A3098" s="194"/>
      <c r="B3098" s="194"/>
      <c r="C3098" s="194"/>
      <c r="D3098" s="194"/>
      <c r="E3098" s="194"/>
      <c r="F3098" s="194"/>
      <c r="G3098" s="194"/>
      <c r="H3098" s="194"/>
      <c r="I3098" s="194"/>
      <c r="J3098" s="194"/>
      <c r="K3098" s="194"/>
      <c r="L3098" s="194"/>
      <c r="M3098" s="194"/>
      <c r="N3098" s="194"/>
      <c r="O3098" s="194"/>
      <c r="P3098" s="194"/>
      <c r="Q3098" s="194"/>
      <c r="R3098" s="194"/>
      <c r="S3098" s="194"/>
      <c r="T3098" s="194"/>
      <c r="U3098" s="194"/>
      <c r="V3098" s="194"/>
      <c r="W3098" s="194"/>
      <c r="X3098" s="194"/>
      <c r="Y3098" s="194"/>
      <c r="Z3098" s="194"/>
      <c r="AA3098" s="194"/>
    </row>
    <row r="3099" spans="1:27" ht="12.75">
      <c r="A3099" s="194"/>
      <c r="B3099" s="194"/>
      <c r="C3099" s="194"/>
      <c r="D3099" s="194"/>
      <c r="E3099" s="194"/>
      <c r="F3099" s="194"/>
      <c r="G3099" s="194"/>
      <c r="H3099" s="194"/>
      <c r="I3099" s="194"/>
      <c r="J3099" s="194"/>
      <c r="K3099" s="194"/>
      <c r="L3099" s="194"/>
      <c r="M3099" s="194"/>
      <c r="N3099" s="194"/>
      <c r="O3099" s="194"/>
      <c r="P3099" s="194"/>
      <c r="Q3099" s="194"/>
      <c r="R3099" s="194"/>
      <c r="S3099" s="194"/>
      <c r="T3099" s="194"/>
      <c r="U3099" s="194"/>
      <c r="V3099" s="194"/>
      <c r="W3099" s="194"/>
      <c r="X3099" s="194"/>
      <c r="Y3099" s="194"/>
      <c r="Z3099" s="194"/>
      <c r="AA3099" s="194"/>
    </row>
    <row r="3100" spans="1:27" ht="12.75">
      <c r="A3100" s="194"/>
      <c r="B3100" s="194"/>
      <c r="C3100" s="194"/>
      <c r="D3100" s="194"/>
      <c r="E3100" s="194"/>
      <c r="F3100" s="194"/>
      <c r="G3100" s="194"/>
      <c r="H3100" s="194"/>
      <c r="I3100" s="194"/>
      <c r="J3100" s="194"/>
      <c r="K3100" s="194"/>
      <c r="L3100" s="194"/>
      <c r="M3100" s="194"/>
      <c r="N3100" s="194"/>
      <c r="O3100" s="194"/>
      <c r="P3100" s="194"/>
      <c r="Q3100" s="194"/>
      <c r="R3100" s="194"/>
      <c r="S3100" s="194"/>
      <c r="T3100" s="194"/>
      <c r="U3100" s="194"/>
      <c r="V3100" s="194"/>
      <c r="W3100" s="194"/>
      <c r="X3100" s="194"/>
      <c r="Y3100" s="194"/>
      <c r="Z3100" s="194"/>
      <c r="AA3100" s="194"/>
    </row>
    <row r="3101" spans="1:27" ht="12.75">
      <c r="A3101" s="194"/>
      <c r="B3101" s="194"/>
      <c r="C3101" s="194"/>
      <c r="D3101" s="194"/>
      <c r="E3101" s="194"/>
      <c r="F3101" s="194"/>
      <c r="G3101" s="194"/>
      <c r="H3101" s="194"/>
      <c r="I3101" s="194"/>
      <c r="J3101" s="194"/>
      <c r="K3101" s="194"/>
      <c r="L3101" s="194"/>
      <c r="M3101" s="194"/>
      <c r="N3101" s="194"/>
      <c r="O3101" s="194"/>
      <c r="P3101" s="194"/>
      <c r="Q3101" s="194"/>
      <c r="R3101" s="194"/>
      <c r="S3101" s="194"/>
      <c r="T3101" s="194"/>
      <c r="U3101" s="194"/>
      <c r="V3101" s="194"/>
      <c r="W3101" s="194"/>
      <c r="X3101" s="194"/>
      <c r="Y3101" s="194"/>
      <c r="Z3101" s="194"/>
      <c r="AA3101" s="194"/>
    </row>
    <row r="3102" spans="1:27" ht="12.75">
      <c r="A3102" s="194"/>
      <c r="B3102" s="194"/>
      <c r="C3102" s="194"/>
      <c r="D3102" s="194"/>
      <c r="E3102" s="194"/>
      <c r="F3102" s="194"/>
      <c r="G3102" s="194"/>
      <c r="H3102" s="194"/>
      <c r="I3102" s="194"/>
      <c r="J3102" s="194"/>
      <c r="K3102" s="194"/>
      <c r="L3102" s="194"/>
      <c r="M3102" s="194"/>
      <c r="N3102" s="194"/>
      <c r="O3102" s="194"/>
      <c r="P3102" s="194"/>
      <c r="Q3102" s="194"/>
      <c r="R3102" s="194"/>
      <c r="S3102" s="194"/>
      <c r="T3102" s="194"/>
      <c r="U3102" s="194"/>
      <c r="V3102" s="194"/>
      <c r="W3102" s="194"/>
      <c r="X3102" s="194"/>
      <c r="Y3102" s="194"/>
      <c r="Z3102" s="194"/>
      <c r="AA3102" s="194"/>
    </row>
    <row r="3103" spans="1:27" ht="12.75">
      <c r="A3103" s="194"/>
      <c r="B3103" s="194"/>
      <c r="C3103" s="194"/>
      <c r="D3103" s="194"/>
      <c r="E3103" s="194"/>
      <c r="F3103" s="194"/>
      <c r="G3103" s="194"/>
      <c r="H3103" s="194"/>
      <c r="I3103" s="194"/>
      <c r="J3103" s="194"/>
      <c r="K3103" s="194"/>
      <c r="L3103" s="194"/>
      <c r="M3103" s="194"/>
      <c r="N3103" s="194"/>
      <c r="O3103" s="194"/>
      <c r="P3103" s="194"/>
      <c r="Q3103" s="194"/>
      <c r="R3103" s="194"/>
      <c r="S3103" s="194"/>
      <c r="T3103" s="194"/>
      <c r="U3103" s="194"/>
      <c r="V3103" s="194"/>
      <c r="W3103" s="194"/>
      <c r="X3103" s="194"/>
      <c r="Y3103" s="194"/>
      <c r="Z3103" s="194"/>
      <c r="AA3103" s="194"/>
    </row>
    <row r="3104" spans="1:27" ht="12.75">
      <c r="A3104" s="194"/>
      <c r="B3104" s="194"/>
      <c r="C3104" s="194"/>
      <c r="D3104" s="194"/>
      <c r="E3104" s="194"/>
      <c r="F3104" s="194"/>
      <c r="G3104" s="194"/>
      <c r="H3104" s="194"/>
      <c r="I3104" s="194"/>
      <c r="J3104" s="194"/>
      <c r="K3104" s="194"/>
      <c r="L3104" s="194"/>
      <c r="M3104" s="194"/>
      <c r="N3104" s="194"/>
      <c r="O3104" s="194"/>
      <c r="P3104" s="194"/>
      <c r="Q3104" s="194"/>
      <c r="R3104" s="194"/>
      <c r="S3104" s="194"/>
      <c r="T3104" s="194"/>
      <c r="U3104" s="194"/>
      <c r="V3104" s="194"/>
      <c r="W3104" s="194"/>
      <c r="X3104" s="194"/>
      <c r="Y3104" s="194"/>
      <c r="Z3104" s="194"/>
      <c r="AA3104" s="194"/>
    </row>
    <row r="3105" spans="1:27" ht="12.75">
      <c r="A3105" s="194"/>
      <c r="B3105" s="194"/>
      <c r="C3105" s="194"/>
      <c r="D3105" s="194"/>
      <c r="E3105" s="194"/>
      <c r="F3105" s="194"/>
      <c r="G3105" s="194"/>
      <c r="H3105" s="194"/>
      <c r="I3105" s="194"/>
      <c r="J3105" s="194"/>
      <c r="K3105" s="194"/>
      <c r="L3105" s="194"/>
      <c r="M3105" s="194"/>
      <c r="N3105" s="194"/>
      <c r="O3105" s="194"/>
      <c r="P3105" s="194"/>
      <c r="Q3105" s="194"/>
      <c r="R3105" s="194"/>
      <c r="S3105" s="194"/>
      <c r="T3105" s="194"/>
      <c r="U3105" s="194"/>
      <c r="V3105" s="194"/>
      <c r="W3105" s="194"/>
      <c r="X3105" s="194"/>
      <c r="Y3105" s="194"/>
      <c r="Z3105" s="194"/>
      <c r="AA3105" s="194"/>
    </row>
    <row r="3106" spans="1:27" ht="12.75">
      <c r="A3106" s="194"/>
      <c r="B3106" s="194"/>
      <c r="C3106" s="194"/>
      <c r="D3106" s="194"/>
      <c r="E3106" s="194"/>
      <c r="F3106" s="194"/>
      <c r="G3106" s="194"/>
      <c r="H3106" s="194"/>
      <c r="I3106" s="194"/>
      <c r="J3106" s="194"/>
      <c r="K3106" s="194"/>
      <c r="L3106" s="194"/>
      <c r="M3106" s="194"/>
      <c r="N3106" s="194"/>
      <c r="O3106" s="194"/>
      <c r="P3106" s="194"/>
      <c r="Q3106" s="194"/>
      <c r="R3106" s="194"/>
      <c r="S3106" s="194"/>
      <c r="T3106" s="194"/>
      <c r="U3106" s="194"/>
      <c r="V3106" s="194"/>
      <c r="W3106" s="194"/>
      <c r="X3106" s="194"/>
      <c r="Y3106" s="194"/>
      <c r="Z3106" s="194"/>
      <c r="AA3106" s="194"/>
    </row>
    <row r="3107" spans="1:27" ht="12.75">
      <c r="A3107" s="194"/>
      <c r="B3107" s="194"/>
      <c r="C3107" s="194"/>
      <c r="D3107" s="194"/>
      <c r="E3107" s="194"/>
      <c r="F3107" s="194"/>
      <c r="G3107" s="194"/>
      <c r="H3107" s="194"/>
      <c r="I3107" s="194"/>
      <c r="J3107" s="194"/>
      <c r="K3107" s="194"/>
      <c r="L3107" s="194"/>
      <c r="M3107" s="194"/>
      <c r="N3107" s="194"/>
      <c r="O3107" s="194"/>
      <c r="P3107" s="194"/>
      <c r="Q3107" s="194"/>
      <c r="R3107" s="194"/>
      <c r="S3107" s="194"/>
      <c r="T3107" s="194"/>
      <c r="U3107" s="194"/>
      <c r="V3107" s="194"/>
      <c r="W3107" s="194"/>
      <c r="X3107" s="194"/>
      <c r="Y3107" s="194"/>
      <c r="Z3107" s="194"/>
      <c r="AA3107" s="194"/>
    </row>
    <row r="3108" spans="1:27" ht="12.75">
      <c r="A3108" s="194"/>
      <c r="B3108" s="194"/>
      <c r="C3108" s="194"/>
      <c r="D3108" s="194"/>
      <c r="E3108" s="194"/>
      <c r="F3108" s="194"/>
      <c r="G3108" s="194"/>
      <c r="H3108" s="194"/>
      <c r="I3108" s="194"/>
      <c r="J3108" s="194"/>
      <c r="K3108" s="194"/>
      <c r="L3108" s="194"/>
      <c r="M3108" s="194"/>
      <c r="N3108" s="194"/>
      <c r="O3108" s="194"/>
      <c r="P3108" s="194"/>
      <c r="Q3108" s="194"/>
      <c r="R3108" s="194"/>
      <c r="S3108" s="194"/>
      <c r="T3108" s="194"/>
      <c r="U3108" s="194"/>
      <c r="V3108" s="194"/>
      <c r="W3108" s="194"/>
      <c r="X3108" s="194"/>
      <c r="Y3108" s="194"/>
      <c r="Z3108" s="194"/>
      <c r="AA3108" s="194"/>
    </row>
    <row r="3109" spans="1:27" ht="12.75">
      <c r="A3109" s="194"/>
      <c r="B3109" s="194"/>
      <c r="C3109" s="194"/>
      <c r="D3109" s="194"/>
      <c r="E3109" s="194"/>
      <c r="F3109" s="194"/>
      <c r="G3109" s="194"/>
      <c r="H3109" s="194"/>
      <c r="I3109" s="194"/>
      <c r="J3109" s="194"/>
      <c r="K3109" s="194"/>
      <c r="L3109" s="194"/>
      <c r="M3109" s="194"/>
      <c r="N3109" s="194"/>
      <c r="O3109" s="194"/>
      <c r="P3109" s="194"/>
      <c r="Q3109" s="194"/>
      <c r="R3109" s="194"/>
      <c r="S3109" s="194"/>
      <c r="T3109" s="194"/>
      <c r="U3109" s="194"/>
      <c r="V3109" s="194"/>
      <c r="W3109" s="194"/>
      <c r="X3109" s="194"/>
      <c r="Y3109" s="194"/>
      <c r="Z3109" s="194"/>
      <c r="AA3109" s="194"/>
    </row>
    <row r="3110" spans="1:27" ht="12.75">
      <c r="A3110" s="194"/>
      <c r="B3110" s="194"/>
      <c r="C3110" s="194"/>
      <c r="D3110" s="194"/>
      <c r="E3110" s="194"/>
      <c r="F3110" s="194"/>
      <c r="G3110" s="194"/>
      <c r="H3110" s="194"/>
      <c r="I3110" s="194"/>
      <c r="J3110" s="194"/>
      <c r="K3110" s="194"/>
      <c r="L3110" s="194"/>
      <c r="M3110" s="194"/>
      <c r="N3110" s="194"/>
      <c r="O3110" s="194"/>
      <c r="P3110" s="194"/>
      <c r="Q3110" s="194"/>
      <c r="R3110" s="194"/>
      <c r="S3110" s="194"/>
      <c r="T3110" s="194"/>
      <c r="U3110" s="194"/>
      <c r="V3110" s="194"/>
      <c r="W3110" s="194"/>
      <c r="X3110" s="194"/>
      <c r="Y3110" s="194"/>
      <c r="Z3110" s="194"/>
      <c r="AA3110" s="194"/>
    </row>
    <row r="3111" spans="1:27" ht="12.75">
      <c r="A3111" s="194"/>
      <c r="B3111" s="194"/>
      <c r="C3111" s="194"/>
      <c r="D3111" s="194"/>
      <c r="E3111" s="194"/>
      <c r="F3111" s="194"/>
      <c r="G3111" s="194"/>
      <c r="H3111" s="194"/>
      <c r="I3111" s="194"/>
      <c r="J3111" s="194"/>
      <c r="K3111" s="194"/>
      <c r="L3111" s="194"/>
      <c r="M3111" s="194"/>
      <c r="N3111" s="194"/>
      <c r="O3111" s="194"/>
      <c r="P3111" s="194"/>
      <c r="Q3111" s="194"/>
      <c r="R3111" s="194"/>
      <c r="S3111" s="194"/>
      <c r="T3111" s="194"/>
      <c r="U3111" s="194"/>
      <c r="V3111" s="194"/>
      <c r="W3111" s="194"/>
      <c r="X3111" s="194"/>
      <c r="Y3111" s="194"/>
      <c r="Z3111" s="194"/>
      <c r="AA3111" s="194"/>
    </row>
    <row r="3112" spans="1:27" ht="12.75">
      <c r="A3112" s="194"/>
      <c r="B3112" s="194"/>
      <c r="C3112" s="194"/>
      <c r="D3112" s="194"/>
      <c r="E3112" s="194"/>
      <c r="F3112" s="194"/>
      <c r="G3112" s="194"/>
      <c r="H3112" s="194"/>
      <c r="I3112" s="194"/>
      <c r="J3112" s="194"/>
      <c r="K3112" s="194"/>
      <c r="L3112" s="194"/>
      <c r="M3112" s="194"/>
      <c r="N3112" s="194"/>
      <c r="O3112" s="194"/>
      <c r="P3112" s="194"/>
      <c r="Q3112" s="194"/>
      <c r="R3112" s="194"/>
      <c r="S3112" s="194"/>
      <c r="T3112" s="194"/>
      <c r="U3112" s="194"/>
      <c r="V3112" s="194"/>
      <c r="W3112" s="194"/>
      <c r="X3112" s="194"/>
      <c r="Y3112" s="194"/>
      <c r="Z3112" s="194"/>
      <c r="AA3112" s="194"/>
    </row>
    <row r="3113" spans="1:27" ht="12.75">
      <c r="A3113" s="194"/>
      <c r="B3113" s="194"/>
      <c r="C3113" s="194"/>
      <c r="D3113" s="194"/>
      <c r="E3113" s="194"/>
      <c r="F3113" s="194"/>
      <c r="G3113" s="194"/>
      <c r="H3113" s="194"/>
      <c r="I3113" s="194"/>
      <c r="J3113" s="194"/>
      <c r="K3113" s="194"/>
      <c r="L3113" s="194"/>
      <c r="M3113" s="194"/>
      <c r="N3113" s="194"/>
      <c r="O3113" s="194"/>
      <c r="P3113" s="194"/>
      <c r="Q3113" s="194"/>
      <c r="R3113" s="194"/>
      <c r="S3113" s="194"/>
      <c r="T3113" s="194"/>
      <c r="U3113" s="194"/>
      <c r="V3113" s="194"/>
      <c r="W3113" s="194"/>
      <c r="X3113" s="194"/>
      <c r="Y3113" s="194"/>
      <c r="Z3113" s="194"/>
      <c r="AA3113" s="194"/>
    </row>
    <row r="3114" spans="1:27" ht="12.75">
      <c r="A3114" s="194"/>
      <c r="B3114" s="194"/>
      <c r="C3114" s="194"/>
      <c r="D3114" s="194"/>
      <c r="E3114" s="194"/>
      <c r="F3114" s="194"/>
      <c r="G3114" s="194"/>
      <c r="H3114" s="194"/>
      <c r="I3114" s="194"/>
      <c r="J3114" s="194"/>
      <c r="K3114" s="194"/>
      <c r="L3114" s="194"/>
      <c r="M3114" s="194"/>
      <c r="N3114" s="194"/>
      <c r="O3114" s="194"/>
      <c r="P3114" s="194"/>
      <c r="Q3114" s="194"/>
      <c r="R3114" s="194"/>
      <c r="S3114" s="194"/>
      <c r="T3114" s="194"/>
      <c r="U3114" s="194"/>
      <c r="V3114" s="194"/>
      <c r="W3114" s="194"/>
      <c r="X3114" s="194"/>
      <c r="Y3114" s="194"/>
      <c r="Z3114" s="194"/>
      <c r="AA3114" s="194"/>
    </row>
    <row r="3115" spans="1:27" ht="12.75">
      <c r="A3115" s="194"/>
      <c r="B3115" s="194"/>
      <c r="C3115" s="194"/>
      <c r="D3115" s="194"/>
      <c r="E3115" s="194"/>
      <c r="F3115" s="194"/>
      <c r="G3115" s="194"/>
      <c r="H3115" s="194"/>
      <c r="I3115" s="194"/>
      <c r="J3115" s="194"/>
      <c r="K3115" s="194"/>
      <c r="L3115" s="194"/>
      <c r="M3115" s="194"/>
      <c r="N3115" s="194"/>
      <c r="O3115" s="194"/>
      <c r="P3115" s="194"/>
      <c r="Q3115" s="194"/>
      <c r="R3115" s="194"/>
      <c r="S3115" s="194"/>
      <c r="T3115" s="194"/>
      <c r="U3115" s="194"/>
      <c r="V3115" s="194"/>
      <c r="W3115" s="194"/>
      <c r="X3115" s="194"/>
      <c r="Y3115" s="194"/>
      <c r="Z3115" s="194"/>
      <c r="AA3115" s="194"/>
    </row>
    <row r="3116" spans="1:27" ht="12.75">
      <c r="A3116" s="194"/>
      <c r="B3116" s="194"/>
      <c r="C3116" s="194"/>
      <c r="D3116" s="194"/>
      <c r="E3116" s="194"/>
      <c r="F3116" s="194"/>
      <c r="G3116" s="194"/>
      <c r="H3116" s="194"/>
      <c r="I3116" s="194"/>
      <c r="J3116" s="194"/>
      <c r="K3116" s="194"/>
      <c r="L3116" s="194"/>
      <c r="M3116" s="194"/>
      <c r="N3116" s="194"/>
      <c r="O3116" s="194"/>
      <c r="P3116" s="194"/>
      <c r="Q3116" s="194"/>
      <c r="R3116" s="194"/>
      <c r="S3116" s="194"/>
      <c r="T3116" s="194"/>
      <c r="U3116" s="194"/>
      <c r="V3116" s="194"/>
      <c r="W3116" s="194"/>
      <c r="X3116" s="194"/>
      <c r="Y3116" s="194"/>
      <c r="Z3116" s="194"/>
      <c r="AA3116" s="194"/>
    </row>
    <row r="3117" spans="1:27" ht="12.75">
      <c r="A3117" s="194"/>
      <c r="B3117" s="194"/>
      <c r="C3117" s="194"/>
      <c r="D3117" s="194"/>
      <c r="E3117" s="194"/>
      <c r="F3117" s="194"/>
      <c r="G3117" s="194"/>
      <c r="H3117" s="194"/>
      <c r="I3117" s="194"/>
      <c r="J3117" s="194"/>
      <c r="K3117" s="194"/>
      <c r="L3117" s="194"/>
      <c r="M3117" s="194"/>
      <c r="N3117" s="194"/>
      <c r="O3117" s="194"/>
      <c r="P3117" s="194"/>
      <c r="Q3117" s="194"/>
      <c r="R3117" s="194"/>
      <c r="S3117" s="194"/>
      <c r="T3117" s="194"/>
      <c r="U3117" s="194"/>
      <c r="V3117" s="194"/>
      <c r="W3117" s="194"/>
      <c r="X3117" s="194"/>
      <c r="Y3117" s="194"/>
      <c r="Z3117" s="194"/>
      <c r="AA3117" s="194"/>
    </row>
    <row r="3118" spans="1:27" ht="12.75">
      <c r="A3118" s="194"/>
      <c r="B3118" s="194"/>
      <c r="C3118" s="194"/>
      <c r="D3118" s="194"/>
      <c r="E3118" s="194"/>
      <c r="F3118" s="194"/>
      <c r="G3118" s="194"/>
      <c r="H3118" s="194"/>
      <c r="I3118" s="194"/>
      <c r="J3118" s="194"/>
      <c r="K3118" s="194"/>
      <c r="L3118" s="194"/>
      <c r="M3118" s="194"/>
      <c r="N3118" s="194"/>
      <c r="O3118" s="194"/>
      <c r="P3118" s="194"/>
      <c r="Q3118" s="194"/>
      <c r="R3118" s="194"/>
      <c r="S3118" s="194"/>
      <c r="T3118" s="194"/>
      <c r="U3118" s="194"/>
      <c r="V3118" s="194"/>
      <c r="W3118" s="194"/>
      <c r="X3118" s="194"/>
      <c r="Y3118" s="194"/>
      <c r="Z3118" s="194"/>
      <c r="AA3118" s="194"/>
    </row>
    <row r="3119" spans="1:27" ht="12.75">
      <c r="A3119" s="194"/>
      <c r="B3119" s="194"/>
      <c r="C3119" s="194"/>
      <c r="D3119" s="194"/>
      <c r="E3119" s="194"/>
      <c r="F3119" s="194"/>
      <c r="G3119" s="194"/>
      <c r="H3119" s="194"/>
      <c r="I3119" s="194"/>
      <c r="J3119" s="194"/>
      <c r="K3119" s="194"/>
      <c r="L3119" s="194"/>
      <c r="M3119" s="194"/>
      <c r="N3119" s="194"/>
      <c r="O3119" s="194"/>
      <c r="P3119" s="194"/>
      <c r="Q3119" s="194"/>
      <c r="R3119" s="194"/>
      <c r="S3119" s="194"/>
      <c r="T3119" s="194"/>
      <c r="U3119" s="194"/>
      <c r="V3119" s="194"/>
      <c r="W3119" s="194"/>
      <c r="X3119" s="194"/>
      <c r="Y3119" s="194"/>
      <c r="Z3119" s="194"/>
      <c r="AA3119" s="194"/>
    </row>
    <row r="3120" spans="1:27" ht="12.75">
      <c r="A3120" s="194"/>
      <c r="B3120" s="194"/>
      <c r="C3120" s="194"/>
      <c r="D3120" s="194"/>
      <c r="E3120" s="194"/>
      <c r="F3120" s="194"/>
      <c r="G3120" s="194"/>
      <c r="H3120" s="194"/>
      <c r="I3120" s="194"/>
      <c r="J3120" s="194"/>
      <c r="K3120" s="194"/>
      <c r="L3120" s="194"/>
      <c r="M3120" s="194"/>
      <c r="N3120" s="194"/>
      <c r="O3120" s="194"/>
      <c r="P3120" s="194"/>
      <c r="Q3120" s="194"/>
      <c r="R3120" s="194"/>
      <c r="S3120" s="194"/>
      <c r="T3120" s="194"/>
      <c r="U3120" s="194"/>
      <c r="V3120" s="194"/>
      <c r="W3120" s="194"/>
      <c r="X3120" s="194"/>
      <c r="Y3120" s="194"/>
      <c r="Z3120" s="194"/>
      <c r="AA3120" s="194"/>
    </row>
    <row r="3121" spans="1:27" ht="12.75">
      <c r="A3121" s="194"/>
      <c r="B3121" s="194"/>
      <c r="C3121" s="194"/>
      <c r="D3121" s="194"/>
      <c r="E3121" s="194"/>
      <c r="F3121" s="194"/>
      <c r="G3121" s="194"/>
      <c r="H3121" s="194"/>
      <c r="I3121" s="194"/>
      <c r="J3121" s="194"/>
      <c r="K3121" s="194"/>
      <c r="L3121" s="194"/>
      <c r="M3121" s="194"/>
      <c r="N3121" s="194"/>
      <c r="O3121" s="194"/>
      <c r="P3121" s="194"/>
      <c r="Q3121" s="194"/>
      <c r="R3121" s="194"/>
      <c r="S3121" s="194"/>
      <c r="T3121" s="194"/>
      <c r="U3121" s="194"/>
      <c r="V3121" s="194"/>
      <c r="W3121" s="194"/>
      <c r="X3121" s="194"/>
      <c r="Y3121" s="194"/>
      <c r="Z3121" s="194"/>
      <c r="AA3121" s="194"/>
    </row>
    <row r="3122" spans="1:27" ht="12.75">
      <c r="A3122" s="194"/>
      <c r="B3122" s="194"/>
      <c r="C3122" s="194"/>
      <c r="D3122" s="194"/>
      <c r="E3122" s="194"/>
      <c r="F3122" s="194"/>
      <c r="G3122" s="194"/>
      <c r="H3122" s="194"/>
      <c r="I3122" s="194"/>
      <c r="J3122" s="194"/>
      <c r="K3122" s="194"/>
      <c r="L3122" s="194"/>
      <c r="M3122" s="194"/>
      <c r="N3122" s="194"/>
      <c r="O3122" s="194"/>
      <c r="P3122" s="194"/>
      <c r="Q3122" s="194"/>
      <c r="R3122" s="194"/>
      <c r="S3122" s="194"/>
      <c r="T3122" s="194"/>
      <c r="U3122" s="194"/>
      <c r="V3122" s="194"/>
      <c r="W3122" s="194"/>
      <c r="X3122" s="194"/>
      <c r="Y3122" s="194"/>
      <c r="Z3122" s="194"/>
      <c r="AA3122" s="194"/>
    </row>
    <row r="3123" spans="1:27" ht="12.75">
      <c r="A3123" s="194"/>
      <c r="B3123" s="194"/>
      <c r="C3123" s="194"/>
      <c r="D3123" s="194"/>
      <c r="E3123" s="194"/>
      <c r="F3123" s="194"/>
      <c r="G3123" s="194"/>
      <c r="H3123" s="194"/>
      <c r="I3123" s="194"/>
      <c r="J3123" s="194"/>
      <c r="K3123" s="194"/>
      <c r="L3123" s="194"/>
      <c r="M3123" s="194"/>
      <c r="N3123" s="194"/>
      <c r="O3123" s="194"/>
      <c r="P3123" s="194"/>
      <c r="Q3123" s="194"/>
      <c r="R3123" s="194"/>
      <c r="S3123" s="194"/>
      <c r="T3123" s="194"/>
      <c r="U3123" s="194"/>
      <c r="V3123" s="194"/>
      <c r="W3123" s="194"/>
      <c r="X3123" s="194"/>
      <c r="Y3123" s="194"/>
      <c r="Z3123" s="194"/>
      <c r="AA3123" s="194"/>
    </row>
    <row r="3124" spans="1:27" ht="12.75">
      <c r="A3124" s="194"/>
      <c r="B3124" s="194"/>
      <c r="C3124" s="194"/>
      <c r="D3124" s="194"/>
      <c r="E3124" s="194"/>
      <c r="F3124" s="194"/>
      <c r="G3124" s="194"/>
      <c r="H3124" s="194"/>
      <c r="I3124" s="194"/>
      <c r="J3124" s="194"/>
      <c r="K3124" s="194"/>
      <c r="L3124" s="194"/>
      <c r="M3124" s="194"/>
      <c r="N3124" s="194"/>
      <c r="O3124" s="194"/>
      <c r="P3124" s="194"/>
      <c r="Q3124" s="194"/>
      <c r="R3124" s="194"/>
      <c r="S3124" s="194"/>
      <c r="T3124" s="194"/>
      <c r="U3124" s="194"/>
      <c r="V3124" s="194"/>
      <c r="W3124" s="194"/>
      <c r="X3124" s="194"/>
      <c r="Y3124" s="194"/>
      <c r="Z3124" s="194"/>
      <c r="AA3124" s="194"/>
    </row>
    <row r="3125" spans="1:27" ht="12.75">
      <c r="A3125" s="194"/>
      <c r="B3125" s="194"/>
      <c r="C3125" s="194"/>
      <c r="D3125" s="194"/>
      <c r="E3125" s="194"/>
      <c r="F3125" s="194"/>
      <c r="G3125" s="194"/>
      <c r="H3125" s="194"/>
      <c r="I3125" s="194"/>
      <c r="J3125" s="194"/>
      <c r="K3125" s="194"/>
      <c r="L3125" s="194"/>
      <c r="M3125" s="194"/>
      <c r="N3125" s="194"/>
      <c r="O3125" s="194"/>
      <c r="P3125" s="194"/>
      <c r="Q3125" s="194"/>
      <c r="R3125" s="194"/>
      <c r="S3125" s="194"/>
      <c r="T3125" s="194"/>
      <c r="U3125" s="194"/>
      <c r="V3125" s="194"/>
      <c r="W3125" s="194"/>
      <c r="X3125" s="194"/>
      <c r="Y3125" s="194"/>
      <c r="Z3125" s="194"/>
      <c r="AA3125" s="194"/>
    </row>
    <row r="3126" spans="1:27" ht="12.75">
      <c r="A3126" s="194"/>
      <c r="B3126" s="194"/>
      <c r="C3126" s="194"/>
      <c r="D3126" s="194"/>
      <c r="E3126" s="194"/>
      <c r="F3126" s="194"/>
      <c r="G3126" s="194"/>
      <c r="H3126" s="194"/>
      <c r="I3126" s="194"/>
      <c r="J3126" s="194"/>
      <c r="K3126" s="194"/>
      <c r="L3126" s="194"/>
      <c r="M3126" s="194"/>
      <c r="N3126" s="194"/>
      <c r="O3126" s="194"/>
      <c r="P3126" s="194"/>
      <c r="Q3126" s="194"/>
      <c r="R3126" s="194"/>
      <c r="S3126" s="194"/>
      <c r="T3126" s="194"/>
      <c r="U3126" s="194"/>
      <c r="V3126" s="194"/>
      <c r="W3126" s="194"/>
      <c r="X3126" s="194"/>
      <c r="Y3126" s="194"/>
      <c r="Z3126" s="194"/>
      <c r="AA3126" s="194"/>
    </row>
    <row r="3127" spans="1:27" ht="12.75">
      <c r="A3127" s="194"/>
      <c r="B3127" s="194"/>
      <c r="C3127" s="194"/>
      <c r="D3127" s="194"/>
      <c r="E3127" s="194"/>
      <c r="F3127" s="194"/>
      <c r="G3127" s="194"/>
      <c r="H3127" s="194"/>
      <c r="I3127" s="194"/>
      <c r="J3127" s="194"/>
      <c r="K3127" s="194"/>
      <c r="L3127" s="194"/>
      <c r="M3127" s="194"/>
      <c r="N3127" s="194"/>
      <c r="O3127" s="194"/>
      <c r="P3127" s="194"/>
      <c r="Q3127" s="194"/>
      <c r="R3127" s="194"/>
      <c r="S3127" s="194"/>
      <c r="T3127" s="194"/>
      <c r="U3127" s="194"/>
      <c r="V3127" s="194"/>
      <c r="W3127" s="194"/>
      <c r="X3127" s="194"/>
      <c r="Y3127" s="194"/>
      <c r="Z3127" s="194"/>
      <c r="AA3127" s="194"/>
    </row>
    <row r="3128" spans="1:27" ht="12.75">
      <c r="A3128" s="194"/>
      <c r="B3128" s="194"/>
      <c r="C3128" s="194"/>
      <c r="D3128" s="194"/>
      <c r="E3128" s="194"/>
      <c r="F3128" s="194"/>
      <c r="G3128" s="194"/>
      <c r="H3128" s="194"/>
      <c r="I3128" s="194"/>
      <c r="J3128" s="194"/>
      <c r="K3128" s="194"/>
      <c r="L3128" s="194"/>
      <c r="M3128" s="194"/>
      <c r="N3128" s="194"/>
      <c r="O3128" s="194"/>
      <c r="P3128" s="194"/>
      <c r="Q3128" s="194"/>
      <c r="R3128" s="194"/>
      <c r="S3128" s="194"/>
      <c r="T3128" s="194"/>
      <c r="U3128" s="194"/>
      <c r="V3128" s="194"/>
      <c r="W3128" s="194"/>
      <c r="X3128" s="194"/>
      <c r="Y3128" s="194"/>
      <c r="Z3128" s="194"/>
      <c r="AA3128" s="194"/>
    </row>
    <row r="3129" spans="1:27" ht="12.75">
      <c r="A3129" s="194"/>
      <c r="B3129" s="194"/>
      <c r="C3129" s="194"/>
      <c r="D3129" s="194"/>
      <c r="E3129" s="194"/>
      <c r="F3129" s="194"/>
      <c r="G3129" s="194"/>
      <c r="H3129" s="194"/>
      <c r="I3129" s="194"/>
      <c r="J3129" s="194"/>
      <c r="K3129" s="194"/>
      <c r="L3129" s="194"/>
      <c r="M3129" s="194"/>
      <c r="N3129" s="194"/>
      <c r="O3129" s="194"/>
      <c r="P3129" s="194"/>
      <c r="Q3129" s="194"/>
      <c r="R3129" s="194"/>
      <c r="S3129" s="194"/>
      <c r="T3129" s="194"/>
      <c r="U3129" s="194"/>
      <c r="V3129" s="194"/>
      <c r="W3129" s="194"/>
      <c r="X3129" s="194"/>
      <c r="Y3129" s="194"/>
      <c r="Z3129" s="194"/>
      <c r="AA3129" s="194"/>
    </row>
    <row r="3130" spans="1:27" ht="12.75">
      <c r="A3130" s="194"/>
      <c r="B3130" s="194"/>
      <c r="C3130" s="194"/>
      <c r="D3130" s="194"/>
      <c r="E3130" s="194"/>
      <c r="F3130" s="194"/>
      <c r="G3130" s="194"/>
      <c r="H3130" s="194"/>
      <c r="I3130" s="194"/>
      <c r="J3130" s="194"/>
      <c r="K3130" s="194"/>
      <c r="L3130" s="194"/>
      <c r="M3130" s="194"/>
      <c r="N3130" s="194"/>
      <c r="O3130" s="194"/>
      <c r="P3130" s="194"/>
      <c r="Q3130" s="194"/>
      <c r="R3130" s="194"/>
      <c r="S3130" s="194"/>
      <c r="T3130" s="194"/>
      <c r="U3130" s="194"/>
      <c r="V3130" s="194"/>
      <c r="W3130" s="194"/>
      <c r="X3130" s="194"/>
      <c r="Y3130" s="194"/>
      <c r="Z3130" s="194"/>
      <c r="AA3130" s="194"/>
    </row>
    <row r="3131" spans="1:27" ht="12.75">
      <c r="A3131" s="194"/>
      <c r="B3131" s="194"/>
      <c r="C3131" s="194"/>
      <c r="D3131" s="194"/>
      <c r="E3131" s="194"/>
      <c r="F3131" s="194"/>
      <c r="G3131" s="194"/>
      <c r="H3131" s="194"/>
      <c r="I3131" s="194"/>
      <c r="J3131" s="194"/>
      <c r="K3131" s="194"/>
      <c r="L3131" s="194"/>
      <c r="M3131" s="194"/>
      <c r="N3131" s="194"/>
      <c r="O3131" s="194"/>
      <c r="P3131" s="194"/>
      <c r="Q3131" s="194"/>
      <c r="R3131" s="194"/>
      <c r="S3131" s="194"/>
      <c r="T3131" s="194"/>
      <c r="U3131" s="194"/>
      <c r="V3131" s="194"/>
      <c r="W3131" s="194"/>
      <c r="X3131" s="194"/>
      <c r="Y3131" s="194"/>
      <c r="Z3131" s="194"/>
      <c r="AA3131" s="194"/>
    </row>
    <row r="3132" spans="1:27" ht="12.75">
      <c r="A3132" s="194"/>
      <c r="B3132" s="194"/>
      <c r="C3132" s="194"/>
      <c r="D3132" s="194"/>
      <c r="E3132" s="194"/>
      <c r="F3132" s="194"/>
      <c r="G3132" s="194"/>
      <c r="H3132" s="194"/>
      <c r="I3132" s="194"/>
      <c r="J3132" s="194"/>
      <c r="K3132" s="194"/>
      <c r="L3132" s="194"/>
      <c r="M3132" s="194"/>
      <c r="N3132" s="194"/>
      <c r="O3132" s="194"/>
      <c r="P3132" s="194"/>
      <c r="Q3132" s="194"/>
      <c r="R3132" s="194"/>
      <c r="S3132" s="194"/>
      <c r="T3132" s="194"/>
      <c r="U3132" s="194"/>
      <c r="V3132" s="194"/>
      <c r="W3132" s="194"/>
      <c r="X3132" s="194"/>
      <c r="Y3132" s="194"/>
      <c r="Z3132" s="194"/>
      <c r="AA3132" s="194"/>
    </row>
    <row r="3133" spans="1:27" ht="12.75">
      <c r="A3133" s="194"/>
      <c r="B3133" s="194"/>
      <c r="C3133" s="194"/>
      <c r="D3133" s="194"/>
      <c r="E3133" s="194"/>
      <c r="F3133" s="194"/>
      <c r="G3133" s="194"/>
      <c r="H3133" s="194"/>
      <c r="I3133" s="194"/>
      <c r="J3133" s="194"/>
      <c r="K3133" s="194"/>
      <c r="L3133" s="194"/>
      <c r="M3133" s="194"/>
      <c r="N3133" s="194"/>
      <c r="O3133" s="194"/>
      <c r="P3133" s="194"/>
      <c r="Q3133" s="194"/>
      <c r="R3133" s="194"/>
      <c r="S3133" s="194"/>
      <c r="T3133" s="194"/>
      <c r="U3133" s="194"/>
      <c r="V3133" s="194"/>
      <c r="W3133" s="194"/>
      <c r="X3133" s="194"/>
      <c r="Y3133" s="194"/>
      <c r="Z3133" s="194"/>
      <c r="AA3133" s="194"/>
    </row>
    <row r="3134" spans="1:27" ht="12.75">
      <c r="A3134" s="194"/>
      <c r="B3134" s="194"/>
      <c r="C3134" s="194"/>
      <c r="D3134" s="194"/>
      <c r="E3134" s="194"/>
      <c r="F3134" s="194"/>
      <c r="G3134" s="194"/>
      <c r="H3134" s="194"/>
      <c r="I3134" s="194"/>
      <c r="J3134" s="194"/>
      <c r="K3134" s="194"/>
      <c r="L3134" s="194"/>
      <c r="M3134" s="194"/>
      <c r="N3134" s="194"/>
      <c r="O3134" s="194"/>
      <c r="P3134" s="194"/>
      <c r="Q3134" s="194"/>
      <c r="R3134" s="194"/>
      <c r="S3134" s="194"/>
      <c r="T3134" s="194"/>
      <c r="U3134" s="194"/>
      <c r="V3134" s="194"/>
      <c r="W3134" s="194"/>
      <c r="X3134" s="194"/>
      <c r="Y3134" s="194"/>
      <c r="Z3134" s="194"/>
      <c r="AA3134" s="194"/>
    </row>
    <row r="3135" spans="1:27" ht="12.75">
      <c r="A3135" s="194"/>
      <c r="B3135" s="194"/>
      <c r="C3135" s="194"/>
      <c r="D3135" s="194"/>
      <c r="E3135" s="194"/>
      <c r="F3135" s="194"/>
      <c r="G3135" s="194"/>
      <c r="H3135" s="194"/>
      <c r="I3135" s="194"/>
      <c r="J3135" s="194"/>
      <c r="K3135" s="194"/>
      <c r="L3135" s="194"/>
      <c r="M3135" s="194"/>
      <c r="N3135" s="194"/>
      <c r="O3135" s="194"/>
      <c r="P3135" s="194"/>
      <c r="Q3135" s="194"/>
      <c r="R3135" s="194"/>
      <c r="S3135" s="194"/>
      <c r="T3135" s="194"/>
      <c r="U3135" s="194"/>
      <c r="V3135" s="194"/>
      <c r="W3135" s="194"/>
      <c r="X3135" s="194"/>
      <c r="Y3135" s="194"/>
      <c r="Z3135" s="194"/>
      <c r="AA3135" s="194"/>
    </row>
    <row r="3136" spans="1:27" ht="12.75">
      <c r="A3136" s="194"/>
      <c r="B3136" s="194"/>
      <c r="C3136" s="194"/>
      <c r="D3136" s="194"/>
      <c r="E3136" s="194"/>
      <c r="F3136" s="194"/>
      <c r="G3136" s="194"/>
      <c r="H3136" s="194"/>
      <c r="I3136" s="194"/>
      <c r="J3136" s="194"/>
      <c r="K3136" s="194"/>
      <c r="L3136" s="194"/>
      <c r="M3136" s="194"/>
      <c r="N3136" s="194"/>
      <c r="O3136" s="194"/>
      <c r="P3136" s="194"/>
      <c r="Q3136" s="194"/>
      <c r="R3136" s="194"/>
      <c r="S3136" s="194"/>
      <c r="T3136" s="194"/>
      <c r="U3136" s="194"/>
      <c r="V3136" s="194"/>
      <c r="W3136" s="194"/>
      <c r="X3136" s="194"/>
      <c r="Y3136" s="194"/>
      <c r="Z3136" s="194"/>
      <c r="AA3136" s="194"/>
    </row>
    <row r="3137" spans="1:27" ht="12.75">
      <c r="A3137" s="194"/>
      <c r="B3137" s="194"/>
      <c r="C3137" s="194"/>
      <c r="D3137" s="194"/>
      <c r="E3137" s="194"/>
      <c r="F3137" s="194"/>
      <c r="G3137" s="194"/>
      <c r="H3137" s="194"/>
      <c r="I3137" s="194"/>
      <c r="J3137" s="194"/>
      <c r="K3137" s="194"/>
      <c r="L3137" s="194"/>
      <c r="M3137" s="194"/>
      <c r="N3137" s="194"/>
      <c r="O3137" s="194"/>
      <c r="P3137" s="194"/>
      <c r="Q3137" s="194"/>
      <c r="R3137" s="194"/>
      <c r="S3137" s="194"/>
      <c r="T3137" s="194"/>
      <c r="U3137" s="194"/>
      <c r="V3137" s="194"/>
      <c r="W3137" s="194"/>
      <c r="X3137" s="194"/>
      <c r="Y3137" s="194"/>
      <c r="Z3137" s="194"/>
      <c r="AA3137" s="194"/>
    </row>
    <row r="3138" spans="1:27" ht="12.75">
      <c r="A3138" s="194"/>
      <c r="B3138" s="194"/>
      <c r="C3138" s="194"/>
      <c r="D3138" s="194"/>
      <c r="E3138" s="194"/>
      <c r="F3138" s="194"/>
      <c r="G3138" s="194"/>
      <c r="H3138" s="194"/>
      <c r="I3138" s="194"/>
      <c r="J3138" s="194"/>
      <c r="K3138" s="194"/>
      <c r="L3138" s="194"/>
      <c r="M3138" s="194"/>
      <c r="N3138" s="194"/>
      <c r="O3138" s="194"/>
      <c r="P3138" s="194"/>
      <c r="Q3138" s="194"/>
      <c r="R3138" s="194"/>
      <c r="S3138" s="194"/>
      <c r="T3138" s="194"/>
      <c r="U3138" s="194"/>
      <c r="V3138" s="194"/>
      <c r="W3138" s="194"/>
      <c r="X3138" s="194"/>
      <c r="Y3138" s="194"/>
      <c r="Z3138" s="194"/>
      <c r="AA3138" s="194"/>
    </row>
    <row r="3139" spans="1:27" ht="12.75">
      <c r="A3139" s="194"/>
      <c r="B3139" s="194"/>
      <c r="C3139" s="194"/>
      <c r="D3139" s="194"/>
      <c r="E3139" s="194"/>
      <c r="F3139" s="194"/>
      <c r="G3139" s="194"/>
      <c r="H3139" s="194"/>
      <c r="I3139" s="194"/>
      <c r="J3139" s="194"/>
      <c r="K3139" s="194"/>
      <c r="L3139" s="194"/>
      <c r="M3139" s="194"/>
      <c r="N3139" s="194"/>
      <c r="O3139" s="194"/>
      <c r="P3139" s="194"/>
      <c r="Q3139" s="194"/>
      <c r="R3139" s="194"/>
      <c r="S3139" s="194"/>
      <c r="T3139" s="194"/>
      <c r="U3139" s="194"/>
      <c r="V3139" s="194"/>
      <c r="W3139" s="194"/>
      <c r="X3139" s="194"/>
      <c r="Y3139" s="194"/>
      <c r="Z3139" s="194"/>
      <c r="AA3139" s="194"/>
    </row>
    <row r="3140" spans="1:27" ht="12.75">
      <c r="A3140" s="194"/>
      <c r="B3140" s="194"/>
      <c r="C3140" s="194"/>
      <c r="D3140" s="194"/>
      <c r="E3140" s="194"/>
      <c r="F3140" s="194"/>
      <c r="G3140" s="194"/>
      <c r="H3140" s="194"/>
      <c r="I3140" s="194"/>
      <c r="J3140" s="194"/>
      <c r="K3140" s="194"/>
      <c r="L3140" s="194"/>
      <c r="M3140" s="194"/>
      <c r="N3140" s="194"/>
      <c r="O3140" s="194"/>
      <c r="P3140" s="194"/>
      <c r="Q3140" s="194"/>
      <c r="R3140" s="194"/>
      <c r="S3140" s="194"/>
      <c r="T3140" s="194"/>
      <c r="U3140" s="194"/>
      <c r="V3140" s="194"/>
      <c r="W3140" s="194"/>
      <c r="X3140" s="194"/>
      <c r="Y3140" s="194"/>
      <c r="Z3140" s="194"/>
      <c r="AA3140" s="194"/>
    </row>
    <row r="3141" spans="1:27" ht="12.75">
      <c r="A3141" s="194"/>
      <c r="B3141" s="194"/>
      <c r="C3141" s="194"/>
      <c r="D3141" s="194"/>
      <c r="E3141" s="194"/>
      <c r="F3141" s="194"/>
      <c r="G3141" s="194"/>
      <c r="H3141" s="194"/>
      <c r="I3141" s="194"/>
      <c r="J3141" s="194"/>
      <c r="K3141" s="194"/>
      <c r="L3141" s="194"/>
      <c r="M3141" s="194"/>
      <c r="N3141" s="194"/>
      <c r="O3141" s="194"/>
      <c r="P3141" s="194"/>
      <c r="Q3141" s="194"/>
      <c r="R3141" s="194"/>
      <c r="S3141" s="194"/>
      <c r="T3141" s="194"/>
      <c r="U3141" s="194"/>
      <c r="V3141" s="194"/>
      <c r="W3141" s="194"/>
      <c r="X3141" s="194"/>
      <c r="Y3141" s="194"/>
      <c r="Z3141" s="194"/>
      <c r="AA3141" s="194"/>
    </row>
    <row r="3142" spans="1:27" ht="12.75">
      <c r="A3142" s="194"/>
      <c r="B3142" s="194"/>
      <c r="C3142" s="194"/>
      <c r="D3142" s="194"/>
      <c r="E3142" s="194"/>
      <c r="F3142" s="194"/>
      <c r="G3142" s="194"/>
      <c r="H3142" s="194"/>
      <c r="I3142" s="194"/>
      <c r="J3142" s="194"/>
      <c r="K3142" s="194"/>
      <c r="L3142" s="194"/>
      <c r="M3142" s="194"/>
      <c r="N3142" s="194"/>
      <c r="O3142" s="194"/>
      <c r="P3142" s="194"/>
      <c r="Q3142" s="194"/>
      <c r="R3142" s="194"/>
      <c r="S3142" s="194"/>
      <c r="T3142" s="194"/>
      <c r="U3142" s="194"/>
      <c r="V3142" s="194"/>
      <c r="W3142" s="194"/>
      <c r="X3142" s="194"/>
      <c r="Y3142" s="194"/>
      <c r="Z3142" s="194"/>
      <c r="AA3142" s="194"/>
    </row>
    <row r="3143" spans="1:27" ht="12.75">
      <c r="A3143" s="194"/>
      <c r="B3143" s="194"/>
      <c r="C3143" s="194"/>
      <c r="D3143" s="194"/>
      <c r="E3143" s="194"/>
      <c r="F3143" s="194"/>
      <c r="G3143" s="194"/>
      <c r="H3143" s="194"/>
      <c r="I3143" s="194"/>
      <c r="J3143" s="194"/>
      <c r="K3143" s="194"/>
      <c r="L3143" s="194"/>
      <c r="M3143" s="194"/>
      <c r="N3143" s="194"/>
      <c r="O3143" s="194"/>
      <c r="P3143" s="194"/>
      <c r="Q3143" s="194"/>
      <c r="R3143" s="194"/>
      <c r="S3143" s="194"/>
      <c r="T3143" s="194"/>
      <c r="U3143" s="194"/>
      <c r="V3143" s="194"/>
      <c r="W3143" s="194"/>
      <c r="X3143" s="194"/>
      <c r="Y3143" s="194"/>
      <c r="Z3143" s="194"/>
      <c r="AA3143" s="194"/>
    </row>
    <row r="3144" spans="1:27" ht="12.75">
      <c r="A3144" s="194"/>
      <c r="B3144" s="194"/>
      <c r="C3144" s="194"/>
      <c r="D3144" s="194"/>
      <c r="E3144" s="194"/>
      <c r="F3144" s="194"/>
      <c r="G3144" s="194"/>
      <c r="H3144" s="194"/>
      <c r="I3144" s="194"/>
      <c r="J3144" s="194"/>
      <c r="K3144" s="194"/>
      <c r="L3144" s="194"/>
      <c r="M3144" s="194"/>
      <c r="N3144" s="194"/>
      <c r="O3144" s="194"/>
      <c r="P3144" s="194"/>
      <c r="Q3144" s="194"/>
      <c r="R3144" s="194"/>
      <c r="S3144" s="194"/>
      <c r="T3144" s="194"/>
      <c r="U3144" s="194"/>
      <c r="V3144" s="194"/>
      <c r="W3144" s="194"/>
      <c r="X3144" s="194"/>
      <c r="Y3144" s="194"/>
      <c r="Z3144" s="194"/>
      <c r="AA3144" s="194"/>
    </row>
    <row r="3145" spans="1:27" ht="12.75">
      <c r="A3145" s="194"/>
      <c r="B3145" s="194"/>
      <c r="C3145" s="194"/>
      <c r="D3145" s="194"/>
      <c r="E3145" s="194"/>
      <c r="F3145" s="194"/>
      <c r="G3145" s="194"/>
      <c r="H3145" s="194"/>
      <c r="I3145" s="194"/>
      <c r="J3145" s="194"/>
      <c r="K3145" s="194"/>
      <c r="L3145" s="194"/>
      <c r="M3145" s="194"/>
      <c r="N3145" s="194"/>
      <c r="O3145" s="194"/>
      <c r="P3145" s="194"/>
      <c r="Q3145" s="194"/>
      <c r="R3145" s="194"/>
      <c r="S3145" s="194"/>
      <c r="T3145" s="194"/>
      <c r="U3145" s="194"/>
      <c r="V3145" s="194"/>
      <c r="W3145" s="194"/>
      <c r="X3145" s="194"/>
      <c r="Y3145" s="194"/>
      <c r="Z3145" s="194"/>
      <c r="AA3145" s="194"/>
    </row>
    <row r="3146" spans="1:27" ht="12.75">
      <c r="A3146" s="194"/>
      <c r="B3146" s="194"/>
      <c r="C3146" s="194"/>
      <c r="D3146" s="194"/>
      <c r="E3146" s="194"/>
      <c r="F3146" s="194"/>
      <c r="G3146" s="194"/>
      <c r="H3146" s="194"/>
      <c r="I3146" s="194"/>
      <c r="J3146" s="194"/>
      <c r="K3146" s="194"/>
      <c r="L3146" s="194"/>
      <c r="M3146" s="194"/>
      <c r="N3146" s="194"/>
      <c r="O3146" s="194"/>
      <c r="P3146" s="194"/>
      <c r="Q3146" s="194"/>
      <c r="R3146" s="194"/>
      <c r="S3146" s="194"/>
      <c r="T3146" s="194"/>
      <c r="U3146" s="194"/>
      <c r="V3146" s="194"/>
      <c r="W3146" s="194"/>
      <c r="X3146" s="194"/>
      <c r="Y3146" s="194"/>
      <c r="Z3146" s="194"/>
      <c r="AA3146" s="194"/>
    </row>
    <row r="3147" spans="1:27" ht="12.75">
      <c r="A3147" s="194"/>
      <c r="B3147" s="194"/>
      <c r="C3147" s="194"/>
      <c r="D3147" s="194"/>
      <c r="E3147" s="194"/>
      <c r="F3147" s="194"/>
      <c r="G3147" s="194"/>
      <c r="H3147" s="194"/>
      <c r="I3147" s="194"/>
      <c r="J3147" s="194"/>
      <c r="K3147" s="194"/>
      <c r="L3147" s="194"/>
      <c r="M3147" s="194"/>
      <c r="N3147" s="194"/>
      <c r="O3147" s="194"/>
      <c r="P3147" s="194"/>
      <c r="Q3147" s="194"/>
      <c r="R3147" s="194"/>
      <c r="S3147" s="194"/>
      <c r="T3147" s="194"/>
      <c r="U3147" s="194"/>
      <c r="V3147" s="194"/>
      <c r="W3147" s="194"/>
      <c r="X3147" s="194"/>
      <c r="Y3147" s="194"/>
      <c r="Z3147" s="194"/>
      <c r="AA3147" s="194"/>
    </row>
    <row r="3148" spans="1:27" ht="12.75">
      <c r="A3148" s="194"/>
      <c r="B3148" s="194"/>
      <c r="C3148" s="194"/>
      <c r="D3148" s="194"/>
      <c r="E3148" s="194"/>
      <c r="F3148" s="194"/>
      <c r="G3148" s="194"/>
      <c r="H3148" s="194"/>
      <c r="I3148" s="194"/>
      <c r="J3148" s="194"/>
      <c r="K3148" s="194"/>
      <c r="L3148" s="194"/>
      <c r="M3148" s="194"/>
      <c r="N3148" s="194"/>
      <c r="O3148" s="194"/>
      <c r="P3148" s="194"/>
      <c r="Q3148" s="194"/>
      <c r="R3148" s="194"/>
      <c r="S3148" s="194"/>
      <c r="T3148" s="194"/>
      <c r="U3148" s="194"/>
      <c r="V3148" s="194"/>
      <c r="W3148" s="194"/>
      <c r="X3148" s="194"/>
      <c r="Y3148" s="194"/>
      <c r="Z3148" s="194"/>
      <c r="AA3148" s="194"/>
    </row>
    <row r="3149" spans="1:27" ht="12.75">
      <c r="A3149" s="194"/>
      <c r="B3149" s="194"/>
      <c r="C3149" s="194"/>
      <c r="D3149" s="194"/>
      <c r="E3149" s="194"/>
      <c r="F3149" s="194"/>
      <c r="G3149" s="194"/>
      <c r="H3149" s="194"/>
      <c r="I3149" s="194"/>
      <c r="J3149" s="194"/>
      <c r="K3149" s="194"/>
      <c r="L3149" s="194"/>
      <c r="M3149" s="194"/>
      <c r="N3149" s="194"/>
      <c r="O3149" s="194"/>
      <c r="P3149" s="194"/>
      <c r="Q3149" s="194"/>
      <c r="R3149" s="194"/>
      <c r="S3149" s="194"/>
      <c r="T3149" s="194"/>
      <c r="U3149" s="194"/>
      <c r="V3149" s="194"/>
      <c r="W3149" s="194"/>
      <c r="X3149" s="194"/>
      <c r="Y3149" s="194"/>
      <c r="Z3149" s="194"/>
      <c r="AA3149" s="194"/>
    </row>
    <row r="3150" spans="1:27" ht="12.75">
      <c r="A3150" s="194"/>
      <c r="B3150" s="194"/>
      <c r="C3150" s="194"/>
      <c r="D3150" s="194"/>
      <c r="E3150" s="194"/>
      <c r="F3150" s="194"/>
      <c r="G3150" s="194"/>
      <c r="H3150" s="194"/>
      <c r="I3150" s="194"/>
      <c r="J3150" s="194"/>
      <c r="K3150" s="194"/>
      <c r="L3150" s="194"/>
      <c r="M3150" s="194"/>
      <c r="N3150" s="194"/>
      <c r="O3150" s="194"/>
      <c r="P3150" s="194"/>
      <c r="Q3150" s="194"/>
      <c r="R3150" s="194"/>
      <c r="S3150" s="194"/>
      <c r="T3150" s="194"/>
      <c r="U3150" s="194"/>
      <c r="V3150" s="194"/>
      <c r="W3150" s="194"/>
      <c r="X3150" s="194"/>
      <c r="Y3150" s="194"/>
      <c r="Z3150" s="194"/>
      <c r="AA3150" s="194"/>
    </row>
    <row r="3151" spans="1:27" ht="12.75">
      <c r="A3151" s="194"/>
      <c r="B3151" s="194"/>
      <c r="C3151" s="194"/>
      <c r="D3151" s="194"/>
      <c r="E3151" s="194"/>
      <c r="F3151" s="194"/>
      <c r="G3151" s="194"/>
      <c r="H3151" s="194"/>
      <c r="I3151" s="194"/>
      <c r="J3151" s="194"/>
      <c r="K3151" s="194"/>
      <c r="L3151" s="194"/>
      <c r="M3151" s="194"/>
      <c r="N3151" s="194"/>
      <c r="O3151" s="194"/>
      <c r="P3151" s="194"/>
      <c r="Q3151" s="194"/>
      <c r="R3151" s="194"/>
      <c r="S3151" s="194"/>
      <c r="T3151" s="194"/>
      <c r="U3151" s="194"/>
      <c r="V3151" s="194"/>
      <c r="W3151" s="194"/>
      <c r="X3151" s="194"/>
      <c r="Y3151" s="194"/>
      <c r="Z3151" s="194"/>
      <c r="AA3151" s="194"/>
    </row>
    <row r="3152" spans="1:27" ht="12.75">
      <c r="A3152" s="194"/>
      <c r="B3152" s="194"/>
      <c r="C3152" s="194"/>
      <c r="D3152" s="194"/>
      <c r="E3152" s="194"/>
      <c r="F3152" s="194"/>
      <c r="G3152" s="194"/>
      <c r="H3152" s="194"/>
      <c r="I3152" s="194"/>
      <c r="J3152" s="194"/>
      <c r="K3152" s="194"/>
      <c r="L3152" s="194"/>
      <c r="M3152" s="194"/>
      <c r="N3152" s="194"/>
      <c r="O3152" s="194"/>
      <c r="P3152" s="194"/>
      <c r="Q3152" s="194"/>
      <c r="R3152" s="194"/>
      <c r="S3152" s="194"/>
      <c r="T3152" s="194"/>
      <c r="U3152" s="194"/>
      <c r="V3152" s="194"/>
      <c r="W3152" s="194"/>
      <c r="X3152" s="194"/>
      <c r="Y3152" s="194"/>
      <c r="Z3152" s="194"/>
      <c r="AA3152" s="194"/>
    </row>
    <row r="3153" spans="1:27" ht="12.75">
      <c r="A3153" s="194"/>
      <c r="B3153" s="194"/>
      <c r="C3153" s="194"/>
      <c r="D3153" s="194"/>
      <c r="E3153" s="194"/>
      <c r="F3153" s="194"/>
      <c r="G3153" s="194"/>
      <c r="H3153" s="194"/>
      <c r="I3153" s="194"/>
      <c r="J3153" s="194"/>
      <c r="K3153" s="194"/>
      <c r="L3153" s="194"/>
      <c r="M3153" s="194"/>
      <c r="N3153" s="194"/>
      <c r="O3153" s="194"/>
      <c r="P3153" s="194"/>
      <c r="Q3153" s="194"/>
      <c r="R3153" s="194"/>
      <c r="S3153" s="194"/>
      <c r="T3153" s="194"/>
      <c r="U3153" s="194"/>
      <c r="V3153" s="194"/>
      <c r="W3153" s="194"/>
      <c r="X3153" s="194"/>
      <c r="Y3153" s="194"/>
      <c r="Z3153" s="194"/>
      <c r="AA3153" s="194"/>
    </row>
    <row r="3154" spans="1:27" ht="12.75">
      <c r="A3154" s="194"/>
      <c r="B3154" s="194"/>
      <c r="C3154" s="194"/>
      <c r="D3154" s="194"/>
      <c r="E3154" s="194"/>
      <c r="F3154" s="194"/>
      <c r="G3154" s="194"/>
      <c r="H3154" s="194"/>
      <c r="I3154" s="194"/>
      <c r="J3154" s="194"/>
      <c r="K3154" s="194"/>
      <c r="L3154" s="194"/>
      <c r="M3154" s="194"/>
      <c r="N3154" s="194"/>
      <c r="O3154" s="194"/>
      <c r="P3154" s="194"/>
      <c r="Q3154" s="194"/>
      <c r="R3154" s="194"/>
      <c r="S3154" s="194"/>
      <c r="T3154" s="194"/>
      <c r="U3154" s="194"/>
      <c r="V3154" s="194"/>
      <c r="W3154" s="194"/>
      <c r="X3154" s="194"/>
      <c r="Y3154" s="194"/>
      <c r="Z3154" s="194"/>
      <c r="AA3154" s="194"/>
    </row>
    <row r="3155" spans="1:27" ht="12.75">
      <c r="A3155" s="194"/>
      <c r="B3155" s="194"/>
      <c r="C3155" s="194"/>
      <c r="D3155" s="194"/>
      <c r="E3155" s="194"/>
      <c r="F3155" s="194"/>
      <c r="G3155" s="194"/>
      <c r="H3155" s="194"/>
      <c r="I3155" s="194"/>
      <c r="J3155" s="194"/>
      <c r="K3155" s="194"/>
      <c r="L3155" s="194"/>
      <c r="M3155" s="194"/>
      <c r="N3155" s="194"/>
      <c r="O3155" s="194"/>
      <c r="P3155" s="194"/>
      <c r="Q3155" s="194"/>
      <c r="R3155" s="194"/>
      <c r="S3155" s="194"/>
      <c r="T3155" s="194"/>
      <c r="U3155" s="194"/>
      <c r="V3155" s="194"/>
      <c r="W3155" s="194"/>
      <c r="X3155" s="194"/>
      <c r="Y3155" s="194"/>
      <c r="Z3155" s="194"/>
      <c r="AA3155" s="194"/>
    </row>
    <row r="3156" spans="1:27" ht="12.75">
      <c r="A3156" s="194"/>
      <c r="B3156" s="194"/>
      <c r="C3156" s="194"/>
      <c r="D3156" s="194"/>
      <c r="E3156" s="194"/>
      <c r="F3156" s="194"/>
      <c r="G3156" s="194"/>
      <c r="H3156" s="194"/>
      <c r="I3156" s="194"/>
      <c r="J3156" s="194"/>
      <c r="K3156" s="194"/>
      <c r="L3156" s="194"/>
      <c r="M3156" s="194"/>
      <c r="N3156" s="194"/>
      <c r="O3156" s="194"/>
      <c r="P3156" s="194"/>
      <c r="Q3156" s="194"/>
      <c r="R3156" s="194"/>
      <c r="S3156" s="194"/>
      <c r="T3156" s="194"/>
      <c r="U3156" s="194"/>
      <c r="V3156" s="194"/>
      <c r="W3156" s="194"/>
      <c r="X3156" s="194"/>
      <c r="Y3156" s="194"/>
      <c r="Z3156" s="194"/>
      <c r="AA3156" s="194"/>
    </row>
    <row r="3157" spans="1:27" ht="12.75">
      <c r="A3157" s="194"/>
      <c r="B3157" s="194"/>
      <c r="C3157" s="194"/>
      <c r="D3157" s="194"/>
      <c r="E3157" s="194"/>
      <c r="F3157" s="194"/>
      <c r="G3157" s="194"/>
      <c r="H3157" s="194"/>
      <c r="I3157" s="194"/>
      <c r="J3157" s="194"/>
      <c r="K3157" s="194"/>
      <c r="L3157" s="194"/>
      <c r="M3157" s="194"/>
      <c r="N3157" s="194"/>
      <c r="O3157" s="194"/>
      <c r="P3157" s="194"/>
      <c r="Q3157" s="194"/>
      <c r="R3157" s="194"/>
      <c r="S3157" s="194"/>
      <c r="T3157" s="194"/>
      <c r="U3157" s="194"/>
      <c r="V3157" s="194"/>
      <c r="W3157" s="194"/>
      <c r="X3157" s="194"/>
      <c r="Y3157" s="194"/>
      <c r="Z3157" s="194"/>
      <c r="AA3157" s="194"/>
    </row>
    <row r="3158" spans="1:27" ht="12.75">
      <c r="A3158" s="194"/>
      <c r="B3158" s="194"/>
      <c r="C3158" s="194"/>
      <c r="D3158" s="194"/>
      <c r="E3158" s="194"/>
      <c r="F3158" s="194"/>
      <c r="G3158" s="194"/>
      <c r="H3158" s="194"/>
      <c r="I3158" s="194"/>
      <c r="J3158" s="194"/>
      <c r="K3158" s="194"/>
      <c r="L3158" s="194"/>
      <c r="M3158" s="194"/>
      <c r="N3158" s="194"/>
      <c r="O3158" s="194"/>
      <c r="P3158" s="194"/>
      <c r="Q3158" s="194"/>
      <c r="R3158" s="194"/>
      <c r="S3158" s="194"/>
      <c r="T3158" s="194"/>
      <c r="U3158" s="194"/>
      <c r="V3158" s="194"/>
      <c r="W3158" s="194"/>
      <c r="X3158" s="194"/>
      <c r="Y3158" s="194"/>
      <c r="Z3158" s="194"/>
      <c r="AA3158" s="194"/>
    </row>
    <row r="3159" spans="1:27" ht="12.75">
      <c r="A3159" s="194"/>
      <c r="B3159" s="194"/>
      <c r="C3159" s="194"/>
      <c r="D3159" s="194"/>
      <c r="E3159" s="194"/>
      <c r="F3159" s="194"/>
      <c r="G3159" s="194"/>
      <c r="H3159" s="194"/>
      <c r="I3159" s="194"/>
      <c r="J3159" s="194"/>
      <c r="K3159" s="194"/>
      <c r="L3159" s="194"/>
      <c r="M3159" s="194"/>
      <c r="N3159" s="194"/>
      <c r="O3159" s="194"/>
      <c r="P3159" s="194"/>
      <c r="Q3159" s="194"/>
      <c r="R3159" s="194"/>
      <c r="S3159" s="194"/>
      <c r="T3159" s="194"/>
      <c r="U3159" s="194"/>
      <c r="V3159" s="194"/>
      <c r="W3159" s="194"/>
      <c r="X3159" s="194"/>
      <c r="Y3159" s="194"/>
      <c r="Z3159" s="194"/>
      <c r="AA3159" s="194"/>
    </row>
    <row r="3160" spans="1:27" ht="12.75">
      <c r="A3160" s="194"/>
      <c r="B3160" s="194"/>
      <c r="C3160" s="194"/>
      <c r="D3160" s="194"/>
      <c r="E3160" s="194"/>
      <c r="F3160" s="194"/>
      <c r="G3160" s="194"/>
      <c r="H3160" s="194"/>
      <c r="I3160" s="194"/>
      <c r="J3160" s="194"/>
      <c r="K3160" s="194"/>
      <c r="L3160" s="194"/>
      <c r="M3160" s="194"/>
      <c r="N3160" s="194"/>
      <c r="O3160" s="194"/>
      <c r="P3160" s="194"/>
      <c r="Q3160" s="194"/>
      <c r="R3160" s="194"/>
      <c r="S3160" s="194"/>
      <c r="T3160" s="194"/>
      <c r="U3160" s="194"/>
      <c r="V3160" s="194"/>
      <c r="W3160" s="194"/>
      <c r="X3160" s="194"/>
      <c r="Y3160" s="194"/>
      <c r="Z3160" s="194"/>
      <c r="AA3160" s="194"/>
    </row>
    <row r="3161" spans="1:27" ht="12.75">
      <c r="A3161" s="194"/>
      <c r="B3161" s="194"/>
      <c r="C3161" s="194"/>
      <c r="D3161" s="194"/>
      <c r="E3161" s="194"/>
      <c r="F3161" s="194"/>
      <c r="G3161" s="194"/>
      <c r="H3161" s="194"/>
      <c r="I3161" s="194"/>
      <c r="J3161" s="194"/>
      <c r="K3161" s="194"/>
      <c r="L3161" s="194"/>
      <c r="M3161" s="194"/>
      <c r="N3161" s="194"/>
      <c r="O3161" s="194"/>
      <c r="P3161" s="194"/>
      <c r="Q3161" s="194"/>
      <c r="R3161" s="194"/>
      <c r="S3161" s="194"/>
      <c r="T3161" s="194"/>
      <c r="U3161" s="194"/>
      <c r="V3161" s="194"/>
      <c r="W3161" s="194"/>
      <c r="X3161" s="194"/>
      <c r="Y3161" s="194"/>
      <c r="Z3161" s="194"/>
      <c r="AA3161" s="194"/>
    </row>
    <row r="3162" spans="1:27" ht="12.75">
      <c r="A3162" s="194"/>
      <c r="B3162" s="194"/>
      <c r="C3162" s="194"/>
      <c r="D3162" s="194"/>
      <c r="E3162" s="194"/>
      <c r="F3162" s="194"/>
      <c r="G3162" s="194"/>
      <c r="H3162" s="194"/>
      <c r="I3162" s="194"/>
      <c r="J3162" s="194"/>
      <c r="K3162" s="194"/>
      <c r="L3162" s="194"/>
      <c r="M3162" s="194"/>
      <c r="N3162" s="194"/>
      <c r="O3162" s="194"/>
      <c r="P3162" s="194"/>
      <c r="Q3162" s="194"/>
      <c r="R3162" s="194"/>
      <c r="S3162" s="194"/>
      <c r="T3162" s="194"/>
      <c r="U3162" s="194"/>
      <c r="V3162" s="194"/>
      <c r="W3162" s="194"/>
      <c r="X3162" s="194"/>
      <c r="Y3162" s="194"/>
      <c r="Z3162" s="194"/>
      <c r="AA3162" s="194"/>
    </row>
    <row r="3163" spans="1:27" ht="12.75">
      <c r="A3163" s="194"/>
      <c r="B3163" s="194"/>
      <c r="C3163" s="194"/>
      <c r="D3163" s="194"/>
      <c r="E3163" s="194"/>
      <c r="F3163" s="194"/>
      <c r="G3163" s="194"/>
      <c r="H3163" s="194"/>
      <c r="I3163" s="194"/>
      <c r="J3163" s="194"/>
      <c r="K3163" s="194"/>
      <c r="L3163" s="194"/>
      <c r="M3163" s="194"/>
      <c r="N3163" s="194"/>
      <c r="O3163" s="194"/>
      <c r="P3163" s="194"/>
      <c r="Q3163" s="194"/>
      <c r="R3163" s="194"/>
      <c r="S3163" s="194"/>
      <c r="T3163" s="194"/>
      <c r="U3163" s="194"/>
      <c r="V3163" s="194"/>
      <c r="W3163" s="194"/>
      <c r="X3163" s="194"/>
      <c r="Y3163" s="194"/>
      <c r="Z3163" s="194"/>
      <c r="AA3163" s="194"/>
    </row>
    <row r="3164" spans="1:27" ht="12.75">
      <c r="A3164" s="194"/>
      <c r="B3164" s="194"/>
      <c r="C3164" s="194"/>
      <c r="D3164" s="194"/>
      <c r="E3164" s="194"/>
      <c r="F3164" s="194"/>
      <c r="G3164" s="194"/>
      <c r="H3164" s="194"/>
      <c r="I3164" s="194"/>
      <c r="J3164" s="194"/>
      <c r="K3164" s="194"/>
      <c r="L3164" s="194"/>
      <c r="M3164" s="194"/>
      <c r="N3164" s="194"/>
      <c r="O3164" s="194"/>
      <c r="P3164" s="194"/>
      <c r="Q3164" s="194"/>
      <c r="R3164" s="194"/>
      <c r="S3164" s="194"/>
      <c r="T3164" s="194"/>
      <c r="U3164" s="194"/>
      <c r="V3164" s="194"/>
      <c r="W3164" s="194"/>
      <c r="X3164" s="194"/>
      <c r="Y3164" s="194"/>
      <c r="Z3164" s="194"/>
      <c r="AA3164" s="194"/>
    </row>
    <row r="3165" spans="1:27" ht="12.75">
      <c r="A3165" s="194"/>
      <c r="B3165" s="194"/>
      <c r="C3165" s="194"/>
      <c r="D3165" s="194"/>
      <c r="E3165" s="194"/>
      <c r="F3165" s="194"/>
      <c r="G3165" s="194"/>
      <c r="H3165" s="194"/>
      <c r="I3165" s="194"/>
      <c r="J3165" s="194"/>
      <c r="K3165" s="194"/>
      <c r="L3165" s="194"/>
      <c r="M3165" s="194"/>
      <c r="N3165" s="194"/>
      <c r="O3165" s="194"/>
      <c r="P3165" s="194"/>
      <c r="Q3165" s="194"/>
      <c r="R3165" s="194"/>
      <c r="S3165" s="194"/>
      <c r="T3165" s="194"/>
      <c r="U3165" s="194"/>
      <c r="V3165" s="194"/>
      <c r="W3165" s="194"/>
      <c r="X3165" s="194"/>
      <c r="Y3165" s="194"/>
      <c r="Z3165" s="194"/>
      <c r="AA3165" s="194"/>
    </row>
    <row r="3166" spans="1:27" ht="12.75">
      <c r="A3166" s="194"/>
      <c r="B3166" s="194"/>
      <c r="C3166" s="194"/>
      <c r="D3166" s="194"/>
      <c r="E3166" s="194"/>
      <c r="F3166" s="194"/>
      <c r="G3166" s="194"/>
      <c r="H3166" s="194"/>
      <c r="I3166" s="194"/>
      <c r="J3166" s="194"/>
      <c r="K3166" s="194"/>
      <c r="L3166" s="194"/>
      <c r="M3166" s="194"/>
      <c r="N3166" s="194"/>
      <c r="O3166" s="194"/>
      <c r="P3166" s="194"/>
      <c r="Q3166" s="194"/>
      <c r="R3166" s="194"/>
      <c r="S3166" s="194"/>
      <c r="T3166" s="194"/>
      <c r="U3166" s="194"/>
      <c r="V3166" s="194"/>
      <c r="W3166" s="194"/>
      <c r="X3166" s="194"/>
      <c r="Y3166" s="194"/>
      <c r="Z3166" s="194"/>
      <c r="AA3166" s="194"/>
    </row>
    <row r="3167" spans="1:27" ht="12.75">
      <c r="A3167" s="194"/>
      <c r="B3167" s="194"/>
      <c r="C3167" s="194"/>
      <c r="D3167" s="194"/>
      <c r="E3167" s="194"/>
      <c r="F3167" s="194"/>
      <c r="G3167" s="194"/>
      <c r="H3167" s="194"/>
      <c r="I3167" s="194"/>
      <c r="J3167" s="194"/>
      <c r="K3167" s="194"/>
      <c r="L3167" s="194"/>
      <c r="M3167" s="194"/>
      <c r="N3167" s="194"/>
      <c r="O3167" s="194"/>
      <c r="P3167" s="194"/>
      <c r="Q3167" s="194"/>
      <c r="R3167" s="194"/>
      <c r="S3167" s="194"/>
      <c r="T3167" s="194"/>
      <c r="U3167" s="194"/>
      <c r="V3167" s="194"/>
      <c r="W3167" s="194"/>
      <c r="X3167" s="194"/>
      <c r="Y3167" s="194"/>
      <c r="Z3167" s="194"/>
      <c r="AA3167" s="194"/>
    </row>
    <row r="3168" spans="1:27" ht="12.75">
      <c r="A3168" s="194"/>
      <c r="B3168" s="194"/>
      <c r="C3168" s="194"/>
      <c r="D3168" s="194"/>
      <c r="E3168" s="194"/>
      <c r="F3168" s="194"/>
      <c r="G3168" s="194"/>
      <c r="H3168" s="194"/>
      <c r="I3168" s="194"/>
      <c r="J3168" s="194"/>
      <c r="K3168" s="194"/>
      <c r="L3168" s="194"/>
      <c r="M3168" s="194"/>
      <c r="N3168" s="194"/>
      <c r="O3168" s="194"/>
      <c r="P3168" s="194"/>
      <c r="Q3168" s="194"/>
      <c r="R3168" s="194"/>
      <c r="S3168" s="194"/>
      <c r="T3168" s="194"/>
      <c r="U3168" s="194"/>
      <c r="V3168" s="194"/>
      <c r="W3168" s="194"/>
      <c r="X3168" s="194"/>
      <c r="Y3168" s="194"/>
      <c r="Z3168" s="194"/>
      <c r="AA3168" s="194"/>
    </row>
    <row r="3169" spans="1:27" ht="12.75">
      <c r="A3169" s="194"/>
      <c r="B3169" s="194"/>
      <c r="C3169" s="194"/>
      <c r="D3169" s="194"/>
      <c r="E3169" s="194"/>
      <c r="F3169" s="194"/>
      <c r="G3169" s="194"/>
      <c r="H3169" s="194"/>
      <c r="I3169" s="194"/>
      <c r="J3169" s="194"/>
      <c r="K3169" s="194"/>
      <c r="L3169" s="194"/>
      <c r="M3169" s="194"/>
      <c r="N3169" s="194"/>
      <c r="O3169" s="194"/>
      <c r="P3169" s="194"/>
      <c r="Q3169" s="194"/>
      <c r="R3169" s="194"/>
      <c r="S3169" s="194"/>
      <c r="T3169" s="194"/>
      <c r="U3169" s="194"/>
      <c r="V3169" s="194"/>
      <c r="W3169" s="194"/>
      <c r="X3169" s="194"/>
      <c r="Y3169" s="194"/>
      <c r="Z3169" s="194"/>
      <c r="AA3169" s="194"/>
    </row>
    <row r="3170" spans="1:27" ht="12.75">
      <c r="A3170" s="194"/>
      <c r="B3170" s="194"/>
      <c r="C3170" s="194"/>
      <c r="D3170" s="194"/>
      <c r="E3170" s="194"/>
      <c r="F3170" s="194"/>
      <c r="G3170" s="194"/>
      <c r="H3170" s="194"/>
      <c r="I3170" s="194"/>
      <c r="J3170" s="194"/>
      <c r="K3170" s="194"/>
      <c r="L3170" s="194"/>
      <c r="M3170" s="194"/>
      <c r="N3170" s="194"/>
      <c r="O3170" s="194"/>
      <c r="P3170" s="194"/>
      <c r="Q3170" s="194"/>
      <c r="R3170" s="194"/>
      <c r="S3170" s="194"/>
      <c r="T3170" s="194"/>
      <c r="U3170" s="194"/>
      <c r="V3170" s="194"/>
      <c r="W3170" s="194"/>
      <c r="X3170" s="194"/>
      <c r="Y3170" s="194"/>
      <c r="Z3170" s="194"/>
      <c r="AA3170" s="194"/>
    </row>
    <row r="3171" spans="1:27" ht="12.75">
      <c r="A3171" s="194"/>
      <c r="B3171" s="194"/>
      <c r="C3171" s="194"/>
      <c r="D3171" s="194"/>
      <c r="E3171" s="194"/>
      <c r="F3171" s="194"/>
      <c r="G3171" s="194"/>
      <c r="H3171" s="194"/>
      <c r="I3171" s="194"/>
      <c r="J3171" s="194"/>
      <c r="K3171" s="194"/>
      <c r="L3171" s="194"/>
      <c r="M3171" s="194"/>
      <c r="N3171" s="194"/>
      <c r="O3171" s="194"/>
      <c r="P3171" s="194"/>
      <c r="Q3171" s="194"/>
      <c r="R3171" s="194"/>
      <c r="S3171" s="194"/>
      <c r="T3171" s="194"/>
      <c r="U3171" s="194"/>
      <c r="V3171" s="194"/>
      <c r="W3171" s="194"/>
      <c r="X3171" s="194"/>
      <c r="Y3171" s="194"/>
      <c r="Z3171" s="194"/>
      <c r="AA3171" s="194"/>
    </row>
    <row r="3172" spans="1:27" ht="12.75">
      <c r="A3172" s="194"/>
      <c r="B3172" s="194"/>
      <c r="C3172" s="194"/>
      <c r="D3172" s="194"/>
      <c r="E3172" s="194"/>
      <c r="F3172" s="194"/>
      <c r="G3172" s="194"/>
      <c r="H3172" s="194"/>
      <c r="I3172" s="194"/>
      <c r="J3172" s="194"/>
      <c r="K3172" s="194"/>
      <c r="L3172" s="194"/>
      <c r="M3172" s="194"/>
      <c r="N3172" s="194"/>
      <c r="O3172" s="194"/>
      <c r="P3172" s="194"/>
      <c r="Q3172" s="194"/>
      <c r="R3172" s="194"/>
      <c r="S3172" s="194"/>
      <c r="T3172" s="194"/>
      <c r="U3172" s="194"/>
      <c r="V3172" s="194"/>
      <c r="W3172" s="194"/>
      <c r="X3172" s="194"/>
      <c r="Y3172" s="194"/>
      <c r="Z3172" s="194"/>
      <c r="AA3172" s="194"/>
    </row>
    <row r="3173" spans="1:27" ht="12.75">
      <c r="A3173" s="194"/>
      <c r="B3173" s="194"/>
      <c r="C3173" s="194"/>
      <c r="D3173" s="194"/>
      <c r="E3173" s="194"/>
      <c r="F3173" s="194"/>
      <c r="G3173" s="194"/>
      <c r="H3173" s="194"/>
      <c r="I3173" s="194"/>
      <c r="J3173" s="194"/>
      <c r="K3173" s="194"/>
      <c r="L3173" s="194"/>
      <c r="M3173" s="194"/>
      <c r="N3173" s="194"/>
      <c r="O3173" s="194"/>
      <c r="P3173" s="194"/>
      <c r="Q3173" s="194"/>
      <c r="R3173" s="194"/>
      <c r="S3173" s="194"/>
      <c r="T3173" s="194"/>
      <c r="U3173" s="194"/>
      <c r="V3173" s="194"/>
      <c r="W3173" s="194"/>
      <c r="X3173" s="194"/>
      <c r="Y3173" s="194"/>
      <c r="Z3173" s="194"/>
      <c r="AA3173" s="194"/>
    </row>
    <row r="3174" spans="1:27" ht="12.75">
      <c r="A3174" s="194"/>
      <c r="B3174" s="194"/>
      <c r="C3174" s="194"/>
      <c r="D3174" s="194"/>
      <c r="E3174" s="194"/>
      <c r="F3174" s="194"/>
      <c r="G3174" s="194"/>
      <c r="H3174" s="194"/>
      <c r="I3174" s="194"/>
      <c r="J3174" s="194"/>
      <c r="K3174" s="194"/>
      <c r="L3174" s="194"/>
      <c r="M3174" s="194"/>
      <c r="N3174" s="194"/>
      <c r="O3174" s="194"/>
      <c r="P3174" s="194"/>
      <c r="Q3174" s="194"/>
      <c r="R3174" s="194"/>
      <c r="S3174" s="194"/>
      <c r="T3174" s="194"/>
      <c r="U3174" s="194"/>
      <c r="V3174" s="194"/>
      <c r="W3174" s="194"/>
      <c r="X3174" s="194"/>
      <c r="Y3174" s="194"/>
      <c r="Z3174" s="194"/>
      <c r="AA3174" s="194"/>
    </row>
    <row r="3175" spans="1:27" ht="12.75">
      <c r="A3175" s="194"/>
      <c r="B3175" s="194"/>
      <c r="C3175" s="194"/>
      <c r="D3175" s="194"/>
      <c r="E3175" s="194"/>
      <c r="F3175" s="194"/>
      <c r="G3175" s="194"/>
      <c r="H3175" s="194"/>
      <c r="I3175" s="194"/>
      <c r="J3175" s="194"/>
      <c r="K3175" s="194"/>
      <c r="L3175" s="194"/>
      <c r="M3175" s="194"/>
      <c r="N3175" s="194"/>
      <c r="O3175" s="194"/>
      <c r="P3175" s="194"/>
      <c r="Q3175" s="194"/>
      <c r="R3175" s="194"/>
      <c r="S3175" s="194"/>
      <c r="T3175" s="194"/>
      <c r="U3175" s="194"/>
      <c r="V3175" s="194"/>
      <c r="W3175" s="194"/>
      <c r="X3175" s="194"/>
      <c r="Y3175" s="194"/>
      <c r="Z3175" s="194"/>
      <c r="AA3175" s="194"/>
    </row>
    <row r="3176" spans="1:27" ht="12.75">
      <c r="A3176" s="194"/>
      <c r="B3176" s="194"/>
      <c r="C3176" s="194"/>
      <c r="D3176" s="194"/>
      <c r="E3176" s="194"/>
      <c r="F3176" s="194"/>
      <c r="G3176" s="194"/>
      <c r="H3176" s="194"/>
      <c r="I3176" s="194"/>
      <c r="J3176" s="194"/>
      <c r="K3176" s="194"/>
      <c r="L3176" s="194"/>
      <c r="M3176" s="194"/>
      <c r="N3176" s="194"/>
      <c r="O3176" s="194"/>
      <c r="P3176" s="194"/>
      <c r="Q3176" s="194"/>
      <c r="R3176" s="194"/>
      <c r="S3176" s="194"/>
      <c r="T3176" s="194"/>
      <c r="U3176" s="194"/>
      <c r="V3176" s="194"/>
      <c r="W3176" s="194"/>
      <c r="X3176" s="194"/>
      <c r="Y3176" s="194"/>
      <c r="Z3176" s="194"/>
      <c r="AA3176" s="194"/>
    </row>
    <row r="3177" spans="1:27" ht="12.75">
      <c r="A3177" s="194"/>
      <c r="B3177" s="194"/>
      <c r="C3177" s="194"/>
      <c r="D3177" s="194"/>
      <c r="E3177" s="194"/>
      <c r="F3177" s="194"/>
      <c r="G3177" s="194"/>
      <c r="H3177" s="194"/>
      <c r="I3177" s="194"/>
      <c r="J3177" s="194"/>
      <c r="K3177" s="194"/>
      <c r="L3177" s="194"/>
      <c r="M3177" s="194"/>
      <c r="N3177" s="194"/>
      <c r="O3177" s="194"/>
      <c r="P3177" s="194"/>
      <c r="Q3177" s="194"/>
      <c r="R3177" s="194"/>
      <c r="S3177" s="194"/>
      <c r="T3177" s="194"/>
      <c r="U3177" s="194"/>
      <c r="V3177" s="194"/>
      <c r="W3177" s="194"/>
      <c r="X3177" s="194"/>
      <c r="Y3177" s="194"/>
      <c r="Z3177" s="194"/>
      <c r="AA3177" s="194"/>
    </row>
    <row r="3178" spans="1:27" ht="12.75">
      <c r="A3178" s="194"/>
      <c r="B3178" s="194"/>
      <c r="C3178" s="194"/>
      <c r="D3178" s="194"/>
      <c r="E3178" s="194"/>
      <c r="F3178" s="194"/>
      <c r="G3178" s="194"/>
      <c r="H3178" s="194"/>
      <c r="I3178" s="194"/>
      <c r="J3178" s="194"/>
      <c r="K3178" s="194"/>
      <c r="L3178" s="194"/>
      <c r="M3178" s="194"/>
      <c r="N3178" s="194"/>
      <c r="O3178" s="194"/>
      <c r="P3178" s="194"/>
      <c r="Q3178" s="194"/>
      <c r="R3178" s="194"/>
      <c r="S3178" s="194"/>
      <c r="T3178" s="194"/>
      <c r="U3178" s="194"/>
      <c r="V3178" s="194"/>
      <c r="W3178" s="194"/>
      <c r="X3178" s="194"/>
      <c r="Y3178" s="194"/>
      <c r="Z3178" s="194"/>
      <c r="AA3178" s="194"/>
    </row>
    <row r="3179" spans="1:27" ht="12.75">
      <c r="A3179" s="194"/>
      <c r="B3179" s="194"/>
      <c r="C3179" s="194"/>
      <c r="D3179" s="194"/>
      <c r="E3179" s="194"/>
      <c r="F3179" s="194"/>
      <c r="G3179" s="194"/>
      <c r="H3179" s="194"/>
      <c r="I3179" s="194"/>
      <c r="J3179" s="194"/>
      <c r="K3179" s="194"/>
      <c r="L3179" s="194"/>
      <c r="M3179" s="194"/>
      <c r="N3179" s="194"/>
      <c r="O3179" s="194"/>
      <c r="P3179" s="194"/>
      <c r="Q3179" s="194"/>
      <c r="R3179" s="194"/>
      <c r="S3179" s="194"/>
      <c r="T3179" s="194"/>
      <c r="U3179" s="194"/>
      <c r="V3179" s="194"/>
      <c r="W3179" s="194"/>
      <c r="X3179" s="194"/>
      <c r="Y3179" s="194"/>
      <c r="Z3179" s="194"/>
      <c r="AA3179" s="194"/>
    </row>
    <row r="3180" spans="1:27" ht="12.75">
      <c r="A3180" s="194"/>
      <c r="B3180" s="194"/>
      <c r="C3180" s="194"/>
      <c r="D3180" s="194"/>
      <c r="E3180" s="194"/>
      <c r="F3180" s="194"/>
      <c r="G3180" s="194"/>
      <c r="H3180" s="194"/>
      <c r="I3180" s="194"/>
      <c r="J3180" s="194"/>
      <c r="K3180" s="194"/>
      <c r="L3180" s="194"/>
      <c r="M3180" s="194"/>
      <c r="N3180" s="194"/>
      <c r="O3180" s="194"/>
      <c r="P3180" s="194"/>
      <c r="Q3180" s="194"/>
      <c r="R3180" s="194"/>
      <c r="S3180" s="194"/>
      <c r="T3180" s="194"/>
      <c r="U3180" s="194"/>
      <c r="V3180" s="194"/>
      <c r="W3180" s="194"/>
      <c r="X3180" s="194"/>
      <c r="Y3180" s="194"/>
      <c r="Z3180" s="194"/>
      <c r="AA3180" s="194"/>
    </row>
    <row r="3181" spans="1:27" ht="12.75">
      <c r="A3181" s="194"/>
      <c r="B3181" s="194"/>
      <c r="C3181" s="194"/>
      <c r="D3181" s="194"/>
      <c r="E3181" s="194"/>
      <c r="F3181" s="194"/>
      <c r="G3181" s="194"/>
      <c r="H3181" s="194"/>
      <c r="I3181" s="194"/>
      <c r="J3181" s="194"/>
      <c r="K3181" s="194"/>
      <c r="L3181" s="194"/>
      <c r="M3181" s="194"/>
      <c r="N3181" s="194"/>
      <c r="O3181" s="194"/>
      <c r="P3181" s="194"/>
      <c r="Q3181" s="194"/>
      <c r="R3181" s="194"/>
      <c r="S3181" s="194"/>
      <c r="T3181" s="194"/>
      <c r="U3181" s="194"/>
      <c r="V3181" s="194"/>
      <c r="W3181" s="194"/>
      <c r="X3181" s="194"/>
      <c r="Y3181" s="194"/>
      <c r="Z3181" s="194"/>
      <c r="AA3181" s="194"/>
    </row>
    <row r="3182" spans="1:27" ht="12.75">
      <c r="A3182" s="194"/>
      <c r="B3182" s="194"/>
      <c r="C3182" s="194"/>
      <c r="D3182" s="194"/>
      <c r="E3182" s="194"/>
      <c r="F3182" s="194"/>
      <c r="G3182" s="194"/>
      <c r="H3182" s="194"/>
      <c r="I3182" s="194"/>
      <c r="J3182" s="194"/>
      <c r="K3182" s="194"/>
      <c r="L3182" s="194"/>
      <c r="M3182" s="194"/>
      <c r="N3182" s="194"/>
      <c r="O3182" s="194"/>
      <c r="P3182" s="194"/>
      <c r="Q3182" s="194"/>
      <c r="R3182" s="194"/>
      <c r="S3182" s="194"/>
      <c r="T3182" s="194"/>
      <c r="U3182" s="194"/>
      <c r="V3182" s="194"/>
      <c r="W3182" s="194"/>
      <c r="X3182" s="194"/>
      <c r="Y3182" s="194"/>
      <c r="Z3182" s="194"/>
      <c r="AA3182" s="194"/>
    </row>
    <row r="3183" spans="1:27" ht="12.75">
      <c r="A3183" s="194"/>
      <c r="B3183" s="194"/>
      <c r="C3183" s="194"/>
      <c r="D3183" s="194"/>
      <c r="E3183" s="194"/>
      <c r="F3183" s="194"/>
      <c r="G3183" s="194"/>
      <c r="H3183" s="194"/>
      <c r="I3183" s="194"/>
      <c r="J3183" s="194"/>
      <c r="K3183" s="194"/>
      <c r="L3183" s="194"/>
      <c r="M3183" s="194"/>
      <c r="N3183" s="194"/>
      <c r="O3183" s="194"/>
      <c r="P3183" s="194"/>
      <c r="Q3183" s="194"/>
      <c r="R3183" s="194"/>
      <c r="S3183" s="194"/>
      <c r="T3183" s="194"/>
      <c r="U3183" s="194"/>
      <c r="V3183" s="194"/>
      <c r="W3183" s="194"/>
      <c r="X3183" s="194"/>
      <c r="Y3183" s="194"/>
      <c r="Z3183" s="194"/>
      <c r="AA3183" s="194"/>
    </row>
    <row r="3184" spans="1:27" ht="12.75">
      <c r="A3184" s="194"/>
      <c r="B3184" s="194"/>
      <c r="C3184" s="194"/>
      <c r="D3184" s="194"/>
      <c r="E3184" s="194"/>
      <c r="F3184" s="194"/>
      <c r="G3184" s="194"/>
      <c r="H3184" s="194"/>
      <c r="I3184" s="194"/>
      <c r="J3184" s="194"/>
      <c r="K3184" s="194"/>
      <c r="L3184" s="194"/>
      <c r="M3184" s="194"/>
      <c r="N3184" s="194"/>
      <c r="O3184" s="194"/>
      <c r="P3184" s="194"/>
      <c r="Q3184" s="194"/>
      <c r="R3184" s="194"/>
      <c r="S3184" s="194"/>
      <c r="T3184" s="194"/>
      <c r="U3184" s="194"/>
      <c r="V3184" s="194"/>
      <c r="W3184" s="194"/>
      <c r="X3184" s="194"/>
      <c r="Y3184" s="194"/>
      <c r="Z3184" s="194"/>
      <c r="AA3184" s="194"/>
    </row>
    <row r="3185" spans="1:27" ht="12.75">
      <c r="A3185" s="194"/>
      <c r="B3185" s="194"/>
      <c r="C3185" s="194"/>
      <c r="D3185" s="194"/>
      <c r="E3185" s="194"/>
      <c r="F3185" s="194"/>
      <c r="G3185" s="194"/>
      <c r="H3185" s="194"/>
      <c r="I3185" s="194"/>
      <c r="J3185" s="194"/>
      <c r="K3185" s="194"/>
      <c r="L3185" s="194"/>
      <c r="M3185" s="194"/>
      <c r="N3185" s="194"/>
      <c r="O3185" s="194"/>
      <c r="P3185" s="194"/>
      <c r="Q3185" s="194"/>
      <c r="R3185" s="194"/>
      <c r="S3185" s="194"/>
      <c r="T3185" s="194"/>
      <c r="U3185" s="194"/>
      <c r="V3185" s="194"/>
      <c r="W3185" s="194"/>
      <c r="X3185" s="194"/>
      <c r="Y3185" s="194"/>
      <c r="Z3185" s="194"/>
      <c r="AA3185" s="194"/>
    </row>
    <row r="3186" spans="1:27" ht="12.75">
      <c r="A3186" s="194"/>
      <c r="B3186" s="194"/>
      <c r="C3186" s="194"/>
      <c r="D3186" s="194"/>
      <c r="E3186" s="194"/>
      <c r="F3186" s="194"/>
      <c r="G3186" s="194"/>
      <c r="H3186" s="194"/>
      <c r="I3186" s="194"/>
      <c r="J3186" s="194"/>
      <c r="K3186" s="194"/>
      <c r="L3186" s="194"/>
      <c r="M3186" s="194"/>
      <c r="N3186" s="194"/>
      <c r="O3186" s="194"/>
      <c r="P3186" s="194"/>
      <c r="Q3186" s="194"/>
      <c r="R3186" s="194"/>
      <c r="S3186" s="194"/>
      <c r="T3186" s="194"/>
      <c r="U3186" s="194"/>
      <c r="V3186" s="194"/>
      <c r="W3186" s="194"/>
      <c r="X3186" s="194"/>
      <c r="Y3186" s="194"/>
      <c r="Z3186" s="194"/>
      <c r="AA3186" s="194"/>
    </row>
    <row r="3187" spans="1:27" ht="12.75">
      <c r="A3187" s="194"/>
      <c r="B3187" s="194"/>
      <c r="C3187" s="194"/>
      <c r="D3187" s="194"/>
      <c r="E3187" s="194"/>
      <c r="F3187" s="194"/>
      <c r="G3187" s="194"/>
      <c r="H3187" s="194"/>
      <c r="I3187" s="194"/>
      <c r="J3187" s="194"/>
      <c r="K3187" s="194"/>
      <c r="L3187" s="194"/>
      <c r="M3187" s="194"/>
      <c r="N3187" s="194"/>
      <c r="O3187" s="194"/>
      <c r="P3187" s="194"/>
      <c r="Q3187" s="194"/>
      <c r="R3187" s="194"/>
      <c r="S3187" s="194"/>
      <c r="T3187" s="194"/>
      <c r="U3187" s="194"/>
      <c r="V3187" s="194"/>
      <c r="W3187" s="194"/>
      <c r="X3187" s="194"/>
      <c r="Y3187" s="194"/>
      <c r="Z3187" s="194"/>
      <c r="AA3187" s="194"/>
    </row>
    <row r="3188" spans="1:27" ht="12.75">
      <c r="A3188" s="194"/>
      <c r="B3188" s="194"/>
      <c r="C3188" s="194"/>
      <c r="D3188" s="194"/>
      <c r="E3188" s="194"/>
      <c r="F3188" s="194"/>
      <c r="G3188" s="194"/>
      <c r="H3188" s="194"/>
      <c r="I3188" s="194"/>
      <c r="J3188" s="194"/>
      <c r="K3188" s="194"/>
      <c r="L3188" s="194"/>
      <c r="M3188" s="194"/>
      <c r="N3188" s="194"/>
      <c r="O3188" s="194"/>
      <c r="P3188" s="194"/>
      <c r="Q3188" s="194"/>
      <c r="R3188" s="194"/>
      <c r="S3188" s="194"/>
      <c r="T3188" s="194"/>
      <c r="U3188" s="194"/>
      <c r="V3188" s="194"/>
      <c r="W3188" s="194"/>
      <c r="X3188" s="194"/>
      <c r="Y3188" s="194"/>
      <c r="Z3188" s="194"/>
      <c r="AA3188" s="194"/>
    </row>
    <row r="3189" spans="1:27" ht="12.75">
      <c r="A3189" s="194"/>
      <c r="B3189" s="194"/>
      <c r="C3189" s="194"/>
      <c r="D3189" s="194"/>
      <c r="E3189" s="194"/>
      <c r="F3189" s="194"/>
      <c r="G3189" s="194"/>
      <c r="H3189" s="194"/>
      <c r="I3189" s="194"/>
      <c r="J3189" s="194"/>
      <c r="K3189" s="194"/>
      <c r="L3189" s="194"/>
      <c r="M3189" s="194"/>
      <c r="N3189" s="194"/>
      <c r="O3189" s="194"/>
      <c r="P3189" s="194"/>
      <c r="Q3189" s="194"/>
      <c r="R3189" s="194"/>
      <c r="S3189" s="194"/>
      <c r="T3189" s="194"/>
      <c r="U3189" s="194"/>
      <c r="V3189" s="194"/>
      <c r="W3189" s="194"/>
      <c r="X3189" s="194"/>
      <c r="Y3189" s="194"/>
      <c r="Z3189" s="194"/>
      <c r="AA3189" s="194"/>
    </row>
    <row r="3190" spans="1:27" ht="12.75">
      <c r="A3190" s="194"/>
      <c r="B3190" s="194"/>
      <c r="C3190" s="194"/>
      <c r="D3190" s="194"/>
      <c r="E3190" s="194"/>
      <c r="F3190" s="194"/>
      <c r="G3190" s="194"/>
      <c r="H3190" s="194"/>
      <c r="I3190" s="194"/>
      <c r="J3190" s="194"/>
      <c r="K3190" s="194"/>
      <c r="L3190" s="194"/>
      <c r="M3190" s="194"/>
      <c r="N3190" s="194"/>
      <c r="O3190" s="194"/>
      <c r="P3190" s="194"/>
      <c r="Q3190" s="194"/>
      <c r="R3190" s="194"/>
      <c r="S3190" s="194"/>
      <c r="T3190" s="194"/>
      <c r="U3190" s="194"/>
      <c r="V3190" s="194"/>
      <c r="W3190" s="194"/>
      <c r="X3190" s="194"/>
      <c r="Y3190" s="194"/>
      <c r="Z3190" s="194"/>
      <c r="AA3190" s="194"/>
    </row>
    <row r="3191" spans="1:27" ht="12.75">
      <c r="A3191" s="194"/>
      <c r="B3191" s="194"/>
      <c r="C3191" s="194"/>
      <c r="D3191" s="194"/>
      <c r="E3191" s="194"/>
      <c r="F3191" s="194"/>
      <c r="G3191" s="194"/>
      <c r="H3191" s="194"/>
      <c r="I3191" s="194"/>
      <c r="J3191" s="194"/>
      <c r="K3191" s="194"/>
      <c r="L3191" s="194"/>
      <c r="M3191" s="194"/>
      <c r="N3191" s="194"/>
      <c r="O3191" s="194"/>
      <c r="P3191" s="194"/>
      <c r="Q3191" s="194"/>
      <c r="R3191" s="194"/>
      <c r="S3191" s="194"/>
      <c r="T3191" s="194"/>
      <c r="U3191" s="194"/>
      <c r="V3191" s="194"/>
      <c r="W3191" s="194"/>
      <c r="X3191" s="194"/>
      <c r="Y3191" s="194"/>
      <c r="Z3191" s="194"/>
      <c r="AA3191" s="194"/>
    </row>
    <row r="3192" spans="1:27" ht="12.75">
      <c r="A3192" s="194"/>
      <c r="B3192" s="194"/>
      <c r="C3192" s="194"/>
      <c r="D3192" s="194"/>
      <c r="E3192" s="194"/>
      <c r="F3192" s="194"/>
      <c r="G3192" s="194"/>
      <c r="H3192" s="194"/>
      <c r="I3192" s="194"/>
      <c r="J3192" s="194"/>
      <c r="K3192" s="194"/>
      <c r="L3192" s="194"/>
      <c r="M3192" s="194"/>
      <c r="N3192" s="194"/>
      <c r="O3192" s="194"/>
      <c r="P3192" s="194"/>
      <c r="Q3192" s="194"/>
      <c r="R3192" s="194"/>
      <c r="S3192" s="194"/>
      <c r="T3192" s="194"/>
      <c r="U3192" s="194"/>
      <c r="V3192" s="194"/>
      <c r="W3192" s="194"/>
      <c r="X3192" s="194"/>
      <c r="Y3192" s="194"/>
      <c r="Z3192" s="194"/>
      <c r="AA3192" s="194"/>
    </row>
    <row r="3193" spans="1:27" ht="12.75">
      <c r="A3193" s="194"/>
      <c r="B3193" s="194"/>
      <c r="C3193" s="194"/>
      <c r="D3193" s="194"/>
      <c r="E3193" s="194"/>
      <c r="F3193" s="194"/>
      <c r="G3193" s="194"/>
      <c r="H3193" s="194"/>
      <c r="I3193" s="194"/>
      <c r="J3193" s="194"/>
      <c r="K3193" s="194"/>
      <c r="L3193" s="194"/>
      <c r="M3193" s="194"/>
      <c r="N3193" s="194"/>
      <c r="O3193" s="194"/>
      <c r="P3193" s="194"/>
      <c r="Q3193" s="194"/>
      <c r="R3193" s="194"/>
      <c r="S3193" s="194"/>
      <c r="T3193" s="194"/>
      <c r="U3193" s="194"/>
      <c r="V3193" s="194"/>
      <c r="W3193" s="194"/>
      <c r="X3193" s="194"/>
      <c r="Y3193" s="194"/>
      <c r="Z3193" s="194"/>
      <c r="AA3193" s="194"/>
    </row>
    <row r="3194" spans="1:27" ht="12.75">
      <c r="A3194" s="194"/>
      <c r="B3194" s="194"/>
      <c r="C3194" s="194"/>
      <c r="D3194" s="194"/>
      <c r="E3194" s="194"/>
      <c r="F3194" s="194"/>
      <c r="G3194" s="194"/>
      <c r="H3194" s="194"/>
      <c r="I3194" s="194"/>
      <c r="J3194" s="194"/>
      <c r="K3194" s="194"/>
      <c r="L3194" s="194"/>
      <c r="M3194" s="194"/>
      <c r="N3194" s="194"/>
      <c r="O3194" s="194"/>
      <c r="P3194" s="194"/>
      <c r="Q3194" s="194"/>
      <c r="R3194" s="194"/>
      <c r="S3194" s="194"/>
      <c r="T3194" s="194"/>
      <c r="U3194" s="194"/>
      <c r="V3194" s="194"/>
      <c r="W3194" s="194"/>
      <c r="X3194" s="194"/>
      <c r="Y3194" s="194"/>
      <c r="Z3194" s="194"/>
      <c r="AA3194" s="194"/>
    </row>
    <row r="3195" spans="1:27" ht="12.75">
      <c r="A3195" s="194"/>
      <c r="B3195" s="194"/>
      <c r="C3195" s="194"/>
      <c r="D3195" s="194"/>
      <c r="E3195" s="194"/>
      <c r="F3195" s="194"/>
      <c r="G3195" s="194"/>
      <c r="H3195" s="194"/>
      <c r="I3195" s="194"/>
      <c r="J3195" s="194"/>
      <c r="K3195" s="194"/>
      <c r="L3195" s="194"/>
      <c r="M3195" s="194"/>
      <c r="N3195" s="194"/>
      <c r="O3195" s="194"/>
      <c r="P3195" s="194"/>
      <c r="Q3195" s="194"/>
      <c r="R3195" s="194"/>
      <c r="S3195" s="194"/>
      <c r="T3195" s="194"/>
      <c r="U3195" s="194"/>
      <c r="V3195" s="194"/>
      <c r="W3195" s="194"/>
      <c r="X3195" s="194"/>
      <c r="Y3195" s="194"/>
      <c r="Z3195" s="194"/>
      <c r="AA3195" s="194"/>
    </row>
    <row r="3196" spans="1:27" ht="12.75">
      <c r="A3196" s="194"/>
      <c r="B3196" s="194"/>
      <c r="C3196" s="194"/>
      <c r="D3196" s="194"/>
      <c r="E3196" s="194"/>
      <c r="F3196" s="194"/>
      <c r="G3196" s="194"/>
      <c r="H3196" s="194"/>
      <c r="I3196" s="194"/>
      <c r="J3196" s="194"/>
      <c r="K3196" s="194"/>
      <c r="L3196" s="194"/>
      <c r="M3196" s="194"/>
      <c r="N3196" s="194"/>
      <c r="O3196" s="194"/>
      <c r="P3196" s="194"/>
      <c r="Q3196" s="194"/>
      <c r="R3196" s="194"/>
      <c r="S3196" s="194"/>
      <c r="T3196" s="194"/>
      <c r="U3196" s="194"/>
      <c r="V3196" s="194"/>
      <c r="W3196" s="194"/>
      <c r="X3196" s="194"/>
      <c r="Y3196" s="194"/>
      <c r="Z3196" s="194"/>
      <c r="AA3196" s="194"/>
    </row>
    <row r="3197" spans="1:27" ht="12.75">
      <c r="A3197" s="194"/>
      <c r="B3197" s="194"/>
      <c r="C3197" s="194"/>
      <c r="D3197" s="194"/>
      <c r="E3197" s="194"/>
      <c r="F3197" s="194"/>
      <c r="G3197" s="194"/>
      <c r="H3197" s="194"/>
      <c r="I3197" s="194"/>
      <c r="J3197" s="194"/>
      <c r="K3197" s="194"/>
      <c r="L3197" s="194"/>
      <c r="M3197" s="194"/>
      <c r="N3197" s="194"/>
      <c r="O3197" s="194"/>
      <c r="P3197" s="194"/>
      <c r="Q3197" s="194"/>
      <c r="R3197" s="194"/>
      <c r="S3197" s="194"/>
      <c r="T3197" s="194"/>
      <c r="U3197" s="194"/>
      <c r="V3197" s="194"/>
      <c r="W3197" s="194"/>
      <c r="X3197" s="194"/>
      <c r="Y3197" s="194"/>
      <c r="Z3197" s="194"/>
      <c r="AA3197" s="194"/>
    </row>
    <row r="3198" spans="1:27" ht="12.75">
      <c r="A3198" s="194"/>
      <c r="B3198" s="194"/>
      <c r="C3198" s="194"/>
      <c r="D3198" s="194"/>
      <c r="E3198" s="194"/>
      <c r="F3198" s="194"/>
      <c r="G3198" s="194"/>
      <c r="H3198" s="194"/>
      <c r="I3198" s="194"/>
      <c r="J3198" s="194"/>
      <c r="K3198" s="194"/>
      <c r="L3198" s="194"/>
      <c r="M3198" s="194"/>
      <c r="N3198" s="194"/>
      <c r="O3198" s="194"/>
      <c r="P3198" s="194"/>
      <c r="Q3198" s="194"/>
      <c r="R3198" s="194"/>
      <c r="S3198" s="194"/>
      <c r="T3198" s="194"/>
      <c r="U3198" s="194"/>
      <c r="V3198" s="194"/>
      <c r="W3198" s="194"/>
      <c r="X3198" s="194"/>
      <c r="Y3198" s="194"/>
      <c r="Z3198" s="194"/>
      <c r="AA3198" s="194"/>
    </row>
    <row r="3199" spans="1:27" ht="12.75">
      <c r="A3199" s="194"/>
      <c r="B3199" s="194"/>
      <c r="C3199" s="194"/>
      <c r="D3199" s="194"/>
      <c r="E3199" s="194"/>
      <c r="F3199" s="194"/>
      <c r="G3199" s="194"/>
      <c r="H3199" s="194"/>
      <c r="I3199" s="194"/>
      <c r="J3199" s="194"/>
      <c r="K3199" s="194"/>
      <c r="L3199" s="194"/>
      <c r="M3199" s="194"/>
      <c r="N3199" s="194"/>
      <c r="O3199" s="194"/>
      <c r="P3199" s="194"/>
      <c r="Q3199" s="194"/>
      <c r="R3199" s="194"/>
      <c r="S3199" s="194"/>
      <c r="T3199" s="194"/>
      <c r="U3199" s="194"/>
      <c r="V3199" s="194"/>
      <c r="W3199" s="194"/>
      <c r="X3199" s="194"/>
      <c r="Y3199" s="194"/>
      <c r="Z3199" s="194"/>
      <c r="AA3199" s="194"/>
    </row>
    <row r="3200" spans="1:27" ht="12.75">
      <c r="A3200" s="194"/>
      <c r="B3200" s="194"/>
      <c r="C3200" s="194"/>
      <c r="D3200" s="194"/>
      <c r="E3200" s="194"/>
      <c r="F3200" s="194"/>
      <c r="G3200" s="194"/>
      <c r="H3200" s="194"/>
      <c r="I3200" s="194"/>
      <c r="J3200" s="194"/>
      <c r="K3200" s="194"/>
      <c r="L3200" s="194"/>
      <c r="M3200" s="194"/>
      <c r="N3200" s="194"/>
      <c r="O3200" s="194"/>
      <c r="P3200" s="194"/>
      <c r="Q3200" s="194"/>
      <c r="R3200" s="194"/>
      <c r="S3200" s="194"/>
      <c r="T3200" s="194"/>
      <c r="U3200" s="194"/>
      <c r="V3200" s="194"/>
      <c r="W3200" s="194"/>
      <c r="X3200" s="194"/>
      <c r="Y3200" s="194"/>
      <c r="Z3200" s="194"/>
      <c r="AA3200" s="194"/>
    </row>
    <row r="3201" spans="1:27" ht="12.75">
      <c r="A3201" s="194"/>
      <c r="B3201" s="194"/>
      <c r="C3201" s="194"/>
      <c r="D3201" s="194"/>
      <c r="E3201" s="194"/>
      <c r="F3201" s="194"/>
      <c r="G3201" s="194"/>
      <c r="H3201" s="194"/>
      <c r="I3201" s="194"/>
      <c r="J3201" s="194"/>
      <c r="K3201" s="194"/>
      <c r="L3201" s="194"/>
      <c r="M3201" s="194"/>
      <c r="N3201" s="194"/>
      <c r="O3201" s="194"/>
      <c r="P3201" s="194"/>
      <c r="Q3201" s="194"/>
      <c r="R3201" s="194"/>
      <c r="S3201" s="194"/>
      <c r="T3201" s="194"/>
      <c r="U3201" s="194"/>
      <c r="V3201" s="194"/>
      <c r="W3201" s="194"/>
      <c r="X3201" s="194"/>
      <c r="Y3201" s="194"/>
      <c r="Z3201" s="194"/>
      <c r="AA3201" s="194"/>
    </row>
    <row r="3202" spans="1:27" ht="12.75">
      <c r="A3202" s="194"/>
      <c r="B3202" s="194"/>
      <c r="C3202" s="194"/>
      <c r="D3202" s="194"/>
      <c r="E3202" s="194"/>
      <c r="F3202" s="194"/>
      <c r="G3202" s="194"/>
      <c r="H3202" s="194"/>
      <c r="I3202" s="194"/>
      <c r="J3202" s="194"/>
      <c r="K3202" s="194"/>
      <c r="L3202" s="194"/>
      <c r="M3202" s="194"/>
      <c r="N3202" s="194"/>
      <c r="O3202" s="194"/>
      <c r="P3202" s="194"/>
      <c r="Q3202" s="194"/>
      <c r="R3202" s="194"/>
      <c r="S3202" s="194"/>
      <c r="T3202" s="194"/>
      <c r="U3202" s="194"/>
      <c r="V3202" s="194"/>
      <c r="W3202" s="194"/>
      <c r="X3202" s="194"/>
      <c r="Y3202" s="194"/>
      <c r="Z3202" s="194"/>
      <c r="AA3202" s="194"/>
    </row>
    <row r="3203" spans="1:27" ht="12.75">
      <c r="A3203" s="194"/>
      <c r="B3203" s="194"/>
      <c r="C3203" s="194"/>
      <c r="D3203" s="194"/>
      <c r="E3203" s="194"/>
      <c r="F3203" s="194"/>
      <c r="G3203" s="194"/>
      <c r="H3203" s="194"/>
      <c r="I3203" s="194"/>
      <c r="J3203" s="194"/>
      <c r="K3203" s="194"/>
      <c r="L3203" s="194"/>
      <c r="M3203" s="194"/>
      <c r="N3203" s="194"/>
      <c r="O3203" s="194"/>
      <c r="P3203" s="194"/>
      <c r="Q3203" s="194"/>
      <c r="R3203" s="194"/>
      <c r="S3203" s="194"/>
      <c r="T3203" s="194"/>
      <c r="U3203" s="194"/>
      <c r="V3203" s="194"/>
      <c r="W3203" s="194"/>
      <c r="X3203" s="194"/>
      <c r="Y3203" s="194"/>
      <c r="Z3203" s="194"/>
      <c r="AA3203" s="194"/>
    </row>
    <row r="3204" spans="1:27" ht="12.75">
      <c r="A3204" s="194"/>
      <c r="B3204" s="194"/>
      <c r="C3204" s="194"/>
      <c r="D3204" s="194"/>
      <c r="E3204" s="194"/>
      <c r="F3204" s="194"/>
      <c r="G3204" s="194"/>
      <c r="H3204" s="194"/>
      <c r="I3204" s="194"/>
      <c r="J3204" s="194"/>
      <c r="K3204" s="194"/>
      <c r="L3204" s="194"/>
      <c r="M3204" s="194"/>
      <c r="N3204" s="194"/>
      <c r="O3204" s="194"/>
      <c r="P3204" s="194"/>
      <c r="Q3204" s="194"/>
      <c r="R3204" s="194"/>
      <c r="S3204" s="194"/>
      <c r="T3204" s="194"/>
      <c r="U3204" s="194"/>
      <c r="V3204" s="194"/>
      <c r="W3204" s="194"/>
      <c r="X3204" s="194"/>
      <c r="Y3204" s="194"/>
      <c r="Z3204" s="194"/>
      <c r="AA3204" s="194"/>
    </row>
    <row r="3205" spans="1:27" ht="12.75">
      <c r="A3205" s="194"/>
      <c r="B3205" s="194"/>
      <c r="C3205" s="194"/>
      <c r="D3205" s="194"/>
      <c r="E3205" s="194"/>
      <c r="F3205" s="194"/>
      <c r="G3205" s="194"/>
      <c r="H3205" s="194"/>
      <c r="I3205" s="194"/>
      <c r="J3205" s="194"/>
      <c r="K3205" s="194"/>
      <c r="L3205" s="194"/>
      <c r="M3205" s="194"/>
      <c r="N3205" s="194"/>
      <c r="O3205" s="194"/>
      <c r="P3205" s="194"/>
      <c r="Q3205" s="194"/>
      <c r="R3205" s="194"/>
      <c r="S3205" s="194"/>
      <c r="T3205" s="194"/>
      <c r="U3205" s="194"/>
      <c r="V3205" s="194"/>
      <c r="W3205" s="194"/>
      <c r="X3205" s="194"/>
      <c r="Y3205" s="194"/>
      <c r="Z3205" s="194"/>
      <c r="AA3205" s="194"/>
    </row>
    <row r="3206" spans="1:27" ht="12.75">
      <c r="A3206" s="194"/>
      <c r="B3206" s="194"/>
      <c r="C3206" s="194"/>
      <c r="D3206" s="194"/>
      <c r="E3206" s="194"/>
      <c r="F3206" s="194"/>
      <c r="G3206" s="194"/>
      <c r="H3206" s="194"/>
      <c r="I3206" s="194"/>
      <c r="J3206" s="194"/>
      <c r="K3206" s="194"/>
      <c r="L3206" s="194"/>
      <c r="M3206" s="194"/>
      <c r="N3206" s="194"/>
      <c r="O3206" s="194"/>
      <c r="P3206" s="194"/>
      <c r="Q3206" s="194"/>
      <c r="R3206" s="194"/>
      <c r="S3206" s="194"/>
      <c r="T3206" s="194"/>
      <c r="U3206" s="194"/>
      <c r="V3206" s="194"/>
      <c r="W3206" s="194"/>
      <c r="X3206" s="194"/>
      <c r="Y3206" s="194"/>
      <c r="Z3206" s="194"/>
      <c r="AA3206" s="194"/>
    </row>
    <row r="3207" spans="1:27" ht="12.75">
      <c r="A3207" s="194"/>
      <c r="B3207" s="194"/>
      <c r="C3207" s="194"/>
      <c r="D3207" s="194"/>
      <c r="E3207" s="194"/>
      <c r="F3207" s="194"/>
      <c r="G3207" s="194"/>
      <c r="H3207" s="194"/>
      <c r="I3207" s="194"/>
      <c r="J3207" s="194"/>
      <c r="K3207" s="194"/>
      <c r="L3207" s="194"/>
      <c r="M3207" s="194"/>
      <c r="N3207" s="194"/>
      <c r="O3207" s="194"/>
      <c r="P3207" s="194"/>
      <c r="Q3207" s="194"/>
      <c r="R3207" s="194"/>
      <c r="S3207" s="194"/>
      <c r="T3207" s="194"/>
      <c r="U3207" s="194"/>
      <c r="V3207" s="194"/>
      <c r="W3207" s="194"/>
      <c r="X3207" s="194"/>
      <c r="Y3207" s="194"/>
      <c r="Z3207" s="194"/>
      <c r="AA3207" s="194"/>
    </row>
    <row r="3208" spans="1:27" ht="12.75">
      <c r="A3208" s="194"/>
      <c r="B3208" s="194"/>
      <c r="C3208" s="194"/>
      <c r="D3208" s="194"/>
      <c r="E3208" s="194"/>
      <c r="F3208" s="194"/>
      <c r="G3208" s="194"/>
      <c r="H3208" s="194"/>
      <c r="I3208" s="194"/>
      <c r="J3208" s="194"/>
      <c r="K3208" s="194"/>
      <c r="L3208" s="194"/>
      <c r="M3208" s="194"/>
      <c r="N3208" s="194"/>
      <c r="O3208" s="194"/>
      <c r="P3208" s="194"/>
      <c r="Q3208" s="194"/>
      <c r="R3208" s="194"/>
      <c r="S3208" s="194"/>
      <c r="T3208" s="194"/>
      <c r="U3208" s="194"/>
      <c r="V3208" s="194"/>
      <c r="W3208" s="194"/>
      <c r="X3208" s="194"/>
      <c r="Y3208" s="194"/>
      <c r="Z3208" s="194"/>
      <c r="AA3208" s="194"/>
    </row>
    <row r="3209" spans="1:27" ht="12.75">
      <c r="A3209" s="194"/>
      <c r="B3209" s="194"/>
      <c r="C3209" s="194"/>
      <c r="D3209" s="194"/>
      <c r="E3209" s="194"/>
      <c r="F3209" s="194"/>
      <c r="G3209" s="194"/>
      <c r="H3209" s="194"/>
      <c r="I3209" s="194"/>
      <c r="J3209" s="194"/>
      <c r="K3209" s="194"/>
      <c r="L3209" s="194"/>
      <c r="M3209" s="194"/>
      <c r="N3209" s="194"/>
      <c r="O3209" s="194"/>
      <c r="P3209" s="194"/>
      <c r="Q3209" s="194"/>
      <c r="R3209" s="194"/>
      <c r="S3209" s="194"/>
      <c r="T3209" s="194"/>
      <c r="U3209" s="194"/>
      <c r="V3209" s="194"/>
      <c r="W3209" s="194"/>
      <c r="X3209" s="194"/>
      <c r="Y3209" s="194"/>
      <c r="Z3209" s="194"/>
      <c r="AA3209" s="194"/>
    </row>
    <row r="3210" spans="1:27" ht="12.75">
      <c r="A3210" s="194"/>
      <c r="B3210" s="194"/>
      <c r="C3210" s="194"/>
      <c r="D3210" s="194"/>
      <c r="E3210" s="194"/>
      <c r="F3210" s="194"/>
      <c r="G3210" s="194"/>
      <c r="H3210" s="194"/>
      <c r="I3210" s="194"/>
      <c r="J3210" s="194"/>
      <c r="K3210" s="194"/>
      <c r="L3210" s="194"/>
      <c r="M3210" s="194"/>
      <c r="N3210" s="194"/>
      <c r="O3210" s="194"/>
      <c r="P3210" s="194"/>
      <c r="Q3210" s="194"/>
      <c r="R3210" s="194"/>
      <c r="S3210" s="194"/>
      <c r="T3210" s="194"/>
      <c r="U3210" s="194"/>
      <c r="V3210" s="194"/>
      <c r="W3210" s="194"/>
      <c r="X3210" s="194"/>
      <c r="Y3210" s="194"/>
      <c r="Z3210" s="194"/>
      <c r="AA3210" s="194"/>
    </row>
    <row r="3211" spans="1:27" ht="12.75">
      <c r="A3211" s="194"/>
      <c r="B3211" s="194"/>
      <c r="C3211" s="194"/>
      <c r="D3211" s="194"/>
      <c r="E3211" s="194"/>
      <c r="F3211" s="194"/>
      <c r="G3211" s="194"/>
      <c r="H3211" s="194"/>
      <c r="I3211" s="194"/>
      <c r="J3211" s="194"/>
      <c r="K3211" s="194"/>
      <c r="L3211" s="194"/>
      <c r="M3211" s="194"/>
      <c r="N3211" s="194"/>
      <c r="O3211" s="194"/>
      <c r="P3211" s="194"/>
      <c r="Q3211" s="194"/>
      <c r="R3211" s="194"/>
      <c r="S3211" s="194"/>
      <c r="T3211" s="194"/>
      <c r="U3211" s="194"/>
      <c r="V3211" s="194"/>
      <c r="W3211" s="194"/>
      <c r="X3211" s="194"/>
      <c r="Y3211" s="194"/>
      <c r="Z3211" s="194"/>
      <c r="AA3211" s="194"/>
    </row>
    <row r="3212" spans="1:27" ht="12.75">
      <c r="A3212" s="194"/>
      <c r="B3212" s="194"/>
      <c r="C3212" s="194"/>
      <c r="D3212" s="194"/>
      <c r="E3212" s="194"/>
      <c r="F3212" s="194"/>
      <c r="G3212" s="194"/>
      <c r="H3212" s="194"/>
      <c r="I3212" s="194"/>
      <c r="J3212" s="194"/>
      <c r="K3212" s="194"/>
      <c r="L3212" s="194"/>
      <c r="M3212" s="194"/>
      <c r="N3212" s="194"/>
      <c r="O3212" s="194"/>
      <c r="P3212" s="194"/>
      <c r="Q3212" s="194"/>
      <c r="R3212" s="194"/>
      <c r="S3212" s="194"/>
      <c r="T3212" s="194"/>
      <c r="U3212" s="194"/>
      <c r="V3212" s="194"/>
      <c r="W3212" s="194"/>
      <c r="X3212" s="194"/>
      <c r="Y3212" s="194"/>
      <c r="Z3212" s="194"/>
      <c r="AA3212" s="194"/>
    </row>
    <row r="3213" spans="1:27" ht="12.75">
      <c r="A3213" s="255"/>
      <c r="B3213" s="255"/>
      <c r="C3213" s="255"/>
      <c r="D3213" s="255"/>
      <c r="E3213" s="255"/>
      <c r="F3213" s="255"/>
      <c r="G3213" s="255"/>
      <c r="H3213" s="255"/>
      <c r="I3213" s="255"/>
      <c r="J3213" s="255"/>
      <c r="K3213" s="255"/>
      <c r="L3213" s="255"/>
      <c r="M3213" s="255"/>
      <c r="N3213" s="255"/>
      <c r="O3213" s="255"/>
      <c r="P3213" s="255"/>
      <c r="Q3213" s="255"/>
      <c r="R3213" s="255"/>
      <c r="S3213" s="255"/>
      <c r="T3213" s="255"/>
      <c r="U3213" s="255"/>
      <c r="V3213" s="255"/>
      <c r="W3213" s="255"/>
      <c r="X3213" s="255"/>
      <c r="Y3213" s="255"/>
      <c r="Z3213" s="255"/>
      <c r="AA3213" s="255"/>
    </row>
    <row r="3214" spans="1:27" ht="12.75">
      <c r="A3214" s="255"/>
      <c r="B3214" s="255"/>
      <c r="C3214" s="255"/>
      <c r="D3214" s="255"/>
      <c r="E3214" s="256"/>
      <c r="F3214" s="255"/>
      <c r="G3214" s="255"/>
      <c r="H3214" s="255"/>
      <c r="I3214" s="255"/>
      <c r="J3214" s="255"/>
      <c r="K3214" s="255"/>
      <c r="L3214" s="255"/>
      <c r="M3214" s="255"/>
      <c r="N3214" s="255"/>
      <c r="O3214" s="255"/>
      <c r="P3214" s="255"/>
      <c r="Q3214" s="255"/>
      <c r="R3214" s="255"/>
      <c r="S3214" s="255"/>
      <c r="T3214" s="255"/>
      <c r="U3214" s="255"/>
      <c r="V3214" s="255"/>
      <c r="W3214" s="255"/>
      <c r="X3214" s="255"/>
      <c r="Y3214" s="255"/>
      <c r="Z3214" s="255"/>
      <c r="AA3214" s="255"/>
    </row>
  </sheetData>
  <mergeCells count="7">
    <mergeCell ref="B5:C5"/>
    <mergeCell ref="B6:C6"/>
    <mergeCell ref="A1:B1"/>
    <mergeCell ref="A2:B2"/>
    <mergeCell ref="C2:E2"/>
    <mergeCell ref="B3:D3"/>
    <mergeCell ref="B4:D4"/>
  </mergeCells>
  <conditionalFormatting sqref="B1225">
    <cfRule type="notContainsBlanks" dxfId="2" priority="1">
      <formula>LEN(TRIM(B1225))&gt;0</formula>
    </cfRule>
  </conditionalFormatting>
  <hyperlinks>
    <hyperlink ref="C1" location="null!A1" display="1/13 - Name and Shame tab is now up! Also, head over to the &quot;Research Years&quot; tab if you have a position to advertise or are looking for an opening!" xr:uid="{00000000-0004-0000-0200-000000000000}"/>
    <hyperlink ref="A2" r:id="rId1" xr:uid="{00000000-0004-0000-0200-000001000000}"/>
    <hyperlink ref="C2" r:id="rId2" xr:uid="{00000000-0004-0000-0200-000002000000}"/>
    <hyperlink ref="B4" r:id="rId3" xr:uid="{00000000-0004-0000-0200-000003000000}"/>
    <hyperlink ref="B5" location="null!A1" display="MATCH WEEK Best Practices:_x000a_1. Match List tab - we are just missing a few spots, take a look please and fill them in if you know the deets_x000a_2. Matched Stats tab - please enter ALL stats ONLY if you matched, this is to help out future applicants_x000a_3. UNmatched Stats tab - for those who did NOT match to enter stats, will be helpful for future applicants_x000a_4. Backup Chat tab - for the ~180 of us receiving unfortunate news to share backup plans and support_x000a_***Please keep an eye out for reserach years on Twitter/etc. and add them to our RY tab for those looking." xr:uid="{00000000-0004-0000-0200-000004000000}"/>
    <hyperlink ref="B8" r:id="rId4" location="gid=1046086740" xr:uid="{00000000-0004-0000-0200-000005000000}"/>
    <hyperlink ref="B9" r:id="rId5" xr:uid="{00000000-0004-0000-0200-000006000000}"/>
    <hyperlink ref="B13" r:id="rId6" xr:uid="{00000000-0004-0000-0200-000007000000}"/>
    <hyperlink ref="D20" r:id="rId7" xr:uid="{00000000-0004-0000-0200-000008000000}"/>
    <hyperlink ref="D24" r:id="rId8" location=":~:text=For%202021%2C%20143%20non%2Dmilitary,%2C%2080%25%20percent%20were%20matched." xr:uid="{00000000-0004-0000-0200-000009000000}"/>
    <hyperlink ref="C34" r:id="rId9" xr:uid="{00000000-0004-0000-0200-00000A000000}"/>
    <hyperlink ref="B41" r:id="rId10" location="episodeGuid=https%3A%2F%2Frodsquad.podomatic.com%2Fentry%2F2021-02-07T09_28_21-08_00" xr:uid="{00000000-0004-0000-0200-00000B000000}"/>
    <hyperlink ref="D45" r:id="rId11" xr:uid="{00000000-0004-0000-0200-00000C000000}"/>
    <hyperlink ref="C63" r:id="rId12" xr:uid="{00000000-0004-0000-0200-00000D000000}"/>
    <hyperlink ref="D64" r:id="rId13" xr:uid="{00000000-0004-0000-0200-00000E000000}"/>
    <hyperlink ref="C72" r:id="rId14" xr:uid="{00000000-0004-0000-0200-00000F000000}"/>
    <hyperlink ref="C75" r:id="rId15" xr:uid="{00000000-0004-0000-0200-000010000000}"/>
    <hyperlink ref="B91" r:id="rId16" xr:uid="{00000000-0004-0000-0200-000011000000}"/>
    <hyperlink ref="C91" r:id="rId17" xr:uid="{00000000-0004-0000-0200-000012000000}"/>
    <hyperlink ref="C93" r:id="rId18" xr:uid="{00000000-0004-0000-0200-000013000000}"/>
    <hyperlink ref="B99" r:id="rId19" xr:uid="{00000000-0004-0000-0200-000014000000}"/>
    <hyperlink ref="E131" r:id="rId20" xr:uid="{00000000-0004-0000-0200-000015000000}"/>
    <hyperlink ref="B142" r:id="rId21" xr:uid="{00000000-0004-0000-0200-000016000000}"/>
    <hyperlink ref="D142" r:id="rId22" xr:uid="{00000000-0004-0000-0200-000017000000}"/>
    <hyperlink ref="C154" r:id="rId23" xr:uid="{00000000-0004-0000-0200-000018000000}"/>
    <hyperlink ref="C155" r:id="rId24" xr:uid="{00000000-0004-0000-0200-000019000000}"/>
    <hyperlink ref="C158" r:id="rId25" xr:uid="{00000000-0004-0000-0200-00001A000000}"/>
    <hyperlink ref="D158" r:id="rId26" xr:uid="{00000000-0004-0000-0200-00001B000000}"/>
    <hyperlink ref="C165" r:id="rId27" xr:uid="{00000000-0004-0000-0200-00001C000000}"/>
    <hyperlink ref="D189" r:id="rId28" xr:uid="{00000000-0004-0000-0200-00001D000000}"/>
    <hyperlink ref="B206" r:id="rId29" xr:uid="{00000000-0004-0000-0200-00001E000000}"/>
    <hyperlink ref="D207" r:id="rId30" xr:uid="{00000000-0004-0000-0200-00001F000000}"/>
    <hyperlink ref="C243" r:id="rId31" location="gid=1377607199" xr:uid="{00000000-0004-0000-0200-000020000000}"/>
    <hyperlink ref="C286" r:id="rId32" xr:uid="{00000000-0004-0000-0200-000021000000}"/>
    <hyperlink ref="E286" r:id="rId33" xr:uid="{00000000-0004-0000-0200-000022000000}"/>
    <hyperlink ref="F358" r:id="rId34" xr:uid="{00000000-0004-0000-0200-000023000000}"/>
    <hyperlink ref="B359" r:id="rId35" xr:uid="{00000000-0004-0000-0200-000024000000}"/>
    <hyperlink ref="D362" r:id="rId36" xr:uid="{00000000-0004-0000-0200-000025000000}"/>
    <hyperlink ref="B363" r:id="rId37" xr:uid="{00000000-0004-0000-0200-000026000000}"/>
    <hyperlink ref="C369" r:id="rId38" xr:uid="{00000000-0004-0000-0200-000027000000}"/>
    <hyperlink ref="D381" r:id="rId39" xr:uid="{00000000-0004-0000-0200-000028000000}"/>
    <hyperlink ref="C394" r:id="rId40" xr:uid="{00000000-0004-0000-0200-000029000000}"/>
    <hyperlink ref="C397" r:id="rId41" xr:uid="{00000000-0004-0000-0200-00002A000000}"/>
    <hyperlink ref="B413" r:id="rId42" xr:uid="{00000000-0004-0000-0200-00002B000000}"/>
    <hyperlink ref="B424" r:id="rId43" xr:uid="{00000000-0004-0000-0200-00002C000000}"/>
    <hyperlink ref="D426" r:id="rId44" xr:uid="{00000000-0004-0000-0200-00002D000000}"/>
    <hyperlink ref="C433" r:id="rId45" xr:uid="{00000000-0004-0000-0200-00002E000000}"/>
    <hyperlink ref="C468" r:id="rId46" xr:uid="{00000000-0004-0000-0200-00002F000000}"/>
    <hyperlink ref="B469" r:id="rId47" xr:uid="{00000000-0004-0000-0200-000030000000}"/>
    <hyperlink ref="D492" r:id="rId48" xr:uid="{00000000-0004-0000-0200-000031000000}"/>
    <hyperlink ref="B497" r:id="rId49" xr:uid="{00000000-0004-0000-0200-000032000000}"/>
    <hyperlink ref="B506" r:id="rId50" xr:uid="{00000000-0004-0000-0200-000033000000}"/>
    <hyperlink ref="C529" r:id="rId51" xr:uid="{00000000-0004-0000-0200-000034000000}"/>
    <hyperlink ref="C593" r:id="rId52" xr:uid="{00000000-0004-0000-0200-000035000000}"/>
    <hyperlink ref="D625" r:id="rId53" xr:uid="{00000000-0004-0000-0200-000036000000}"/>
    <hyperlink ref="C651" r:id="rId54" xr:uid="{00000000-0004-0000-0200-000037000000}"/>
    <hyperlink ref="B666" r:id="rId55" xr:uid="{00000000-0004-0000-0200-000038000000}"/>
    <hyperlink ref="E670" r:id="rId56" xr:uid="{00000000-0004-0000-0200-000039000000}"/>
    <hyperlink ref="B671" r:id="rId57" xr:uid="{00000000-0004-0000-0200-00003A000000}"/>
    <hyperlink ref="F683" r:id="rId58" xr:uid="{00000000-0004-0000-0200-00003B000000}"/>
    <hyperlink ref="C687" r:id="rId59" xr:uid="{00000000-0004-0000-0200-00003C000000}"/>
    <hyperlink ref="B688" r:id="rId60" xr:uid="{00000000-0004-0000-0200-00003D000000}"/>
    <hyperlink ref="B691" r:id="rId61" xr:uid="{00000000-0004-0000-0200-00003E000000}"/>
    <hyperlink ref="B706" r:id="rId62" xr:uid="{00000000-0004-0000-0200-00003F000000}"/>
    <hyperlink ref="I708" r:id="rId63" xr:uid="{00000000-0004-0000-0200-000040000000}"/>
    <hyperlink ref="E719" r:id="rId64" xr:uid="{00000000-0004-0000-0200-000041000000}"/>
    <hyperlink ref="D735" r:id="rId65" xr:uid="{00000000-0004-0000-0200-000042000000}"/>
    <hyperlink ref="B756" r:id="rId66" xr:uid="{00000000-0004-0000-0200-000043000000}"/>
    <hyperlink ref="B765" r:id="rId67" xr:uid="{00000000-0004-0000-0200-000044000000}"/>
    <hyperlink ref="B797" r:id="rId68" xr:uid="{00000000-0004-0000-0200-000045000000}"/>
    <hyperlink ref="C871" r:id="rId69" xr:uid="{00000000-0004-0000-0200-000046000000}"/>
    <hyperlink ref="D872" r:id="rId70" xr:uid="{00000000-0004-0000-0200-000047000000}"/>
    <hyperlink ref="B941" r:id="rId71" xr:uid="{00000000-0004-0000-0200-000048000000}"/>
    <hyperlink ref="C941" r:id="rId72" xr:uid="{00000000-0004-0000-0200-000049000000}"/>
    <hyperlink ref="C962" r:id="rId73" xr:uid="{00000000-0004-0000-0200-00004A000000}"/>
    <hyperlink ref="D971" r:id="rId74" xr:uid="{00000000-0004-0000-0200-00004B000000}"/>
    <hyperlink ref="B1071" location="null!A1" display="INTERVIEW INVITES TAB NOW UPDATED! Please begin adding &quot;Y&quot; to the three columns to indicate which correspondences have been sent out (Invite, Waitlist, Reject) --&gt; Direct Link" xr:uid="{00000000-0004-0000-0200-00004C000000}"/>
    <hyperlink ref="B1127" r:id="rId75" xr:uid="{00000000-0004-0000-0200-00004D000000}"/>
    <hyperlink ref="B1148" r:id="rId76" xr:uid="{00000000-0004-0000-0200-00004E000000}"/>
    <hyperlink ref="C1148" r:id="rId77" xr:uid="{00000000-0004-0000-0200-00004F000000}"/>
    <hyperlink ref="B1176" r:id="rId78" xr:uid="{00000000-0004-0000-0200-000050000000}"/>
    <hyperlink ref="B1182" r:id="rId79" xr:uid="{00000000-0004-0000-0200-000051000000}"/>
    <hyperlink ref="C1188" r:id="rId80" xr:uid="{00000000-0004-0000-0200-000052000000}"/>
    <hyperlink ref="D1193" r:id="rId81" xr:uid="{00000000-0004-0000-0200-000053000000}"/>
    <hyperlink ref="D1200" r:id="rId82" xr:uid="{00000000-0004-0000-0200-000054000000}"/>
    <hyperlink ref="E1200" r:id="rId83" xr:uid="{00000000-0004-0000-0200-000055000000}"/>
    <hyperlink ref="B1201" location="null!A1" display="Hey gang, I took the currently known interview dates (127/139 programs) and frequency plotted them. New tab next to the interview dates tab called &quot;# Int&quot; shows the result. Direct link for the lazy = click here and there's a preview in the cell to the right here -SD" xr:uid="{00000000-0004-0000-0200-000056000000}"/>
    <hyperlink ref="B1222" r:id="rId84" xr:uid="{00000000-0004-0000-0200-000057000000}"/>
    <hyperlink ref="B1228" r:id="rId85" xr:uid="{00000000-0004-0000-0200-000058000000}"/>
    <hyperlink ref="D1235" r:id="rId86" xr:uid="{00000000-0004-0000-0200-000059000000}"/>
    <hyperlink ref="B1244" r:id="rId87" xr:uid="{00000000-0004-0000-0200-00005A000000}"/>
    <hyperlink ref="B1250" r:id="rId88" xr:uid="{00000000-0004-0000-0200-00005B000000}"/>
    <hyperlink ref="B1270" r:id="rId89" xr:uid="{00000000-0004-0000-0200-00005C000000}"/>
    <hyperlink ref="B1275" r:id="rId90" xr:uid="{00000000-0004-0000-0200-00005D000000}"/>
    <hyperlink ref="B1280" r:id="rId91" location="success" xr:uid="{00000000-0004-0000-0200-00005E000000}"/>
    <hyperlink ref="E1280" r:id="rId92" xr:uid="{00000000-0004-0000-0200-00005F000000}"/>
    <hyperlink ref="B1282" r:id="rId93" xr:uid="{00000000-0004-0000-0200-000060000000}"/>
    <hyperlink ref="D1285" r:id="rId94" xr:uid="{00000000-0004-0000-0200-000061000000}"/>
    <hyperlink ref="C1303" r:id="rId95" xr:uid="{00000000-0004-0000-0200-000062000000}"/>
    <hyperlink ref="D1303" r:id="rId96" xr:uid="{00000000-0004-0000-0200-000063000000}"/>
    <hyperlink ref="C1305" r:id="rId97" xr:uid="{00000000-0004-0000-0200-000064000000}"/>
    <hyperlink ref="E1311" r:id="rId98" xr:uid="{00000000-0004-0000-0200-000065000000}"/>
    <hyperlink ref="E1313" r:id="rId99" xr:uid="{00000000-0004-0000-0200-000066000000}"/>
    <hyperlink ref="C1316" r:id="rId100" xr:uid="{00000000-0004-0000-0200-000067000000}"/>
    <hyperlink ref="D1320" r:id="rId101" xr:uid="{00000000-0004-0000-0200-000068000000}"/>
    <hyperlink ref="B1333" r:id="rId102" xr:uid="{00000000-0004-0000-0200-000069000000}"/>
    <hyperlink ref="E1357" r:id="rId103" xr:uid="{00000000-0004-0000-0200-00006A000000}"/>
    <hyperlink ref="B1358" r:id="rId104" xr:uid="{00000000-0004-0000-0200-00006B000000}"/>
    <hyperlink ref="C1359" r:id="rId105" xr:uid="{00000000-0004-0000-0200-00006C000000}"/>
    <hyperlink ref="D1359" r:id="rId106" xr:uid="{00000000-0004-0000-0200-00006D000000}"/>
    <hyperlink ref="D1360" r:id="rId107" xr:uid="{00000000-0004-0000-0200-00006E000000}"/>
    <hyperlink ref="B1371" r:id="rId108" xr:uid="{00000000-0004-0000-0200-00006F000000}"/>
    <hyperlink ref="C1376" r:id="rId109" xr:uid="{00000000-0004-0000-0200-000070000000}"/>
    <hyperlink ref="C1391" r:id="rId110" xr:uid="{00000000-0004-0000-0200-000071000000}"/>
    <hyperlink ref="B1394" r:id="rId111" xr:uid="{00000000-0004-0000-0200-000072000000}"/>
    <hyperlink ref="C1394" r:id="rId112" xr:uid="{00000000-0004-0000-0200-000073000000}"/>
    <hyperlink ref="B1397" r:id="rId113" xr:uid="{00000000-0004-0000-0200-000074000000}"/>
    <hyperlink ref="B1404" r:id="rId114" xr:uid="{00000000-0004-0000-0200-000075000000}"/>
    <hyperlink ref="B1415" r:id="rId115" xr:uid="{00000000-0004-0000-0200-000076000000}"/>
    <hyperlink ref="B1419" r:id="rId116" xr:uid="{00000000-0004-0000-0200-000077000000}"/>
    <hyperlink ref="C1426" r:id="rId117" xr:uid="{00000000-0004-0000-0200-000078000000}"/>
    <hyperlink ref="B1464" r:id="rId118" xr:uid="{00000000-0004-0000-0200-000079000000}"/>
    <hyperlink ref="B1476" r:id="rId119" xr:uid="{00000000-0004-0000-0200-00007A000000}"/>
    <hyperlink ref="B1480" r:id="rId120" xr:uid="{00000000-0004-0000-0200-00007B000000}"/>
    <hyperlink ref="B1482" r:id="rId121" xr:uid="{00000000-0004-0000-0200-00007C000000}"/>
    <hyperlink ref="B1493" r:id="rId122" xr:uid="{00000000-0004-0000-0200-00007D000000}"/>
    <hyperlink ref="B1496" r:id="rId123" xr:uid="{00000000-0004-0000-0200-00007E000000}"/>
    <hyperlink ref="E1506" r:id="rId124" xr:uid="{00000000-0004-0000-0200-00007F000000}"/>
    <hyperlink ref="D1507" r:id="rId125" xr:uid="{00000000-0004-0000-0200-000080000000}"/>
    <hyperlink ref="B1510" r:id="rId126" xr:uid="{00000000-0004-0000-0200-000081000000}"/>
    <hyperlink ref="B1513" r:id="rId127" xr:uid="{00000000-0004-0000-0200-000082000000}"/>
    <hyperlink ref="B1515" r:id="rId128" xr:uid="{00000000-0004-0000-0200-000083000000}"/>
    <hyperlink ref="B1541" r:id="rId129" xr:uid="{00000000-0004-0000-0200-000084000000}"/>
    <hyperlink ref="C1541" r:id="rId130" xr:uid="{00000000-0004-0000-0200-000085000000}"/>
    <hyperlink ref="D1542" r:id="rId131" xr:uid="{00000000-0004-0000-0200-000086000000}"/>
    <hyperlink ref="B1544" r:id="rId132" xr:uid="{00000000-0004-0000-0200-000087000000}"/>
    <hyperlink ref="B1545" r:id="rId133" xr:uid="{00000000-0004-0000-0200-000088000000}"/>
    <hyperlink ref="B1550" r:id="rId134" xr:uid="{00000000-0004-0000-0200-000089000000}"/>
    <hyperlink ref="D1552" r:id="rId135" xr:uid="{00000000-0004-0000-0200-00008A000000}"/>
    <hyperlink ref="B1557" r:id="rId136" xr:uid="{00000000-0004-0000-0200-00008B000000}"/>
    <hyperlink ref="C1560" r:id="rId137" xr:uid="{00000000-0004-0000-0200-00008C000000}"/>
    <hyperlink ref="D1585" r:id="rId138" xr:uid="{00000000-0004-0000-0200-00008D000000}"/>
    <hyperlink ref="D1593" r:id="rId139" xr:uid="{00000000-0004-0000-0200-00008E000000}"/>
    <hyperlink ref="B1604" r:id="rId140" xr:uid="{00000000-0004-0000-0200-00008F000000}"/>
    <hyperlink ref="E1611" r:id="rId141" xr:uid="{00000000-0004-0000-0200-000090000000}"/>
    <hyperlink ref="B1621" r:id="rId142" xr:uid="{00000000-0004-0000-0200-000091000000}"/>
    <hyperlink ref="C1622" r:id="rId143" xr:uid="{00000000-0004-0000-0200-000092000000}"/>
    <hyperlink ref="B1628" r:id="rId144" xr:uid="{00000000-0004-0000-0200-000093000000}"/>
    <hyperlink ref="C1632" r:id="rId145" xr:uid="{00000000-0004-0000-0200-000094000000}"/>
    <hyperlink ref="C1636" r:id="rId146" xr:uid="{00000000-0004-0000-0200-000095000000}"/>
    <hyperlink ref="D1639" r:id="rId147" xr:uid="{00000000-0004-0000-0200-000096000000}"/>
    <hyperlink ref="B1641" r:id="rId148" xr:uid="{00000000-0004-0000-0200-000097000000}"/>
    <hyperlink ref="F1645" r:id="rId149" xr:uid="{00000000-0004-0000-0200-000098000000}"/>
    <hyperlink ref="B1651" r:id="rId150" xr:uid="{00000000-0004-0000-0200-000099000000}"/>
    <hyperlink ref="B1652" r:id="rId151" xr:uid="{00000000-0004-0000-0200-00009A000000}"/>
    <hyperlink ref="C1655" r:id="rId152" location="cd2730f630ae" xr:uid="{00000000-0004-0000-0200-00009B000000}"/>
    <hyperlink ref="B1662" r:id="rId153" xr:uid="{00000000-0004-0000-0200-00009C000000}"/>
    <hyperlink ref="C1664" location="null!A1" display="https://docs.google.com/spreadsheets/d/1o2w4G4pkBQkrUGvBaXwzCxZGxo0AnDAL1V7rKIqhHks/edit#gid=1811906471 &gt; Thanks! &gt; brooooo IOWA CITY IOWA for 6 years? Jesus god dont do me like that &gt; jesus will be your best friend &gt; plenty of time to nothing to do but to get close with the good lord" xr:uid="{00000000-0004-0000-0200-00009D000000}"/>
    <hyperlink ref="H1683" r:id="rId154" xr:uid="{00000000-0004-0000-0200-00009E000000}"/>
    <hyperlink ref="D1686" r:id="rId155" xr:uid="{00000000-0004-0000-0200-00009F000000}"/>
    <hyperlink ref="E1691" r:id="rId156" xr:uid="{00000000-0004-0000-0200-0000A0000000}"/>
    <hyperlink ref="D1692" r:id="rId157" xr:uid="{00000000-0004-0000-0200-0000A1000000}"/>
    <hyperlink ref="D1700" r:id="rId158" xr:uid="{00000000-0004-0000-0200-0000A2000000}"/>
    <hyperlink ref="B1704" r:id="rId159" xr:uid="{00000000-0004-0000-0200-0000A3000000}"/>
    <hyperlink ref="B1710" r:id="rId160" xr:uid="{00000000-0004-0000-0200-0000A4000000}"/>
    <hyperlink ref="B1712" r:id="rId161" xr:uid="{00000000-0004-0000-0200-0000A5000000}"/>
    <hyperlink ref="F1712" r:id="rId162" xr:uid="{00000000-0004-0000-0200-0000A6000000}"/>
    <hyperlink ref="B1714" r:id="rId163" xr:uid="{00000000-0004-0000-0200-0000A7000000}"/>
    <hyperlink ref="B1715" r:id="rId164" xr:uid="{00000000-0004-0000-0200-0000A8000000}"/>
    <hyperlink ref="E1717" r:id="rId165" xr:uid="{00000000-0004-0000-0200-0000A9000000}"/>
    <hyperlink ref="B1722" r:id="rId166" xr:uid="{00000000-0004-0000-0200-0000AA000000}"/>
    <hyperlink ref="C1722" r:id="rId167" xr:uid="{00000000-0004-0000-0200-0000AB000000}"/>
    <hyperlink ref="C1750" r:id="rId168" xr:uid="{00000000-0004-0000-0200-0000AC000000}"/>
    <hyperlink ref="D1781" r:id="rId169" xr:uid="{00000000-0004-0000-0200-0000AD000000}"/>
    <hyperlink ref="C1800" r:id="rId170" xr:uid="{00000000-0004-0000-0200-0000AE000000}"/>
    <hyperlink ref="D1805" r:id="rId171" xr:uid="{00000000-0004-0000-0200-0000AF000000}"/>
    <hyperlink ref="G1807" r:id="rId172" xr:uid="{00000000-0004-0000-0200-0000B0000000}"/>
    <hyperlink ref="B1808" r:id="rId173" xr:uid="{00000000-0004-0000-0200-0000B1000000}"/>
    <hyperlink ref="B1810" r:id="rId174" xr:uid="{00000000-0004-0000-0200-0000B2000000}"/>
    <hyperlink ref="B1813" r:id="rId175" xr:uid="{00000000-0004-0000-0200-0000B3000000}"/>
    <hyperlink ref="B1815" r:id="rId176" xr:uid="{00000000-0004-0000-0200-0000B4000000}"/>
    <hyperlink ref="C1817" r:id="rId177" xr:uid="{00000000-0004-0000-0200-0000B5000000}"/>
    <hyperlink ref="B1819" r:id="rId178" xr:uid="{00000000-0004-0000-0200-0000B6000000}"/>
    <hyperlink ref="B1823" r:id="rId179" xr:uid="{00000000-0004-0000-0200-0000B7000000}"/>
    <hyperlink ref="B1828" r:id="rId180" xr:uid="{00000000-0004-0000-0200-0000B8000000}"/>
    <hyperlink ref="B1833" r:id="rId181" xr:uid="{00000000-0004-0000-0200-0000B9000000}"/>
    <hyperlink ref="B1845" r:id="rId182" xr:uid="{00000000-0004-0000-0200-0000BA000000}"/>
    <hyperlink ref="B1859" r:id="rId183" xr:uid="{00000000-0004-0000-0200-0000BB000000}"/>
    <hyperlink ref="C1859" r:id="rId184" xr:uid="{00000000-0004-0000-0200-0000BC000000}"/>
    <hyperlink ref="B1876" r:id="rId185" xr:uid="{00000000-0004-0000-0200-0000BD000000}"/>
    <hyperlink ref="B1878" r:id="rId186" xr:uid="{00000000-0004-0000-0200-0000BE000000}"/>
    <hyperlink ref="B1879" r:id="rId187" xr:uid="{00000000-0004-0000-0200-0000BF000000}"/>
    <hyperlink ref="D1881" r:id="rId188" xr:uid="{00000000-0004-0000-0200-0000C0000000}"/>
    <hyperlink ref="B1883" r:id="rId189" xr:uid="{00000000-0004-0000-0200-0000C1000000}"/>
    <hyperlink ref="B1884" r:id="rId190" location="gid=0" xr:uid="{00000000-0004-0000-0200-0000C2000000}"/>
    <hyperlink ref="F1889" r:id="rId191" xr:uid="{00000000-0004-0000-0200-0000C3000000}"/>
    <hyperlink ref="C1890" r:id="rId192" xr:uid="{00000000-0004-0000-0200-0000C4000000}"/>
    <hyperlink ref="B1893" r:id="rId193" xr:uid="{00000000-0004-0000-0200-0000C5000000}"/>
    <hyperlink ref="B1895" r:id="rId194" xr:uid="{00000000-0004-0000-0200-0000C6000000}"/>
    <hyperlink ref="D1907" r:id="rId195" xr:uid="{00000000-0004-0000-0200-0000C7000000}"/>
    <hyperlink ref="B1909" r:id="rId196" xr:uid="{00000000-0004-0000-0200-0000C8000000}"/>
    <hyperlink ref="D1909" r:id="rId197" xr:uid="{00000000-0004-0000-0200-0000C9000000}"/>
    <hyperlink ref="C1919" r:id="rId198" xr:uid="{00000000-0004-0000-0200-0000CA000000}"/>
    <hyperlink ref="C1922" r:id="rId199" xr:uid="{00000000-0004-0000-0200-0000CB000000}"/>
    <hyperlink ref="C1925" r:id="rId200" xr:uid="{00000000-0004-0000-0200-0000CC000000}"/>
    <hyperlink ref="D1934" r:id="rId201" xr:uid="{00000000-0004-0000-0200-0000CD000000}"/>
    <hyperlink ref="B1939" r:id="rId202" xr:uid="{00000000-0004-0000-0200-0000CE000000}"/>
    <hyperlink ref="D1946" r:id="rId203" xr:uid="{00000000-0004-0000-0200-0000CF000000}"/>
    <hyperlink ref="F1947" r:id="rId204" xr:uid="{00000000-0004-0000-0200-0000D0000000}"/>
    <hyperlink ref="B1949" r:id="rId205" xr:uid="{00000000-0004-0000-0200-0000D1000000}"/>
    <hyperlink ref="B1951" r:id="rId206" xr:uid="{00000000-0004-0000-0200-0000D2000000}"/>
    <hyperlink ref="B1952" r:id="rId207" xr:uid="{00000000-0004-0000-0200-0000D3000000}"/>
    <hyperlink ref="B1954" r:id="rId208" xr:uid="{00000000-0004-0000-0200-0000D4000000}"/>
    <hyperlink ref="D1954" r:id="rId209" xr:uid="{00000000-0004-0000-0200-0000D5000000}"/>
    <hyperlink ref="D1955" r:id="rId210" xr:uid="{00000000-0004-0000-0200-0000D6000000}"/>
    <hyperlink ref="C1956" r:id="rId211" xr:uid="{00000000-0004-0000-0200-0000D7000000}"/>
    <hyperlink ref="B1957" r:id="rId212" xr:uid="{00000000-0004-0000-0200-0000D8000000}"/>
    <hyperlink ref="B1958" r:id="rId213" xr:uid="{00000000-0004-0000-0200-0000D9000000}"/>
    <hyperlink ref="B1959" r:id="rId214" xr:uid="{00000000-0004-0000-0200-0000DA000000}"/>
    <hyperlink ref="B1963" r:id="rId215" xr:uid="{00000000-0004-0000-0200-0000DB000000}"/>
    <hyperlink ref="C1963" r:id="rId216" xr:uid="{00000000-0004-0000-0200-0000DC000000}"/>
    <hyperlink ref="C1965" r:id="rId217" xr:uid="{00000000-0004-0000-0200-0000DD000000}"/>
    <hyperlink ref="D1968" r:id="rId218" xr:uid="{00000000-0004-0000-0200-0000DE000000}"/>
    <hyperlink ref="B1978" r:id="rId219" xr:uid="{00000000-0004-0000-0200-0000DF000000}"/>
    <hyperlink ref="E1979" r:id="rId220" xr:uid="{00000000-0004-0000-0200-0000E0000000}"/>
    <hyperlink ref="D1982" r:id="rId221" xr:uid="{00000000-0004-0000-0200-0000E1000000}"/>
    <hyperlink ref="B1984" r:id="rId222" xr:uid="{00000000-0004-0000-0200-0000E2000000}"/>
    <hyperlink ref="E1985" r:id="rId223" xr:uid="{00000000-0004-0000-0200-0000E3000000}"/>
    <hyperlink ref="E1986" r:id="rId224" xr:uid="{00000000-0004-0000-0200-0000E4000000}"/>
    <hyperlink ref="B1987" r:id="rId225" xr:uid="{00000000-0004-0000-0200-0000E5000000}"/>
    <hyperlink ref="B1990" r:id="rId226" xr:uid="{00000000-0004-0000-0200-0000E6000000}"/>
    <hyperlink ref="B1991" r:id="rId227" xr:uid="{00000000-0004-0000-0200-0000E7000000}"/>
    <hyperlink ref="C1991" r:id="rId228" xr:uid="{00000000-0004-0000-0200-0000E8000000}"/>
    <hyperlink ref="B1993" r:id="rId229" xr:uid="{00000000-0004-0000-0200-0000E9000000}"/>
    <hyperlink ref="B1994" r:id="rId230" xr:uid="{00000000-0004-0000-0200-0000EA000000}"/>
    <hyperlink ref="C1995" r:id="rId231" xr:uid="{00000000-0004-0000-0200-0000EB000000}"/>
    <hyperlink ref="B1996" r:id="rId232" xr:uid="{00000000-0004-0000-0200-0000EC000000}"/>
    <hyperlink ref="F2002" r:id="rId233" xr:uid="{00000000-0004-0000-0200-0000ED000000}"/>
    <hyperlink ref="B2005" r:id="rId234" xr:uid="{00000000-0004-0000-0200-0000EE000000}"/>
    <hyperlink ref="C2011" r:id="rId235" xr:uid="{00000000-0004-0000-0200-0000EF000000}"/>
    <hyperlink ref="B2035" r:id="rId236" xr:uid="{00000000-0004-0000-0200-0000F0000000}"/>
    <hyperlink ref="E2035" r:id="rId237" xr:uid="{00000000-0004-0000-0200-0000F1000000}"/>
    <hyperlink ref="C2039" r:id="rId238" xr:uid="{00000000-0004-0000-0200-0000F2000000}"/>
    <hyperlink ref="B2060" r:id="rId239" xr:uid="{00000000-0004-0000-0200-0000F3000000}"/>
    <hyperlink ref="C2073" r:id="rId240" xr:uid="{00000000-0004-0000-0200-0000F4000000}"/>
    <hyperlink ref="C2087" r:id="rId241" xr:uid="{00000000-0004-0000-0200-0000F5000000}"/>
    <hyperlink ref="F2103" r:id="rId242" xr:uid="{00000000-0004-0000-0200-0000F6000000}"/>
    <hyperlink ref="B2109" r:id="rId243" xr:uid="{00000000-0004-0000-0200-0000F7000000}"/>
    <hyperlink ref="D2109" r:id="rId244" location="gid=792430038" xr:uid="{00000000-0004-0000-0200-0000F8000000}"/>
    <hyperlink ref="C2120" r:id="rId245" xr:uid="{00000000-0004-0000-0200-0000F9000000}"/>
  </hyperlinks>
  <printOptions horizontalCentered="1" gridLines="1"/>
  <pageMargins left="0.7" right="0.7" top="0.75" bottom="0.75" header="0" footer="0"/>
  <pageSetup fitToHeight="0" pageOrder="overThenDown" orientation="landscape" cellComments="atEnd"/>
  <drawing r:id="rId246"/>
  <legacyDrawing r:id="rId247"/>
  <tableParts count="1">
    <tablePart r:id="rId248"/>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B7E1CD"/>
    <outlinePr summaryBelow="0" summaryRight="0"/>
  </sheetPr>
  <dimension ref="A1:AA1015"/>
  <sheetViews>
    <sheetView workbookViewId="0"/>
  </sheetViews>
  <sheetFormatPr defaultColWidth="14.42578125" defaultRowHeight="15.75" customHeight="1"/>
  <cols>
    <col min="1" max="1" width="40.5703125" customWidth="1"/>
    <col min="2" max="2" width="32.42578125" customWidth="1"/>
    <col min="3" max="3" width="26.28515625" customWidth="1"/>
    <col min="4" max="4" width="12.5703125" customWidth="1"/>
    <col min="5" max="5" width="29" customWidth="1"/>
    <col min="6" max="6" width="96.7109375" customWidth="1"/>
  </cols>
  <sheetData>
    <row r="1" spans="1:27">
      <c r="A1" s="418" t="s">
        <v>6670</v>
      </c>
      <c r="B1" s="371"/>
      <c r="C1" s="371"/>
      <c r="D1" s="371"/>
      <c r="E1" s="371"/>
      <c r="F1" s="371"/>
      <c r="G1" s="257"/>
      <c r="H1" s="257"/>
      <c r="I1" s="257"/>
      <c r="J1" s="257"/>
      <c r="K1" s="257"/>
      <c r="L1" s="257"/>
      <c r="M1" s="257"/>
      <c r="N1" s="257"/>
      <c r="O1" s="257"/>
      <c r="P1" s="257"/>
      <c r="Q1" s="257"/>
      <c r="R1" s="257"/>
      <c r="S1" s="257"/>
      <c r="T1" s="257"/>
      <c r="U1" s="257"/>
      <c r="V1" s="257"/>
      <c r="W1" s="257"/>
      <c r="X1" s="257"/>
      <c r="Y1" s="257"/>
      <c r="Z1" s="257"/>
      <c r="AA1" s="257"/>
    </row>
    <row r="2" spans="1:27">
      <c r="A2" s="258" t="s">
        <v>6671</v>
      </c>
      <c r="B2" s="258" t="s">
        <v>6672</v>
      </c>
      <c r="C2" s="259" t="s">
        <v>6673</v>
      </c>
      <c r="D2" s="258" t="s">
        <v>6674</v>
      </c>
      <c r="E2" s="258" t="s">
        <v>6675</v>
      </c>
      <c r="F2" s="260" t="s">
        <v>6676</v>
      </c>
    </row>
    <row r="3" spans="1:27">
      <c r="A3" s="261" t="s">
        <v>6677</v>
      </c>
      <c r="B3" s="262" t="s">
        <v>6678</v>
      </c>
      <c r="C3" s="419"/>
      <c r="D3" s="420"/>
      <c r="E3" s="420"/>
      <c r="F3" s="421"/>
    </row>
    <row r="4" spans="1:27">
      <c r="A4" s="263" t="s">
        <v>6679</v>
      </c>
      <c r="B4" s="264" t="s">
        <v>6680</v>
      </c>
      <c r="C4" s="264" t="s">
        <v>6681</v>
      </c>
      <c r="D4" s="265" t="s">
        <v>6682</v>
      </c>
      <c r="E4" s="266"/>
      <c r="F4" s="267" t="s">
        <v>6683</v>
      </c>
    </row>
    <row r="5" spans="1:27">
      <c r="A5" s="263" t="s">
        <v>6679</v>
      </c>
      <c r="B5" s="267" t="s">
        <v>6684</v>
      </c>
      <c r="C5" s="264" t="s">
        <v>6685</v>
      </c>
      <c r="D5" s="268"/>
      <c r="E5" s="266"/>
      <c r="F5" s="267" t="s">
        <v>6686</v>
      </c>
    </row>
    <row r="6" spans="1:27">
      <c r="A6" s="269" t="s">
        <v>6687</v>
      </c>
      <c r="B6" s="264" t="s">
        <v>6688</v>
      </c>
      <c r="C6" s="264" t="s">
        <v>6689</v>
      </c>
      <c r="D6" s="265" t="s">
        <v>6682</v>
      </c>
      <c r="E6" s="270" t="s">
        <v>6690</v>
      </c>
    </row>
    <row r="7" spans="1:27">
      <c r="A7" s="269" t="s">
        <v>6687</v>
      </c>
      <c r="B7" s="264" t="s">
        <v>6691</v>
      </c>
      <c r="C7" s="264" t="s">
        <v>6692</v>
      </c>
      <c r="D7" s="265"/>
      <c r="E7" s="270" t="s">
        <v>6693</v>
      </c>
    </row>
    <row r="8" spans="1:27">
      <c r="A8" s="269" t="s">
        <v>6687</v>
      </c>
      <c r="B8" s="264" t="s">
        <v>6694</v>
      </c>
      <c r="C8" s="264" t="s">
        <v>6695</v>
      </c>
      <c r="D8" s="265" t="s">
        <v>6696</v>
      </c>
      <c r="E8" s="266"/>
      <c r="F8" s="267" t="s">
        <v>6697</v>
      </c>
    </row>
    <row r="9" spans="1:27">
      <c r="A9" s="271" t="s">
        <v>6698</v>
      </c>
      <c r="B9" s="264" t="s">
        <v>6699</v>
      </c>
      <c r="C9" s="264" t="s">
        <v>6700</v>
      </c>
      <c r="D9" s="265" t="s">
        <v>6701</v>
      </c>
      <c r="E9" s="270" t="s">
        <v>6702</v>
      </c>
      <c r="F9" s="267" t="s">
        <v>6703</v>
      </c>
    </row>
    <row r="10" spans="1:27">
      <c r="A10" s="271" t="s">
        <v>6698</v>
      </c>
      <c r="B10" s="264" t="s">
        <v>6704</v>
      </c>
      <c r="C10" s="264" t="s">
        <v>6705</v>
      </c>
      <c r="D10" s="268"/>
      <c r="E10" s="266"/>
      <c r="F10" s="267" t="s">
        <v>6706</v>
      </c>
    </row>
    <row r="11" spans="1:27">
      <c r="A11" s="271" t="s">
        <v>6698</v>
      </c>
      <c r="B11" s="264" t="s">
        <v>6707</v>
      </c>
      <c r="C11" s="264" t="s">
        <v>6708</v>
      </c>
      <c r="D11" s="268"/>
      <c r="E11" s="266"/>
    </row>
    <row r="12" spans="1:27">
      <c r="A12" s="272" t="s">
        <v>6709</v>
      </c>
      <c r="B12" s="264" t="s">
        <v>6710</v>
      </c>
      <c r="C12" s="264" t="s">
        <v>6711</v>
      </c>
      <c r="D12" s="265" t="s">
        <v>6701</v>
      </c>
      <c r="E12" s="270" t="s">
        <v>6712</v>
      </c>
    </row>
    <row r="13" spans="1:27">
      <c r="A13" s="272" t="s">
        <v>6709</v>
      </c>
      <c r="B13" s="264" t="s">
        <v>6713</v>
      </c>
      <c r="C13" s="264" t="s">
        <v>6714</v>
      </c>
      <c r="D13" s="265" t="s">
        <v>6701</v>
      </c>
      <c r="E13" s="270" t="s">
        <v>6715</v>
      </c>
    </row>
    <row r="14" spans="1:27">
      <c r="A14" s="269" t="s">
        <v>6716</v>
      </c>
      <c r="B14" s="264" t="s">
        <v>6717</v>
      </c>
      <c r="C14" s="264" t="s">
        <v>6718</v>
      </c>
      <c r="D14" s="265" t="s">
        <v>6701</v>
      </c>
      <c r="E14" s="270" t="s">
        <v>6719</v>
      </c>
      <c r="F14" s="267" t="s">
        <v>6720</v>
      </c>
    </row>
    <row r="15" spans="1:27">
      <c r="A15" s="269" t="s">
        <v>6716</v>
      </c>
      <c r="B15" s="264" t="s">
        <v>6721</v>
      </c>
      <c r="C15" s="264" t="s">
        <v>6722</v>
      </c>
      <c r="D15" s="268"/>
      <c r="E15" s="266"/>
    </row>
    <row r="16" spans="1:27">
      <c r="A16" s="269" t="s">
        <v>6716</v>
      </c>
      <c r="B16" s="264" t="s">
        <v>6723</v>
      </c>
      <c r="C16" s="264" t="s">
        <v>6716</v>
      </c>
      <c r="D16" s="268"/>
      <c r="E16" s="266"/>
    </row>
    <row r="17" spans="1:6">
      <c r="A17" s="269" t="s">
        <v>6716</v>
      </c>
      <c r="B17" s="264" t="s">
        <v>6724</v>
      </c>
      <c r="C17" s="264" t="s">
        <v>6725</v>
      </c>
      <c r="D17" s="268"/>
      <c r="E17" s="266"/>
    </row>
    <row r="18" spans="1:6">
      <c r="A18" s="271" t="s">
        <v>6726</v>
      </c>
      <c r="B18" s="264" t="s">
        <v>6727</v>
      </c>
      <c r="C18" s="264" t="s">
        <v>6728</v>
      </c>
      <c r="D18" s="268"/>
      <c r="E18" s="266"/>
    </row>
    <row r="19" spans="1:6">
      <c r="A19" s="271" t="s">
        <v>6726</v>
      </c>
      <c r="B19" s="264" t="s">
        <v>6729</v>
      </c>
      <c r="C19" s="264" t="s">
        <v>6730</v>
      </c>
      <c r="D19" s="265" t="s">
        <v>6682</v>
      </c>
      <c r="E19" s="266"/>
    </row>
    <row r="20" spans="1:6">
      <c r="A20" s="269" t="s">
        <v>6730</v>
      </c>
      <c r="B20" s="264" t="s">
        <v>6731</v>
      </c>
      <c r="C20" s="264" t="s">
        <v>6730</v>
      </c>
      <c r="D20" s="265" t="s">
        <v>6696</v>
      </c>
      <c r="E20" s="270" t="s">
        <v>6732</v>
      </c>
    </row>
    <row r="21" spans="1:6">
      <c r="A21" s="269" t="s">
        <v>6730</v>
      </c>
      <c r="B21" s="264" t="s">
        <v>6733</v>
      </c>
      <c r="C21" s="264" t="s">
        <v>6730</v>
      </c>
      <c r="D21" s="265" t="s">
        <v>6696</v>
      </c>
      <c r="E21" s="266"/>
    </row>
    <row r="22" spans="1:6">
      <c r="A22" s="271" t="s">
        <v>6734</v>
      </c>
      <c r="B22" s="264" t="s">
        <v>6735</v>
      </c>
      <c r="C22" s="264" t="s">
        <v>6736</v>
      </c>
      <c r="D22" s="268"/>
      <c r="E22" s="266"/>
    </row>
    <row r="23" spans="1:6">
      <c r="A23" s="271" t="s">
        <v>6734</v>
      </c>
      <c r="B23" s="264" t="s">
        <v>6737</v>
      </c>
      <c r="C23" s="264" t="s">
        <v>6738</v>
      </c>
      <c r="D23" s="265" t="s">
        <v>6701</v>
      </c>
      <c r="E23" s="270" t="s">
        <v>6739</v>
      </c>
      <c r="F23" s="267" t="s">
        <v>6740</v>
      </c>
    </row>
    <row r="24" spans="1:6">
      <c r="A24" s="271" t="s">
        <v>6734</v>
      </c>
      <c r="B24" s="264" t="s">
        <v>6741</v>
      </c>
      <c r="C24" s="264" t="s">
        <v>6742</v>
      </c>
      <c r="D24" s="268"/>
      <c r="E24" s="266"/>
    </row>
    <row r="25" spans="1:6">
      <c r="A25" s="269" t="s">
        <v>6743</v>
      </c>
      <c r="B25" s="264" t="s">
        <v>6744</v>
      </c>
      <c r="C25" s="264" t="s">
        <v>6745</v>
      </c>
      <c r="D25" s="265" t="s">
        <v>6701</v>
      </c>
      <c r="E25" s="266"/>
    </row>
    <row r="26" spans="1:6">
      <c r="A26" s="269" t="s">
        <v>6743</v>
      </c>
      <c r="B26" s="264" t="s">
        <v>6746</v>
      </c>
      <c r="C26" s="264" t="s">
        <v>6747</v>
      </c>
      <c r="D26" s="268"/>
      <c r="E26" s="266"/>
    </row>
    <row r="27" spans="1:6">
      <c r="A27" s="271" t="s">
        <v>6748</v>
      </c>
      <c r="B27" s="264" t="s">
        <v>6749</v>
      </c>
      <c r="C27" s="264" t="s">
        <v>6750</v>
      </c>
      <c r="D27" s="265" t="s">
        <v>6701</v>
      </c>
      <c r="E27" s="270" t="s">
        <v>6751</v>
      </c>
    </row>
    <row r="28" spans="1:6">
      <c r="A28" s="271" t="s">
        <v>6748</v>
      </c>
      <c r="B28" s="264" t="s">
        <v>6752</v>
      </c>
      <c r="C28" s="264" t="s">
        <v>6753</v>
      </c>
      <c r="D28" s="265" t="s">
        <v>6682</v>
      </c>
      <c r="E28" s="266"/>
    </row>
    <row r="29" spans="1:6">
      <c r="A29" s="273" t="s">
        <v>6754</v>
      </c>
      <c r="B29" s="264" t="s">
        <v>6755</v>
      </c>
      <c r="C29" s="264" t="s">
        <v>6756</v>
      </c>
      <c r="D29" s="265" t="s">
        <v>6682</v>
      </c>
      <c r="E29" s="270" t="s">
        <v>6757</v>
      </c>
      <c r="F29" s="267" t="s">
        <v>6758</v>
      </c>
    </row>
    <row r="30" spans="1:6">
      <c r="A30" s="273" t="s">
        <v>6754</v>
      </c>
      <c r="B30" s="274" t="s">
        <v>6759</v>
      </c>
      <c r="C30" s="264" t="s">
        <v>6692</v>
      </c>
      <c r="D30" s="268"/>
      <c r="E30" s="266"/>
    </row>
    <row r="31" spans="1:6">
      <c r="A31" s="273" t="s">
        <v>6754</v>
      </c>
      <c r="B31" s="264" t="s">
        <v>6760</v>
      </c>
      <c r="C31" s="264" t="s">
        <v>6761</v>
      </c>
      <c r="D31" s="268"/>
      <c r="E31" s="266"/>
      <c r="F31" s="267" t="s">
        <v>6762</v>
      </c>
    </row>
    <row r="32" spans="1:6">
      <c r="A32" s="271" t="s">
        <v>6763</v>
      </c>
      <c r="B32" s="264" t="s">
        <v>6764</v>
      </c>
      <c r="C32" s="264" t="s">
        <v>6716</v>
      </c>
      <c r="D32" s="265"/>
      <c r="E32" s="270" t="s">
        <v>6765</v>
      </c>
      <c r="F32" s="267" t="s">
        <v>6766</v>
      </c>
    </row>
    <row r="33" spans="1:6">
      <c r="A33" s="271" t="s">
        <v>6763</v>
      </c>
      <c r="B33" s="264" t="s">
        <v>6767</v>
      </c>
      <c r="C33" s="264" t="s">
        <v>6768</v>
      </c>
      <c r="D33" s="265"/>
      <c r="E33" s="270" t="s">
        <v>6769</v>
      </c>
    </row>
    <row r="34" spans="1:6">
      <c r="A34" s="269" t="s">
        <v>6770</v>
      </c>
      <c r="B34" s="264" t="s">
        <v>6771</v>
      </c>
      <c r="C34" s="264" t="s">
        <v>6772</v>
      </c>
      <c r="D34" s="265" t="s">
        <v>6682</v>
      </c>
      <c r="E34" s="270" t="s">
        <v>6773</v>
      </c>
    </row>
    <row r="35" spans="1:6">
      <c r="A35" s="269" t="s">
        <v>6770</v>
      </c>
      <c r="B35" s="264" t="s">
        <v>6774</v>
      </c>
      <c r="C35" s="264" t="s">
        <v>6775</v>
      </c>
      <c r="D35" s="268"/>
      <c r="E35" s="266"/>
    </row>
    <row r="36" spans="1:6">
      <c r="A36" s="271" t="s">
        <v>6776</v>
      </c>
      <c r="B36" s="264" t="s">
        <v>6777</v>
      </c>
      <c r="C36" s="264" t="s">
        <v>6778</v>
      </c>
      <c r="D36" s="265"/>
      <c r="E36" s="270" t="s">
        <v>6779</v>
      </c>
      <c r="F36" s="267" t="s">
        <v>6780</v>
      </c>
    </row>
    <row r="37" spans="1:6">
      <c r="A37" s="271" t="s">
        <v>6776</v>
      </c>
      <c r="B37" s="264" t="s">
        <v>6781</v>
      </c>
      <c r="C37" s="264" t="s">
        <v>6782</v>
      </c>
      <c r="D37" s="268"/>
      <c r="E37" s="266"/>
    </row>
    <row r="38" spans="1:6">
      <c r="A38" s="271" t="s">
        <v>6776</v>
      </c>
      <c r="B38" s="264" t="s">
        <v>6783</v>
      </c>
      <c r="C38" s="264" t="s">
        <v>6776</v>
      </c>
      <c r="D38" s="265" t="s">
        <v>6696</v>
      </c>
      <c r="E38" s="270" t="s">
        <v>6784</v>
      </c>
      <c r="F38" s="267" t="s">
        <v>6785</v>
      </c>
    </row>
    <row r="39" spans="1:6">
      <c r="A39" s="271" t="s">
        <v>6776</v>
      </c>
      <c r="B39" s="264" t="s">
        <v>6786</v>
      </c>
      <c r="C39" s="264" t="s">
        <v>6787</v>
      </c>
      <c r="D39" s="265" t="s">
        <v>6682</v>
      </c>
      <c r="E39" s="270" t="s">
        <v>6788</v>
      </c>
      <c r="F39" s="267" t="s">
        <v>6789</v>
      </c>
    </row>
    <row r="40" spans="1:6">
      <c r="A40" s="271" t="s">
        <v>6776</v>
      </c>
      <c r="B40" s="264" t="s">
        <v>6790</v>
      </c>
      <c r="C40" s="264" t="s">
        <v>6730</v>
      </c>
      <c r="D40" s="268"/>
      <c r="E40" s="266"/>
    </row>
    <row r="41" spans="1:6">
      <c r="A41" s="269" t="s">
        <v>6791</v>
      </c>
      <c r="B41" s="264" t="s">
        <v>6792</v>
      </c>
      <c r="C41" s="264" t="s">
        <v>6793</v>
      </c>
      <c r="D41" s="265" t="s">
        <v>6682</v>
      </c>
      <c r="E41" s="266"/>
      <c r="F41" s="267" t="s">
        <v>6794</v>
      </c>
    </row>
    <row r="42" spans="1:6">
      <c r="A42" s="269" t="s">
        <v>6791</v>
      </c>
      <c r="B42" s="264" t="s">
        <v>6795</v>
      </c>
      <c r="C42" s="264" t="s">
        <v>6791</v>
      </c>
      <c r="D42" s="265" t="s">
        <v>6696</v>
      </c>
      <c r="E42" s="266"/>
      <c r="F42" s="267" t="s">
        <v>6796</v>
      </c>
    </row>
    <row r="43" spans="1:6">
      <c r="A43" s="269" t="s">
        <v>6791</v>
      </c>
      <c r="B43" s="264" t="s">
        <v>6797</v>
      </c>
      <c r="C43" s="264" t="s">
        <v>6798</v>
      </c>
      <c r="D43" s="265" t="s">
        <v>6701</v>
      </c>
      <c r="E43" s="266"/>
    </row>
    <row r="44" spans="1:6">
      <c r="A44" s="271" t="s">
        <v>6799</v>
      </c>
      <c r="B44" s="264" t="s">
        <v>6800</v>
      </c>
      <c r="C44" s="264" t="s">
        <v>6801</v>
      </c>
      <c r="D44" s="265" t="s">
        <v>6682</v>
      </c>
      <c r="E44" s="270"/>
    </row>
    <row r="45" spans="1:6">
      <c r="A45" s="271" t="s">
        <v>6799</v>
      </c>
      <c r="B45" s="264" t="s">
        <v>6802</v>
      </c>
      <c r="C45" s="264" t="s">
        <v>6803</v>
      </c>
      <c r="D45" s="268"/>
      <c r="E45" s="266"/>
    </row>
    <row r="46" spans="1:6">
      <c r="A46" s="269" t="s">
        <v>6804</v>
      </c>
      <c r="B46" s="275"/>
      <c r="C46" s="275"/>
      <c r="D46" s="268"/>
      <c r="E46" s="266"/>
    </row>
    <row r="47" spans="1:6">
      <c r="A47" s="271" t="s">
        <v>6805</v>
      </c>
      <c r="B47" s="264" t="s">
        <v>6806</v>
      </c>
      <c r="C47" s="264" t="s">
        <v>6807</v>
      </c>
      <c r="D47" s="265" t="s">
        <v>6701</v>
      </c>
      <c r="E47" s="270" t="s">
        <v>6808</v>
      </c>
      <c r="F47" s="267" t="s">
        <v>6809</v>
      </c>
    </row>
    <row r="48" spans="1:6">
      <c r="A48" s="271" t="s">
        <v>6805</v>
      </c>
      <c r="B48" s="264" t="s">
        <v>6810</v>
      </c>
      <c r="C48" s="264" t="s">
        <v>6811</v>
      </c>
      <c r="D48" s="265" t="s">
        <v>6682</v>
      </c>
      <c r="E48" s="270" t="s">
        <v>6812</v>
      </c>
    </row>
    <row r="49" spans="1:6">
      <c r="A49" s="271" t="s">
        <v>6805</v>
      </c>
      <c r="B49" s="264" t="s">
        <v>6813</v>
      </c>
      <c r="C49" s="264" t="s">
        <v>6814</v>
      </c>
      <c r="D49" s="265" t="s">
        <v>6682</v>
      </c>
      <c r="E49" s="270" t="s">
        <v>6815</v>
      </c>
    </row>
    <row r="50" spans="1:6">
      <c r="A50" s="271" t="s">
        <v>6805</v>
      </c>
      <c r="B50" s="264" t="s">
        <v>6816</v>
      </c>
      <c r="C50" s="264" t="s">
        <v>6817</v>
      </c>
      <c r="D50" s="265" t="s">
        <v>6682</v>
      </c>
      <c r="E50" s="270" t="s">
        <v>6818</v>
      </c>
    </row>
    <row r="51" spans="1:6">
      <c r="A51" s="269" t="s">
        <v>6819</v>
      </c>
      <c r="B51" s="264" t="s">
        <v>6820</v>
      </c>
      <c r="C51" s="264" t="s">
        <v>6819</v>
      </c>
      <c r="D51" s="268"/>
      <c r="E51" s="266"/>
    </row>
    <row r="52" spans="1:6">
      <c r="A52" s="271" t="s">
        <v>6756</v>
      </c>
      <c r="B52" s="264" t="s">
        <v>6821</v>
      </c>
      <c r="C52" s="264" t="s">
        <v>6822</v>
      </c>
      <c r="D52" s="265" t="s">
        <v>6682</v>
      </c>
      <c r="E52" s="270" t="s">
        <v>6823</v>
      </c>
      <c r="F52" s="267" t="s">
        <v>6824</v>
      </c>
    </row>
    <row r="53" spans="1:6">
      <c r="A53" s="271" t="s">
        <v>6756</v>
      </c>
      <c r="B53" s="264" t="s">
        <v>6825</v>
      </c>
      <c r="C53" s="264" t="s">
        <v>6826</v>
      </c>
      <c r="D53" s="265" t="s">
        <v>6682</v>
      </c>
      <c r="E53" s="270" t="s">
        <v>6827</v>
      </c>
      <c r="F53" s="267" t="s">
        <v>6828</v>
      </c>
    </row>
    <row r="54" spans="1:6">
      <c r="A54" s="269" t="s">
        <v>6829</v>
      </c>
      <c r="B54" s="264" t="s">
        <v>6830</v>
      </c>
      <c r="C54" s="264" t="s">
        <v>6831</v>
      </c>
      <c r="D54" s="265" t="s">
        <v>6682</v>
      </c>
      <c r="E54" s="270" t="s">
        <v>6832</v>
      </c>
    </row>
    <row r="55" spans="1:6">
      <c r="A55" s="269" t="s">
        <v>6829</v>
      </c>
      <c r="B55" s="264" t="s">
        <v>6833</v>
      </c>
      <c r="C55" s="264" t="s">
        <v>6834</v>
      </c>
      <c r="D55" s="265" t="s">
        <v>6682</v>
      </c>
      <c r="E55" s="270" t="s">
        <v>6835</v>
      </c>
      <c r="F55" s="267" t="s">
        <v>6836</v>
      </c>
    </row>
    <row r="56" spans="1:6">
      <c r="A56" s="269" t="s">
        <v>6829</v>
      </c>
      <c r="B56" s="264" t="s">
        <v>6837</v>
      </c>
      <c r="C56" s="264" t="s">
        <v>6804</v>
      </c>
      <c r="D56" s="268"/>
      <c r="E56" s="266"/>
    </row>
    <row r="57" spans="1:6">
      <c r="A57" s="271" t="s">
        <v>6782</v>
      </c>
      <c r="B57" s="264" t="s">
        <v>6838</v>
      </c>
      <c r="C57" s="264" t="s">
        <v>6839</v>
      </c>
      <c r="D57" s="268"/>
      <c r="E57" s="266"/>
    </row>
    <row r="58" spans="1:6">
      <c r="A58" s="271" t="s">
        <v>6782</v>
      </c>
      <c r="B58" s="264" t="s">
        <v>6840</v>
      </c>
      <c r="C58" s="264" t="s">
        <v>6841</v>
      </c>
      <c r="D58" s="268"/>
      <c r="E58" s="266"/>
    </row>
    <row r="59" spans="1:6">
      <c r="A59" s="271" t="s">
        <v>6782</v>
      </c>
      <c r="B59" s="264" t="s">
        <v>6842</v>
      </c>
      <c r="C59" s="264" t="s">
        <v>6843</v>
      </c>
      <c r="D59" s="268"/>
      <c r="E59" s="266"/>
      <c r="F59" s="267" t="s">
        <v>6844</v>
      </c>
    </row>
    <row r="60" spans="1:6">
      <c r="A60" s="271" t="s">
        <v>6845</v>
      </c>
      <c r="B60" s="264" t="s">
        <v>6846</v>
      </c>
      <c r="C60" s="264" t="s">
        <v>6847</v>
      </c>
      <c r="D60" s="268"/>
      <c r="E60" s="266"/>
    </row>
    <row r="61" spans="1:6">
      <c r="A61" s="269" t="s">
        <v>6685</v>
      </c>
      <c r="B61" s="264" t="s">
        <v>6848</v>
      </c>
      <c r="C61" s="264" t="s">
        <v>6849</v>
      </c>
      <c r="D61" s="268"/>
      <c r="E61" s="270" t="s">
        <v>6850</v>
      </c>
      <c r="F61" s="267" t="s">
        <v>6851</v>
      </c>
    </row>
    <row r="62" spans="1:6">
      <c r="A62" s="269" t="s">
        <v>6685</v>
      </c>
      <c r="B62" s="264" t="s">
        <v>6852</v>
      </c>
      <c r="C62" s="264" t="s">
        <v>6853</v>
      </c>
      <c r="D62" s="268"/>
      <c r="E62" s="266"/>
      <c r="F62" s="267" t="s">
        <v>6854</v>
      </c>
    </row>
    <row r="63" spans="1:6">
      <c r="A63" s="269" t="s">
        <v>6685</v>
      </c>
      <c r="B63" s="264" t="s">
        <v>6855</v>
      </c>
      <c r="C63" s="264" t="s">
        <v>6856</v>
      </c>
      <c r="D63" s="268"/>
      <c r="E63" s="266"/>
    </row>
    <row r="64" spans="1:6">
      <c r="A64" s="269" t="s">
        <v>6685</v>
      </c>
      <c r="B64" s="264" t="s">
        <v>6857</v>
      </c>
      <c r="C64" s="264" t="s">
        <v>6858</v>
      </c>
      <c r="D64" s="268"/>
      <c r="E64" s="266"/>
    </row>
    <row r="65" spans="1:6">
      <c r="A65" s="271" t="s">
        <v>6847</v>
      </c>
      <c r="B65" s="264" t="s">
        <v>6859</v>
      </c>
      <c r="C65" s="264" t="s">
        <v>6847</v>
      </c>
      <c r="D65" s="265" t="s">
        <v>6696</v>
      </c>
      <c r="E65" s="266"/>
    </row>
    <row r="66" spans="1:6">
      <c r="A66" s="276" t="s">
        <v>6860</v>
      </c>
      <c r="B66" s="264" t="s">
        <v>6861</v>
      </c>
      <c r="C66" s="264" t="s">
        <v>6862</v>
      </c>
      <c r="D66" s="265" t="s">
        <v>6701</v>
      </c>
      <c r="E66" s="266"/>
    </row>
    <row r="67" spans="1:6">
      <c r="A67" s="269" t="s">
        <v>6863</v>
      </c>
      <c r="B67" s="264" t="s">
        <v>6864</v>
      </c>
      <c r="C67" s="264" t="s">
        <v>6865</v>
      </c>
      <c r="D67" s="265" t="s">
        <v>6701</v>
      </c>
      <c r="E67" s="270" t="s">
        <v>6866</v>
      </c>
    </row>
    <row r="68" spans="1:6">
      <c r="A68" s="271" t="s">
        <v>6867</v>
      </c>
      <c r="B68" s="267" t="s">
        <v>6868</v>
      </c>
      <c r="C68" s="264" t="s">
        <v>6869</v>
      </c>
      <c r="D68" s="268"/>
      <c r="E68" s="266"/>
    </row>
    <row r="69" spans="1:6">
      <c r="A69" s="271" t="s">
        <v>6867</v>
      </c>
      <c r="B69" s="264" t="s">
        <v>6870</v>
      </c>
      <c r="C69" s="264" t="s">
        <v>6871</v>
      </c>
      <c r="D69" s="268"/>
      <c r="E69" s="266"/>
      <c r="F69" s="267" t="s">
        <v>6872</v>
      </c>
    </row>
    <row r="70" spans="1:6">
      <c r="A70" s="269" t="s">
        <v>6873</v>
      </c>
      <c r="B70" s="264" t="s">
        <v>6874</v>
      </c>
      <c r="C70" s="264" t="s">
        <v>6875</v>
      </c>
      <c r="D70" s="265" t="s">
        <v>6701</v>
      </c>
      <c r="E70" s="270" t="s">
        <v>6876</v>
      </c>
    </row>
    <row r="71" spans="1:6">
      <c r="A71" s="269" t="s">
        <v>6873</v>
      </c>
      <c r="B71" s="264" t="s">
        <v>6877</v>
      </c>
      <c r="C71" s="264" t="s">
        <v>6878</v>
      </c>
      <c r="D71" s="268"/>
      <c r="E71" s="266"/>
    </row>
    <row r="72" spans="1:6">
      <c r="A72" s="271" t="s">
        <v>6879</v>
      </c>
      <c r="B72" s="264" t="s">
        <v>6880</v>
      </c>
      <c r="C72" s="264" t="s">
        <v>6750</v>
      </c>
      <c r="D72" s="265" t="s">
        <v>6682</v>
      </c>
      <c r="E72" s="266"/>
    </row>
    <row r="73" spans="1:6">
      <c r="A73" s="271" t="s">
        <v>6879</v>
      </c>
      <c r="B73" s="264" t="s">
        <v>6881</v>
      </c>
      <c r="C73" s="264" t="s">
        <v>6882</v>
      </c>
      <c r="D73" s="265" t="s">
        <v>6682</v>
      </c>
      <c r="E73" s="266"/>
    </row>
    <row r="74" spans="1:6">
      <c r="A74" s="271" t="s">
        <v>6879</v>
      </c>
      <c r="B74" s="264" t="s">
        <v>6883</v>
      </c>
      <c r="C74" s="264" t="s">
        <v>6817</v>
      </c>
      <c r="D74" s="265" t="s">
        <v>6682</v>
      </c>
      <c r="E74" s="266"/>
    </row>
    <row r="75" spans="1:6">
      <c r="A75" s="269" t="s">
        <v>6884</v>
      </c>
      <c r="B75" s="264" t="s">
        <v>6885</v>
      </c>
      <c r="C75" s="264" t="s">
        <v>6886</v>
      </c>
      <c r="D75" s="265" t="s">
        <v>6682</v>
      </c>
      <c r="E75" s="270"/>
    </row>
    <row r="76" spans="1:6">
      <c r="A76" s="271" t="s">
        <v>6887</v>
      </c>
      <c r="B76" s="267" t="s">
        <v>6888</v>
      </c>
      <c r="C76" s="264" t="s">
        <v>6722</v>
      </c>
      <c r="D76" s="265" t="s">
        <v>6701</v>
      </c>
      <c r="E76" s="270" t="s">
        <v>6889</v>
      </c>
    </row>
    <row r="77" spans="1:6">
      <c r="A77" s="271" t="s">
        <v>6887</v>
      </c>
      <c r="B77" s="264" t="s">
        <v>6890</v>
      </c>
      <c r="C77" s="264" t="s">
        <v>6722</v>
      </c>
      <c r="D77" s="265" t="s">
        <v>6701</v>
      </c>
      <c r="E77" s="270" t="s">
        <v>6891</v>
      </c>
    </row>
    <row r="78" spans="1:6">
      <c r="A78" s="269" t="s">
        <v>6892</v>
      </c>
      <c r="B78" s="264" t="s">
        <v>6893</v>
      </c>
      <c r="C78" s="264" t="s">
        <v>6750</v>
      </c>
      <c r="D78" s="265" t="s">
        <v>6682</v>
      </c>
      <c r="E78" s="270" t="s">
        <v>6894</v>
      </c>
      <c r="F78" s="267" t="s">
        <v>6895</v>
      </c>
    </row>
    <row r="79" spans="1:6">
      <c r="A79" s="269" t="s">
        <v>6892</v>
      </c>
      <c r="B79" s="264" t="s">
        <v>6896</v>
      </c>
      <c r="C79" s="264" t="s">
        <v>6892</v>
      </c>
      <c r="D79" s="268"/>
      <c r="E79" s="266"/>
    </row>
    <row r="80" spans="1:6">
      <c r="A80" s="269" t="s">
        <v>6892</v>
      </c>
      <c r="B80" s="264" t="s">
        <v>6897</v>
      </c>
      <c r="C80" s="264" t="s">
        <v>6898</v>
      </c>
      <c r="D80" s="268"/>
      <c r="E80" s="266"/>
    </row>
    <row r="81" spans="1:6">
      <c r="A81" s="269" t="s">
        <v>6892</v>
      </c>
      <c r="B81" s="264" t="s">
        <v>6899</v>
      </c>
      <c r="C81" s="264" t="s">
        <v>6892</v>
      </c>
      <c r="D81" s="268"/>
      <c r="E81" s="266"/>
    </row>
    <row r="82" spans="1:6">
      <c r="A82" s="271" t="s">
        <v>6886</v>
      </c>
      <c r="B82" s="264" t="s">
        <v>6900</v>
      </c>
      <c r="C82" s="264" t="s">
        <v>6805</v>
      </c>
      <c r="D82" s="265" t="s">
        <v>6682</v>
      </c>
      <c r="E82" s="270"/>
      <c r="F82" s="267" t="s">
        <v>6901</v>
      </c>
    </row>
    <row r="83" spans="1:6">
      <c r="A83" s="271" t="s">
        <v>6886</v>
      </c>
      <c r="B83" s="264" t="s">
        <v>6902</v>
      </c>
      <c r="C83" s="264" t="s">
        <v>6685</v>
      </c>
      <c r="D83" s="268"/>
      <c r="E83" s="266"/>
      <c r="F83" s="267" t="s">
        <v>6903</v>
      </c>
    </row>
    <row r="84" spans="1:6">
      <c r="A84" s="271" t="s">
        <v>6886</v>
      </c>
      <c r="B84" s="264" t="s">
        <v>6904</v>
      </c>
      <c r="C84" s="264" t="s">
        <v>6905</v>
      </c>
      <c r="D84" s="268"/>
      <c r="E84" s="266"/>
      <c r="F84" s="267" t="s">
        <v>6906</v>
      </c>
    </row>
    <row r="85" spans="1:6">
      <c r="A85" s="269" t="s">
        <v>6907</v>
      </c>
      <c r="B85" s="264" t="s">
        <v>6908</v>
      </c>
      <c r="C85" s="264" t="s">
        <v>6909</v>
      </c>
      <c r="D85" s="268"/>
      <c r="E85" s="266"/>
    </row>
    <row r="86" spans="1:6">
      <c r="A86" s="269" t="s">
        <v>6907</v>
      </c>
      <c r="B86" s="264" t="s">
        <v>6910</v>
      </c>
      <c r="C86" s="264" t="s">
        <v>6911</v>
      </c>
      <c r="D86" s="268"/>
      <c r="E86" s="266"/>
    </row>
    <row r="87" spans="1:6">
      <c r="A87" s="271" t="s">
        <v>6912</v>
      </c>
      <c r="B87" s="264" t="s">
        <v>6913</v>
      </c>
      <c r="C87" s="264" t="s">
        <v>6914</v>
      </c>
      <c r="D87" s="265" t="s">
        <v>6701</v>
      </c>
      <c r="E87" s="270" t="s">
        <v>6915</v>
      </c>
      <c r="F87" s="267" t="s">
        <v>6916</v>
      </c>
    </row>
    <row r="88" spans="1:6">
      <c r="A88" s="271" t="s">
        <v>6912</v>
      </c>
      <c r="B88" s="264" t="s">
        <v>6917</v>
      </c>
      <c r="C88" s="264" t="s">
        <v>6782</v>
      </c>
      <c r="D88" s="265" t="s">
        <v>6701</v>
      </c>
      <c r="E88" s="270" t="s">
        <v>6918</v>
      </c>
      <c r="F88" s="267" t="s">
        <v>6919</v>
      </c>
    </row>
    <row r="89" spans="1:6">
      <c r="A89" s="271" t="s">
        <v>6912</v>
      </c>
      <c r="B89" s="264" t="s">
        <v>6920</v>
      </c>
      <c r="C89" s="264" t="s">
        <v>6822</v>
      </c>
      <c r="D89" s="265" t="s">
        <v>6701</v>
      </c>
      <c r="E89" s="270" t="s">
        <v>6921</v>
      </c>
      <c r="F89" s="267" t="s">
        <v>6922</v>
      </c>
    </row>
    <row r="90" spans="1:6">
      <c r="A90" s="269" t="s">
        <v>6923</v>
      </c>
      <c r="B90" s="264" t="s">
        <v>6924</v>
      </c>
      <c r="C90" s="264" t="s">
        <v>6925</v>
      </c>
      <c r="D90" s="265" t="s">
        <v>6682</v>
      </c>
      <c r="E90" s="270" t="s">
        <v>6926</v>
      </c>
    </row>
    <row r="91" spans="1:6">
      <c r="A91" s="271" t="s">
        <v>6927</v>
      </c>
      <c r="B91" s="264" t="s">
        <v>6928</v>
      </c>
      <c r="C91" s="264" t="s">
        <v>6882</v>
      </c>
      <c r="D91" s="265" t="s">
        <v>6701</v>
      </c>
      <c r="E91" s="270" t="s">
        <v>6929</v>
      </c>
    </row>
    <row r="92" spans="1:6">
      <c r="A92" s="271" t="s">
        <v>6927</v>
      </c>
      <c r="B92" s="264" t="s">
        <v>6930</v>
      </c>
      <c r="C92" s="264" t="s">
        <v>6931</v>
      </c>
      <c r="D92" s="268"/>
      <c r="E92" s="266"/>
    </row>
    <row r="93" spans="1:6">
      <c r="A93" s="271" t="s">
        <v>6927</v>
      </c>
      <c r="B93" s="264" t="s">
        <v>6932</v>
      </c>
      <c r="C93" s="264" t="s">
        <v>6933</v>
      </c>
      <c r="D93" s="268"/>
      <c r="E93" s="266"/>
    </row>
    <row r="94" spans="1:6">
      <c r="A94" s="269" t="s">
        <v>6934</v>
      </c>
      <c r="B94" s="277" t="s">
        <v>6935</v>
      </c>
      <c r="C94" s="277"/>
      <c r="D94" s="277"/>
      <c r="E94" s="277"/>
    </row>
    <row r="95" spans="1:6">
      <c r="A95" s="269" t="s">
        <v>6934</v>
      </c>
      <c r="B95" s="277" t="s">
        <v>6935</v>
      </c>
      <c r="C95" s="277"/>
      <c r="D95" s="277"/>
      <c r="E95" s="277"/>
    </row>
    <row r="96" spans="1:6">
      <c r="A96" s="271" t="s">
        <v>6936</v>
      </c>
      <c r="B96" s="264" t="s">
        <v>6937</v>
      </c>
      <c r="C96" s="264" t="s">
        <v>6938</v>
      </c>
      <c r="D96" s="265" t="s">
        <v>6701</v>
      </c>
      <c r="E96" s="270" t="s">
        <v>6939</v>
      </c>
      <c r="F96" s="267" t="s">
        <v>6940</v>
      </c>
    </row>
    <row r="97" spans="1:6">
      <c r="A97" s="271" t="s">
        <v>6936</v>
      </c>
      <c r="B97" s="264" t="s">
        <v>6941</v>
      </c>
      <c r="C97" s="264" t="s">
        <v>6801</v>
      </c>
      <c r="D97" s="265" t="s">
        <v>6682</v>
      </c>
      <c r="E97" s="270" t="s">
        <v>6942</v>
      </c>
      <c r="F97" s="267" t="s">
        <v>6943</v>
      </c>
    </row>
    <row r="98" spans="1:6">
      <c r="A98" s="271" t="s">
        <v>6936</v>
      </c>
      <c r="B98" s="264" t="s">
        <v>6944</v>
      </c>
      <c r="C98" s="264" t="s">
        <v>6692</v>
      </c>
      <c r="D98" s="268"/>
      <c r="E98" s="266"/>
      <c r="F98" s="267" t="s">
        <v>6945</v>
      </c>
    </row>
    <row r="99" spans="1:6">
      <c r="A99" s="272" t="s">
        <v>6946</v>
      </c>
      <c r="B99" s="264"/>
      <c r="C99" s="264"/>
      <c r="D99" s="268"/>
      <c r="E99" s="266"/>
    </row>
    <row r="100" spans="1:6">
      <c r="A100" s="269" t="s">
        <v>6947</v>
      </c>
      <c r="B100" s="264" t="s">
        <v>6948</v>
      </c>
      <c r="C100" s="264" t="s">
        <v>6949</v>
      </c>
      <c r="D100" s="268"/>
      <c r="E100" s="266"/>
    </row>
    <row r="101" spans="1:6">
      <c r="A101" s="269" t="s">
        <v>6947</v>
      </c>
      <c r="B101" s="264" t="s">
        <v>6950</v>
      </c>
      <c r="C101" s="264" t="s">
        <v>6949</v>
      </c>
      <c r="D101" s="268"/>
      <c r="E101" s="266"/>
    </row>
    <row r="102" spans="1:6">
      <c r="A102" s="271" t="s">
        <v>6951</v>
      </c>
      <c r="B102" s="264" t="s">
        <v>6952</v>
      </c>
      <c r="C102" s="264" t="s">
        <v>6953</v>
      </c>
      <c r="D102" s="268"/>
      <c r="E102" s="266"/>
    </row>
    <row r="103" spans="1:6">
      <c r="A103" s="271" t="s">
        <v>6951</v>
      </c>
      <c r="B103" s="264" t="s">
        <v>6954</v>
      </c>
      <c r="C103" s="264" t="s">
        <v>6953</v>
      </c>
      <c r="D103" s="268"/>
      <c r="E103" s="266"/>
      <c r="F103" s="267" t="s">
        <v>6955</v>
      </c>
    </row>
    <row r="104" spans="1:6">
      <c r="A104" s="269" t="s">
        <v>6956</v>
      </c>
      <c r="B104" s="264" t="s">
        <v>6957</v>
      </c>
      <c r="C104" s="264" t="s">
        <v>6695</v>
      </c>
      <c r="D104" s="268"/>
      <c r="E104" s="266"/>
      <c r="F104" s="267" t="s">
        <v>344</v>
      </c>
    </row>
    <row r="105" spans="1:6">
      <c r="A105" s="269" t="s">
        <v>6956</v>
      </c>
      <c r="B105" s="264" t="s">
        <v>6958</v>
      </c>
      <c r="C105" s="264" t="s">
        <v>6959</v>
      </c>
      <c r="D105" s="268"/>
      <c r="E105" s="266"/>
    </row>
    <row r="106" spans="1:6">
      <c r="A106" s="271" t="s">
        <v>6960</v>
      </c>
      <c r="B106" s="264" t="s">
        <v>6961</v>
      </c>
      <c r="C106" s="264" t="s">
        <v>6962</v>
      </c>
      <c r="D106" s="268"/>
      <c r="E106" s="266"/>
      <c r="F106" s="267" t="s">
        <v>6963</v>
      </c>
    </row>
    <row r="107" spans="1:6">
      <c r="A107" s="271" t="s">
        <v>6960</v>
      </c>
      <c r="B107" s="264" t="s">
        <v>6964</v>
      </c>
      <c r="C107" s="264" t="s">
        <v>6965</v>
      </c>
      <c r="D107" s="268"/>
      <c r="E107" s="266"/>
    </row>
    <row r="108" spans="1:6">
      <c r="A108" s="269" t="s">
        <v>6966</v>
      </c>
      <c r="B108" s="264" t="s">
        <v>6967</v>
      </c>
      <c r="C108" s="264" t="s">
        <v>6695</v>
      </c>
      <c r="D108" s="268"/>
      <c r="E108" s="266"/>
      <c r="F108" s="267" t="s">
        <v>6968</v>
      </c>
    </row>
    <row r="109" spans="1:6">
      <c r="A109" s="271" t="s">
        <v>6969</v>
      </c>
      <c r="B109" s="264" t="s">
        <v>6970</v>
      </c>
      <c r="C109" s="264" t="s">
        <v>6728</v>
      </c>
      <c r="D109" s="265" t="s">
        <v>6971</v>
      </c>
      <c r="E109" s="270" t="s">
        <v>6972</v>
      </c>
      <c r="F109" s="267" t="s">
        <v>6973</v>
      </c>
    </row>
    <row r="110" spans="1:6">
      <c r="A110" s="271" t="s">
        <v>6969</v>
      </c>
      <c r="B110" s="264" t="s">
        <v>6974</v>
      </c>
      <c r="C110" s="264" t="s">
        <v>6728</v>
      </c>
      <c r="D110" s="268"/>
      <c r="E110" s="266"/>
    </row>
    <row r="111" spans="1:6">
      <c r="A111" s="271" t="s">
        <v>6969</v>
      </c>
      <c r="B111" s="264" t="s">
        <v>6975</v>
      </c>
      <c r="C111" s="264" t="s">
        <v>6722</v>
      </c>
      <c r="D111" s="268"/>
      <c r="E111" s="266"/>
      <c r="F111" s="267" t="s">
        <v>6976</v>
      </c>
    </row>
    <row r="112" spans="1:6">
      <c r="A112" s="269" t="s">
        <v>6977</v>
      </c>
      <c r="B112" s="264" t="s">
        <v>6978</v>
      </c>
      <c r="C112" s="264" t="s">
        <v>6892</v>
      </c>
      <c r="D112" s="268"/>
      <c r="E112" s="266"/>
    </row>
    <row r="113" spans="1:6">
      <c r="A113" s="269" t="s">
        <v>6977</v>
      </c>
      <c r="B113" s="264" t="s">
        <v>6979</v>
      </c>
      <c r="C113" s="264" t="s">
        <v>6905</v>
      </c>
      <c r="D113" s="268"/>
      <c r="E113" s="266"/>
    </row>
    <row r="114" spans="1:6">
      <c r="A114" s="271" t="s">
        <v>6980</v>
      </c>
      <c r="B114" s="264" t="s">
        <v>6981</v>
      </c>
      <c r="C114" s="264" t="s">
        <v>6982</v>
      </c>
      <c r="D114" s="265" t="s">
        <v>6682</v>
      </c>
      <c r="E114" s="270" t="s">
        <v>6983</v>
      </c>
      <c r="F114" s="267" t="s">
        <v>6984</v>
      </c>
    </row>
    <row r="115" spans="1:6">
      <c r="A115" s="271" t="s">
        <v>6980</v>
      </c>
      <c r="B115" s="264" t="s">
        <v>6985</v>
      </c>
      <c r="C115" s="264" t="s">
        <v>6986</v>
      </c>
      <c r="D115" s="265" t="s">
        <v>6682</v>
      </c>
      <c r="E115" s="270" t="s">
        <v>6987</v>
      </c>
      <c r="F115" s="267" t="s">
        <v>6988</v>
      </c>
    </row>
    <row r="116" spans="1:6">
      <c r="A116" s="271" t="s">
        <v>6980</v>
      </c>
      <c r="B116" s="264" t="s">
        <v>6989</v>
      </c>
      <c r="C116" s="264" t="s">
        <v>6990</v>
      </c>
      <c r="D116" s="265" t="s">
        <v>6682</v>
      </c>
      <c r="E116" s="270" t="s">
        <v>6991</v>
      </c>
    </row>
    <row r="117" spans="1:6">
      <c r="A117" s="271" t="s">
        <v>6980</v>
      </c>
      <c r="B117" s="264" t="s">
        <v>6992</v>
      </c>
      <c r="C117" s="264" t="s">
        <v>6993</v>
      </c>
      <c r="D117" s="265" t="s">
        <v>6682</v>
      </c>
      <c r="E117" s="270"/>
    </row>
    <row r="118" spans="1:6">
      <c r="A118" s="271" t="s">
        <v>6980</v>
      </c>
      <c r="B118" s="264" t="s">
        <v>6994</v>
      </c>
      <c r="C118" s="264" t="s">
        <v>6995</v>
      </c>
      <c r="D118" s="268"/>
      <c r="E118" s="266"/>
    </row>
    <row r="119" spans="1:6">
      <c r="A119" s="269" t="s">
        <v>6996</v>
      </c>
      <c r="B119" s="264" t="s">
        <v>6997</v>
      </c>
      <c r="C119" s="264" t="s">
        <v>6998</v>
      </c>
      <c r="D119" s="265" t="s">
        <v>6682</v>
      </c>
      <c r="E119" s="270" t="s">
        <v>6999</v>
      </c>
      <c r="F119" s="267" t="s">
        <v>7000</v>
      </c>
    </row>
    <row r="120" spans="1:6">
      <c r="A120" s="278" t="s">
        <v>6996</v>
      </c>
      <c r="B120" s="264" t="s">
        <v>7001</v>
      </c>
      <c r="C120" s="264" t="s">
        <v>7002</v>
      </c>
      <c r="D120" s="265" t="s">
        <v>6682</v>
      </c>
      <c r="E120" s="270" t="s">
        <v>7003</v>
      </c>
    </row>
    <row r="121" spans="1:6">
      <c r="A121" s="269" t="s">
        <v>6996</v>
      </c>
      <c r="B121" s="264" t="s">
        <v>7004</v>
      </c>
      <c r="C121" s="264" t="s">
        <v>7005</v>
      </c>
      <c r="D121" s="265"/>
      <c r="E121" s="266"/>
      <c r="F121" s="267" t="s">
        <v>7006</v>
      </c>
    </row>
    <row r="122" spans="1:6">
      <c r="A122" s="271" t="s">
        <v>7007</v>
      </c>
      <c r="B122" s="264" t="s">
        <v>7008</v>
      </c>
      <c r="C122" s="264" t="s">
        <v>7009</v>
      </c>
      <c r="D122" s="265" t="s">
        <v>6701</v>
      </c>
      <c r="E122" s="270" t="s">
        <v>7010</v>
      </c>
    </row>
    <row r="123" spans="1:6">
      <c r="A123" s="271" t="s">
        <v>7007</v>
      </c>
      <c r="B123" s="264" t="s">
        <v>7011</v>
      </c>
      <c r="C123" s="264" t="s">
        <v>7012</v>
      </c>
      <c r="D123" s="265" t="s">
        <v>6701</v>
      </c>
      <c r="E123" s="266"/>
      <c r="F123" s="267" t="s">
        <v>7013</v>
      </c>
    </row>
    <row r="124" spans="1:6">
      <c r="A124" s="269" t="s">
        <v>7014</v>
      </c>
      <c r="B124" s="264" t="s">
        <v>7015</v>
      </c>
      <c r="C124" s="264" t="s">
        <v>7016</v>
      </c>
      <c r="D124" s="265" t="s">
        <v>6696</v>
      </c>
      <c r="E124" s="266"/>
    </row>
    <row r="125" spans="1:6">
      <c r="A125" s="269" t="s">
        <v>7014</v>
      </c>
      <c r="B125" s="264" t="s">
        <v>7017</v>
      </c>
      <c r="C125" s="264" t="s">
        <v>7016</v>
      </c>
      <c r="D125" s="265" t="s">
        <v>6696</v>
      </c>
      <c r="E125" s="266"/>
    </row>
    <row r="126" spans="1:6">
      <c r="A126" s="269" t="s">
        <v>7014</v>
      </c>
      <c r="B126" s="264" t="s">
        <v>7018</v>
      </c>
      <c r="C126" s="264" t="s">
        <v>7019</v>
      </c>
      <c r="D126" s="268"/>
      <c r="E126" s="266"/>
    </row>
    <row r="127" spans="1:6">
      <c r="A127" s="271" t="s">
        <v>7020</v>
      </c>
      <c r="B127" s="264" t="s">
        <v>7021</v>
      </c>
      <c r="C127" s="264" t="s">
        <v>7022</v>
      </c>
      <c r="D127" s="265" t="s">
        <v>6696</v>
      </c>
      <c r="E127" s="266"/>
    </row>
    <row r="128" spans="1:6">
      <c r="A128" s="271" t="s">
        <v>7020</v>
      </c>
      <c r="B128" s="264" t="s">
        <v>7023</v>
      </c>
      <c r="C128" s="264" t="s">
        <v>6750</v>
      </c>
      <c r="D128" s="268"/>
      <c r="E128" s="266"/>
    </row>
    <row r="129" spans="1:6">
      <c r="A129" s="271" t="s">
        <v>7020</v>
      </c>
      <c r="B129" s="264" t="s">
        <v>7024</v>
      </c>
      <c r="C129" s="264" t="s">
        <v>6716</v>
      </c>
      <c r="D129" s="268"/>
      <c r="E129" s="266"/>
    </row>
    <row r="130" spans="1:6">
      <c r="A130" s="269" t="s">
        <v>7025</v>
      </c>
      <c r="B130" s="264" t="s">
        <v>7026</v>
      </c>
      <c r="C130" s="264" t="s">
        <v>7027</v>
      </c>
      <c r="D130" s="265" t="s">
        <v>6682</v>
      </c>
      <c r="E130" s="270" t="s">
        <v>7028</v>
      </c>
      <c r="F130" s="267" t="s">
        <v>7029</v>
      </c>
    </row>
    <row r="131" spans="1:6">
      <c r="A131" s="269" t="s">
        <v>7025</v>
      </c>
      <c r="B131" s="264" t="s">
        <v>7030</v>
      </c>
      <c r="C131" s="264" t="s">
        <v>7031</v>
      </c>
      <c r="D131" s="265" t="s">
        <v>7032</v>
      </c>
      <c r="E131" s="270"/>
    </row>
    <row r="132" spans="1:6">
      <c r="A132" s="269" t="s">
        <v>7025</v>
      </c>
      <c r="B132" s="264" t="s">
        <v>7033</v>
      </c>
      <c r="C132" s="264" t="s">
        <v>7016</v>
      </c>
      <c r="D132" s="268"/>
      <c r="E132" s="266"/>
    </row>
    <row r="133" spans="1:6">
      <c r="A133" s="271" t="s">
        <v>7034</v>
      </c>
      <c r="B133" s="264" t="s">
        <v>7035</v>
      </c>
      <c r="C133" s="264" t="s">
        <v>7036</v>
      </c>
      <c r="D133" s="265" t="s">
        <v>6682</v>
      </c>
      <c r="E133" s="270" t="s">
        <v>7037</v>
      </c>
      <c r="F133" s="267" t="s">
        <v>7038</v>
      </c>
    </row>
    <row r="134" spans="1:6">
      <c r="A134" s="271" t="s">
        <v>7034</v>
      </c>
      <c r="B134" s="264" t="s">
        <v>7039</v>
      </c>
      <c r="C134" s="264" t="s">
        <v>7040</v>
      </c>
      <c r="D134" s="265" t="s">
        <v>6682</v>
      </c>
      <c r="E134" s="266"/>
    </row>
    <row r="135" spans="1:6">
      <c r="A135" s="269" t="s">
        <v>7041</v>
      </c>
      <c r="B135" s="264" t="s">
        <v>7042</v>
      </c>
      <c r="C135" s="275"/>
      <c r="D135" s="268"/>
      <c r="E135" s="266"/>
    </row>
    <row r="136" spans="1:6">
      <c r="A136" s="271" t="s">
        <v>7043</v>
      </c>
      <c r="B136" s="264" t="s">
        <v>7044</v>
      </c>
      <c r="C136" s="264" t="s">
        <v>7045</v>
      </c>
      <c r="D136" s="265" t="s">
        <v>6701</v>
      </c>
      <c r="E136" s="270" t="s">
        <v>7046</v>
      </c>
      <c r="F136" s="267" t="s">
        <v>7047</v>
      </c>
    </row>
    <row r="137" spans="1:6">
      <c r="A137" s="271" t="s">
        <v>7043</v>
      </c>
      <c r="B137" s="264" t="s">
        <v>7048</v>
      </c>
      <c r="C137" s="264" t="s">
        <v>6745</v>
      </c>
      <c r="D137" s="268"/>
      <c r="E137" s="266"/>
    </row>
    <row r="138" spans="1:6">
      <c r="A138" s="269" t="s">
        <v>7049</v>
      </c>
      <c r="B138" s="264" t="s">
        <v>7050</v>
      </c>
      <c r="C138" s="264" t="s">
        <v>6722</v>
      </c>
      <c r="D138" s="265" t="s">
        <v>6682</v>
      </c>
      <c r="E138" s="270" t="s">
        <v>7051</v>
      </c>
    </row>
    <row r="139" spans="1:6">
      <c r="A139" s="269" t="s">
        <v>7049</v>
      </c>
      <c r="B139" s="264" t="s">
        <v>7052</v>
      </c>
      <c r="C139" s="264" t="s">
        <v>6814</v>
      </c>
      <c r="D139" s="265" t="s">
        <v>6682</v>
      </c>
      <c r="E139" s="270" t="s">
        <v>7053</v>
      </c>
      <c r="F139" s="267" t="s">
        <v>7054</v>
      </c>
    </row>
    <row r="140" spans="1:6">
      <c r="A140" s="269" t="s">
        <v>7049</v>
      </c>
      <c r="B140" s="264" t="s">
        <v>7055</v>
      </c>
      <c r="C140" s="264" t="s">
        <v>6791</v>
      </c>
      <c r="D140" s="268"/>
      <c r="E140" s="266"/>
    </row>
    <row r="141" spans="1:6">
      <c r="A141" s="269" t="s">
        <v>7049</v>
      </c>
      <c r="B141" s="264" t="s">
        <v>7056</v>
      </c>
      <c r="C141" s="264" t="s">
        <v>6933</v>
      </c>
      <c r="D141" s="265" t="s">
        <v>6696</v>
      </c>
      <c r="E141" s="266"/>
    </row>
    <row r="142" spans="1:6">
      <c r="A142" s="279" t="s">
        <v>7049</v>
      </c>
      <c r="B142" s="264" t="s">
        <v>7057</v>
      </c>
      <c r="C142" s="264" t="s">
        <v>7058</v>
      </c>
      <c r="D142" s="265" t="s">
        <v>6682</v>
      </c>
      <c r="E142" s="266"/>
      <c r="F142" s="267" t="s">
        <v>7059</v>
      </c>
    </row>
    <row r="143" spans="1:6">
      <c r="A143" s="271" t="s">
        <v>7060</v>
      </c>
      <c r="B143" s="264" t="s">
        <v>7061</v>
      </c>
      <c r="C143" s="264" t="s">
        <v>7062</v>
      </c>
      <c r="D143" s="268"/>
      <c r="E143" s="266"/>
      <c r="F143" s="267" t="s">
        <v>7063</v>
      </c>
    </row>
    <row r="144" spans="1:6">
      <c r="A144" s="271" t="s">
        <v>7060</v>
      </c>
      <c r="B144" s="264" t="s">
        <v>7064</v>
      </c>
      <c r="C144" s="264" t="s">
        <v>7058</v>
      </c>
      <c r="D144" s="268"/>
      <c r="E144" s="266"/>
    </row>
    <row r="145" spans="1:6">
      <c r="A145" s="272" t="s">
        <v>7065</v>
      </c>
      <c r="B145" s="264"/>
      <c r="C145" s="264"/>
      <c r="D145" s="265"/>
      <c r="E145" s="270"/>
      <c r="F145" s="267"/>
    </row>
    <row r="146" spans="1:6">
      <c r="A146" s="269" t="s">
        <v>6725</v>
      </c>
      <c r="B146" s="264" t="s">
        <v>7066</v>
      </c>
      <c r="C146" s="264" t="s">
        <v>7067</v>
      </c>
      <c r="D146" s="265" t="s">
        <v>6682</v>
      </c>
      <c r="E146" s="270" t="s">
        <v>7068</v>
      </c>
      <c r="F146" s="267" t="s">
        <v>7069</v>
      </c>
    </row>
    <row r="147" spans="1:6">
      <c r="A147" s="269" t="s">
        <v>6725</v>
      </c>
      <c r="B147" s="264" t="s">
        <v>7070</v>
      </c>
      <c r="C147" s="264" t="s">
        <v>6725</v>
      </c>
      <c r="D147" s="268"/>
      <c r="E147" s="266"/>
    </row>
    <row r="148" spans="1:6">
      <c r="A148" s="269" t="s">
        <v>6725</v>
      </c>
      <c r="B148" s="264" t="s">
        <v>7071</v>
      </c>
      <c r="C148" s="264" t="s">
        <v>6725</v>
      </c>
      <c r="D148" s="268"/>
      <c r="E148" s="266"/>
    </row>
    <row r="149" spans="1:6">
      <c r="A149" s="269" t="s">
        <v>6725</v>
      </c>
      <c r="B149" s="264" t="s">
        <v>7072</v>
      </c>
      <c r="C149" s="264" t="s">
        <v>6725</v>
      </c>
      <c r="D149" s="265" t="s">
        <v>344</v>
      </c>
      <c r="E149" s="266"/>
    </row>
    <row r="150" spans="1:6">
      <c r="A150" s="271" t="s">
        <v>6925</v>
      </c>
      <c r="B150" s="264" t="s">
        <v>7073</v>
      </c>
      <c r="C150" s="264" t="s">
        <v>6925</v>
      </c>
      <c r="D150" s="268"/>
      <c r="E150" s="266"/>
      <c r="F150" s="267" t="s">
        <v>7074</v>
      </c>
    </row>
    <row r="151" spans="1:6">
      <c r="A151" s="271" t="s">
        <v>6925</v>
      </c>
      <c r="B151" s="264" t="s">
        <v>7075</v>
      </c>
      <c r="C151" s="264" t="s">
        <v>6768</v>
      </c>
      <c r="D151" s="268"/>
      <c r="E151" s="266"/>
      <c r="F151" s="267" t="s">
        <v>7076</v>
      </c>
    </row>
    <row r="152" spans="1:6">
      <c r="A152" s="269" t="s">
        <v>7077</v>
      </c>
      <c r="B152" s="264" t="s">
        <v>7078</v>
      </c>
      <c r="C152" s="264" t="s">
        <v>7079</v>
      </c>
      <c r="D152" s="265" t="s">
        <v>6701</v>
      </c>
      <c r="E152" s="270" t="s">
        <v>7080</v>
      </c>
      <c r="F152" s="267" t="s">
        <v>7081</v>
      </c>
    </row>
    <row r="153" spans="1:6">
      <c r="A153" s="269" t="s">
        <v>7077</v>
      </c>
      <c r="B153" s="264" t="s">
        <v>7082</v>
      </c>
      <c r="C153" s="264" t="s">
        <v>7083</v>
      </c>
      <c r="D153" s="265" t="s">
        <v>6701</v>
      </c>
      <c r="E153" s="270" t="s">
        <v>7084</v>
      </c>
    </row>
    <row r="154" spans="1:6">
      <c r="A154" s="269" t="s">
        <v>7077</v>
      </c>
      <c r="B154" s="264" t="s">
        <v>7085</v>
      </c>
      <c r="C154" s="264" t="s">
        <v>7086</v>
      </c>
      <c r="D154" s="268"/>
      <c r="E154" s="266"/>
    </row>
    <row r="155" spans="1:6">
      <c r="A155" s="269" t="s">
        <v>7077</v>
      </c>
      <c r="B155" s="264" t="s">
        <v>7087</v>
      </c>
      <c r="C155" s="264" t="s">
        <v>7077</v>
      </c>
      <c r="D155" s="265" t="s">
        <v>6696</v>
      </c>
      <c r="E155" s="266"/>
    </row>
    <row r="156" spans="1:6">
      <c r="A156" s="271" t="s">
        <v>7088</v>
      </c>
      <c r="B156" s="264" t="s">
        <v>7089</v>
      </c>
      <c r="C156" s="264" t="s">
        <v>7090</v>
      </c>
      <c r="D156" s="265" t="s">
        <v>6682</v>
      </c>
      <c r="E156" s="270" t="s">
        <v>7091</v>
      </c>
    </row>
    <row r="157" spans="1:6">
      <c r="A157" s="269" t="s">
        <v>7092</v>
      </c>
      <c r="B157" s="264" t="s">
        <v>7093</v>
      </c>
      <c r="C157" s="264" t="s">
        <v>7094</v>
      </c>
      <c r="D157" s="265" t="s">
        <v>6682</v>
      </c>
      <c r="E157" s="270" t="s">
        <v>7095</v>
      </c>
      <c r="F157" s="267" t="s">
        <v>7096</v>
      </c>
    </row>
    <row r="158" spans="1:6">
      <c r="A158" s="269" t="s">
        <v>7092</v>
      </c>
      <c r="B158" s="264" t="s">
        <v>7097</v>
      </c>
      <c r="C158" s="264" t="s">
        <v>7094</v>
      </c>
      <c r="D158" s="265" t="s">
        <v>6682</v>
      </c>
      <c r="E158" s="280" t="s">
        <v>7098</v>
      </c>
      <c r="F158" s="267" t="s">
        <v>7099</v>
      </c>
    </row>
    <row r="159" spans="1:6">
      <c r="A159" s="272" t="s">
        <v>7092</v>
      </c>
      <c r="B159" s="264" t="s">
        <v>7100</v>
      </c>
      <c r="C159" s="264" t="s">
        <v>7101</v>
      </c>
      <c r="D159" s="265" t="s">
        <v>6682</v>
      </c>
      <c r="E159" s="270" t="s">
        <v>7102</v>
      </c>
    </row>
    <row r="160" spans="1:6">
      <c r="A160" s="271" t="s">
        <v>7103</v>
      </c>
      <c r="B160" s="264" t="s">
        <v>7104</v>
      </c>
      <c r="C160" s="264" t="s">
        <v>7103</v>
      </c>
      <c r="D160" s="268"/>
      <c r="E160" s="266"/>
    </row>
    <row r="161" spans="1:6">
      <c r="A161" s="271" t="s">
        <v>7103</v>
      </c>
      <c r="B161" s="264" t="s">
        <v>7105</v>
      </c>
      <c r="C161" s="264" t="s">
        <v>7106</v>
      </c>
      <c r="D161" s="268"/>
      <c r="E161" s="266"/>
    </row>
    <row r="162" spans="1:6">
      <c r="A162" s="271" t="s">
        <v>7103</v>
      </c>
      <c r="B162" s="264" t="s">
        <v>7107</v>
      </c>
      <c r="C162" s="264" t="s">
        <v>7108</v>
      </c>
      <c r="D162" s="265" t="s">
        <v>6682</v>
      </c>
      <c r="E162" s="270" t="s">
        <v>7109</v>
      </c>
      <c r="F162" s="267" t="s">
        <v>7110</v>
      </c>
    </row>
    <row r="163" spans="1:6">
      <c r="A163" s="269" t="s">
        <v>7111</v>
      </c>
      <c r="B163" s="264" t="s">
        <v>7112</v>
      </c>
      <c r="C163" s="264" t="s">
        <v>7106</v>
      </c>
      <c r="D163" s="268"/>
      <c r="E163" s="270" t="s">
        <v>7113</v>
      </c>
      <c r="F163" s="267" t="s">
        <v>7114</v>
      </c>
    </row>
    <row r="164" spans="1:6">
      <c r="A164" s="269" t="s">
        <v>7111</v>
      </c>
      <c r="B164" s="264" t="s">
        <v>7115</v>
      </c>
      <c r="C164" s="264" t="s">
        <v>7019</v>
      </c>
      <c r="D164" s="268"/>
      <c r="E164" s="266"/>
    </row>
    <row r="165" spans="1:6">
      <c r="A165" s="269" t="s">
        <v>7111</v>
      </c>
      <c r="B165" s="264" t="s">
        <v>7116</v>
      </c>
      <c r="C165" s="264" t="s">
        <v>7117</v>
      </c>
      <c r="D165" s="268"/>
      <c r="E165" s="266"/>
    </row>
    <row r="166" spans="1:6">
      <c r="A166" s="271" t="s">
        <v>7079</v>
      </c>
      <c r="B166" s="264" t="s">
        <v>7118</v>
      </c>
      <c r="C166" s="264" t="s">
        <v>6804</v>
      </c>
      <c r="D166" s="265" t="s">
        <v>6682</v>
      </c>
      <c r="E166" s="270" t="s">
        <v>7119</v>
      </c>
    </row>
    <row r="167" spans="1:6">
      <c r="A167" s="271" t="s">
        <v>7079</v>
      </c>
      <c r="B167" s="264" t="s">
        <v>7120</v>
      </c>
      <c r="C167" s="264" t="s">
        <v>7079</v>
      </c>
      <c r="D167" s="265" t="s">
        <v>6696</v>
      </c>
      <c r="E167" s="270" t="s">
        <v>7121</v>
      </c>
      <c r="F167" s="267" t="s">
        <v>7122</v>
      </c>
    </row>
    <row r="168" spans="1:6">
      <c r="A168" s="271" t="s">
        <v>7079</v>
      </c>
      <c r="B168" s="264" t="s">
        <v>7123</v>
      </c>
      <c r="C168" s="264" t="s">
        <v>7079</v>
      </c>
      <c r="D168" s="265" t="s">
        <v>6696</v>
      </c>
      <c r="E168" s="266"/>
      <c r="F168" s="267" t="s">
        <v>7124</v>
      </c>
    </row>
    <row r="169" spans="1:6">
      <c r="A169" s="271" t="s">
        <v>7125</v>
      </c>
      <c r="B169" s="264" t="s">
        <v>7126</v>
      </c>
      <c r="C169" s="264" t="s">
        <v>7127</v>
      </c>
      <c r="D169" s="265" t="s">
        <v>6682</v>
      </c>
      <c r="E169" s="270" t="s">
        <v>7128</v>
      </c>
    </row>
    <row r="170" spans="1:6">
      <c r="A170" s="269" t="s">
        <v>7129</v>
      </c>
      <c r="B170" s="264" t="s">
        <v>7130</v>
      </c>
      <c r="C170" s="264" t="s">
        <v>7131</v>
      </c>
      <c r="D170" s="268"/>
      <c r="E170" s="270" t="s">
        <v>7132</v>
      </c>
      <c r="F170" s="267" t="s">
        <v>7133</v>
      </c>
    </row>
    <row r="171" spans="1:6">
      <c r="A171" s="269" t="s">
        <v>7129</v>
      </c>
      <c r="B171" s="264" t="s">
        <v>7134</v>
      </c>
      <c r="C171" s="264" t="s">
        <v>7135</v>
      </c>
      <c r="D171" s="265" t="s">
        <v>6682</v>
      </c>
      <c r="E171" s="270" t="s">
        <v>7136</v>
      </c>
      <c r="F171" s="267" t="s">
        <v>7137</v>
      </c>
    </row>
    <row r="172" spans="1:6">
      <c r="A172" s="269" t="s">
        <v>7129</v>
      </c>
      <c r="B172" s="264" t="s">
        <v>7138</v>
      </c>
      <c r="C172" s="264" t="s">
        <v>7103</v>
      </c>
      <c r="D172" s="265" t="s">
        <v>6682</v>
      </c>
      <c r="E172" s="270" t="s">
        <v>7139</v>
      </c>
    </row>
    <row r="173" spans="1:6">
      <c r="A173" s="271" t="s">
        <v>7140</v>
      </c>
      <c r="B173" s="264" t="s">
        <v>7141</v>
      </c>
      <c r="C173" s="264" t="s">
        <v>7142</v>
      </c>
      <c r="D173" s="265" t="s">
        <v>6696</v>
      </c>
      <c r="E173" s="266"/>
    </row>
    <row r="174" spans="1:6">
      <c r="A174" s="271" t="s">
        <v>7140</v>
      </c>
      <c r="B174" s="264" t="s">
        <v>7143</v>
      </c>
      <c r="C174" s="264" t="s">
        <v>7142</v>
      </c>
      <c r="D174" s="265" t="s">
        <v>6696</v>
      </c>
      <c r="E174" s="266"/>
    </row>
    <row r="175" spans="1:6">
      <c r="A175" s="269" t="s">
        <v>7144</v>
      </c>
      <c r="B175" s="264" t="s">
        <v>7145</v>
      </c>
      <c r="C175" s="264" t="s">
        <v>7016</v>
      </c>
      <c r="D175" s="268"/>
      <c r="E175" s="266"/>
    </row>
    <row r="176" spans="1:6">
      <c r="A176" s="269" t="s">
        <v>7144</v>
      </c>
      <c r="B176" s="264" t="s">
        <v>7146</v>
      </c>
      <c r="C176" s="264" t="s">
        <v>7147</v>
      </c>
      <c r="D176" s="265" t="s">
        <v>6682</v>
      </c>
      <c r="E176" s="266"/>
    </row>
    <row r="177" spans="1:7">
      <c r="A177" s="271" t="s">
        <v>6882</v>
      </c>
      <c r="B177" s="264" t="s">
        <v>7148</v>
      </c>
      <c r="C177" s="264" t="s">
        <v>7149</v>
      </c>
      <c r="D177" s="265" t="s">
        <v>6682</v>
      </c>
      <c r="E177" s="270" t="s">
        <v>7150</v>
      </c>
      <c r="F177" s="281" t="s">
        <v>7151</v>
      </c>
    </row>
    <row r="178" spans="1:7">
      <c r="A178" s="271" t="s">
        <v>6882</v>
      </c>
      <c r="B178" s="264" t="s">
        <v>7152</v>
      </c>
      <c r="C178" s="264" t="s">
        <v>7147</v>
      </c>
      <c r="D178" s="268"/>
      <c r="E178" s="266"/>
    </row>
    <row r="179" spans="1:7">
      <c r="A179" s="269" t="s">
        <v>7153</v>
      </c>
      <c r="B179" s="264" t="s">
        <v>7154</v>
      </c>
      <c r="C179" s="264" t="s">
        <v>7155</v>
      </c>
      <c r="D179" s="268"/>
      <c r="E179" s="266"/>
    </row>
    <row r="180" spans="1:7">
      <c r="A180" s="269" t="s">
        <v>7153</v>
      </c>
      <c r="B180" s="264" t="s">
        <v>7156</v>
      </c>
      <c r="C180" s="264" t="s">
        <v>6925</v>
      </c>
      <c r="D180" s="268"/>
      <c r="E180" s="266"/>
      <c r="F180" s="267" t="s">
        <v>7157</v>
      </c>
    </row>
    <row r="181" spans="1:7">
      <c r="A181" s="271" t="s">
        <v>7158</v>
      </c>
      <c r="B181" s="264" t="s">
        <v>7159</v>
      </c>
      <c r="C181" s="264" t="s">
        <v>7160</v>
      </c>
      <c r="D181" s="268"/>
      <c r="E181" s="266"/>
    </row>
    <row r="182" spans="1:7">
      <c r="A182" s="271" t="s">
        <v>7158</v>
      </c>
      <c r="B182" s="264" t="s">
        <v>7161</v>
      </c>
      <c r="C182" s="264" t="s">
        <v>7160</v>
      </c>
      <c r="D182" s="268"/>
      <c r="E182" s="266"/>
    </row>
    <row r="183" spans="1:7">
      <c r="A183" s="269" t="s">
        <v>7162</v>
      </c>
      <c r="B183" s="264" t="s">
        <v>7163</v>
      </c>
      <c r="C183" s="264" t="s">
        <v>7022</v>
      </c>
      <c r="D183" s="265" t="s">
        <v>6682</v>
      </c>
      <c r="E183" s="270" t="s">
        <v>7164</v>
      </c>
      <c r="F183" s="267" t="s">
        <v>344</v>
      </c>
    </row>
    <row r="184" spans="1:7">
      <c r="A184" s="269" t="s">
        <v>7162</v>
      </c>
      <c r="B184" s="264" t="s">
        <v>7165</v>
      </c>
      <c r="C184" s="264" t="s">
        <v>7166</v>
      </c>
      <c r="D184" s="268"/>
      <c r="E184" s="270" t="s">
        <v>7167</v>
      </c>
    </row>
    <row r="185" spans="1:7">
      <c r="A185" s="271" t="s">
        <v>7168</v>
      </c>
      <c r="B185" s="264" t="s">
        <v>7169</v>
      </c>
      <c r="C185" s="264" t="s">
        <v>7170</v>
      </c>
      <c r="D185" s="268"/>
      <c r="E185" s="266"/>
    </row>
    <row r="186" spans="1:7">
      <c r="A186" s="271" t="s">
        <v>7168</v>
      </c>
      <c r="B186" s="264" t="s">
        <v>7171</v>
      </c>
      <c r="C186" s="264" t="s">
        <v>7172</v>
      </c>
      <c r="D186" s="268"/>
      <c r="E186" s="266"/>
    </row>
    <row r="187" spans="1:7">
      <c r="A187" s="269" t="s">
        <v>7173</v>
      </c>
      <c r="B187" s="264" t="s">
        <v>7174</v>
      </c>
      <c r="C187" s="264" t="s">
        <v>7175</v>
      </c>
      <c r="D187" s="265" t="s">
        <v>6701</v>
      </c>
      <c r="E187" s="266"/>
    </row>
    <row r="188" spans="1:7">
      <c r="A188" s="269" t="s">
        <v>7173</v>
      </c>
      <c r="B188" s="264" t="s">
        <v>7176</v>
      </c>
      <c r="C188" s="264" t="s">
        <v>7177</v>
      </c>
      <c r="D188" s="265" t="s">
        <v>6701</v>
      </c>
      <c r="E188" s="270" t="s">
        <v>7178</v>
      </c>
    </row>
    <row r="189" spans="1:7">
      <c r="A189" s="271" t="s">
        <v>7179</v>
      </c>
      <c r="B189" s="264" t="s">
        <v>7180</v>
      </c>
      <c r="C189" s="264" t="s">
        <v>7181</v>
      </c>
      <c r="D189" s="265" t="s">
        <v>6696</v>
      </c>
      <c r="E189" s="270" t="s">
        <v>7182</v>
      </c>
    </row>
    <row r="190" spans="1:7">
      <c r="A190" s="269" t="s">
        <v>6738</v>
      </c>
      <c r="B190" s="264" t="s">
        <v>7183</v>
      </c>
      <c r="C190" s="264" t="s">
        <v>6793</v>
      </c>
      <c r="D190" s="268"/>
      <c r="E190" s="266"/>
      <c r="F190" s="267" t="s">
        <v>7184</v>
      </c>
      <c r="G190" s="267" t="s">
        <v>7185</v>
      </c>
    </row>
    <row r="191" spans="1:7">
      <c r="A191" s="269" t="s">
        <v>6738</v>
      </c>
      <c r="B191" s="264" t="s">
        <v>7186</v>
      </c>
      <c r="C191" s="264" t="s">
        <v>7144</v>
      </c>
      <c r="D191" s="268"/>
      <c r="E191" s="266"/>
    </row>
    <row r="192" spans="1:7">
      <c r="A192" s="269" t="s">
        <v>6738</v>
      </c>
      <c r="B192" s="264" t="s">
        <v>7187</v>
      </c>
      <c r="C192" s="264" t="s">
        <v>6782</v>
      </c>
      <c r="D192" s="268"/>
      <c r="E192" s="266"/>
    </row>
    <row r="193" spans="1:6">
      <c r="A193" s="271" t="s">
        <v>6768</v>
      </c>
      <c r="B193" s="264" t="s">
        <v>7188</v>
      </c>
      <c r="C193" s="264" t="s">
        <v>7189</v>
      </c>
      <c r="D193" s="265" t="s">
        <v>6696</v>
      </c>
      <c r="E193" s="270" t="s">
        <v>7190</v>
      </c>
      <c r="F193" s="267" t="s">
        <v>7191</v>
      </c>
    </row>
    <row r="194" spans="1:6">
      <c r="A194" s="271" t="s">
        <v>6768</v>
      </c>
      <c r="B194" s="264" t="s">
        <v>7192</v>
      </c>
      <c r="C194" s="264" t="s">
        <v>7077</v>
      </c>
      <c r="D194" s="265"/>
      <c r="E194" s="270"/>
    </row>
    <row r="195" spans="1:6">
      <c r="A195" s="271" t="s">
        <v>6768</v>
      </c>
      <c r="B195" s="264" t="s">
        <v>7193</v>
      </c>
      <c r="C195" s="264" t="s">
        <v>7194</v>
      </c>
      <c r="D195" s="265" t="s">
        <v>6696</v>
      </c>
      <c r="E195" s="266"/>
    </row>
    <row r="196" spans="1:6">
      <c r="A196" s="269" t="s">
        <v>7195</v>
      </c>
      <c r="B196" s="264" t="s">
        <v>7196</v>
      </c>
      <c r="C196" s="264" t="s">
        <v>7197</v>
      </c>
      <c r="D196" s="268"/>
      <c r="E196" s="266"/>
    </row>
    <row r="197" spans="1:6">
      <c r="A197" s="269" t="s">
        <v>7195</v>
      </c>
      <c r="B197" s="264" t="s">
        <v>7198</v>
      </c>
      <c r="C197" s="264" t="s">
        <v>7199</v>
      </c>
      <c r="D197" s="268"/>
      <c r="E197" s="266"/>
    </row>
    <row r="198" spans="1:6">
      <c r="A198" s="269" t="s">
        <v>7195</v>
      </c>
      <c r="B198" s="264" t="s">
        <v>7200</v>
      </c>
      <c r="C198" s="264" t="s">
        <v>7194</v>
      </c>
      <c r="D198" s="268"/>
      <c r="E198" s="266"/>
    </row>
    <row r="199" spans="1:6">
      <c r="A199" s="271" t="s">
        <v>7201</v>
      </c>
      <c r="B199" s="264" t="s">
        <v>7202</v>
      </c>
      <c r="C199" s="264" t="s">
        <v>6775</v>
      </c>
      <c r="D199" s="265" t="s">
        <v>6682</v>
      </c>
      <c r="E199" s="270" t="s">
        <v>7203</v>
      </c>
    </row>
    <row r="200" spans="1:6">
      <c r="A200" s="271" t="s">
        <v>7201</v>
      </c>
      <c r="B200" s="264" t="s">
        <v>7204</v>
      </c>
      <c r="C200" s="264" t="s">
        <v>7194</v>
      </c>
      <c r="D200" s="268"/>
      <c r="E200" s="266"/>
      <c r="F200" s="267" t="s">
        <v>7205</v>
      </c>
    </row>
    <row r="201" spans="1:6">
      <c r="A201" s="271" t="s">
        <v>7201</v>
      </c>
      <c r="B201" s="264" t="s">
        <v>7206</v>
      </c>
      <c r="C201" s="264" t="s">
        <v>7207</v>
      </c>
      <c r="D201" s="268"/>
      <c r="E201" s="266"/>
    </row>
    <row r="202" spans="1:6">
      <c r="A202" s="269" t="s">
        <v>6909</v>
      </c>
      <c r="B202" s="264" t="s">
        <v>7208</v>
      </c>
      <c r="C202" s="264" t="s">
        <v>6871</v>
      </c>
      <c r="D202" s="265" t="s">
        <v>6701</v>
      </c>
      <c r="E202" s="270"/>
      <c r="F202" s="267" t="s">
        <v>7209</v>
      </c>
    </row>
    <row r="203" spans="1:6">
      <c r="A203" s="269" t="s">
        <v>6909</v>
      </c>
      <c r="B203" s="264" t="s">
        <v>7210</v>
      </c>
      <c r="C203" s="264" t="s">
        <v>6909</v>
      </c>
      <c r="D203" s="265" t="s">
        <v>6696</v>
      </c>
      <c r="E203" s="266"/>
    </row>
    <row r="204" spans="1:6">
      <c r="A204" s="269" t="s">
        <v>6909</v>
      </c>
      <c r="B204" s="264" t="s">
        <v>7211</v>
      </c>
      <c r="C204" s="264" t="s">
        <v>7212</v>
      </c>
      <c r="D204" s="268"/>
      <c r="E204" s="266"/>
      <c r="F204" s="267" t="s">
        <v>7213</v>
      </c>
    </row>
    <row r="205" spans="1:6">
      <c r="A205" s="271" t="s">
        <v>6705</v>
      </c>
      <c r="B205" s="264" t="s">
        <v>7214</v>
      </c>
      <c r="C205" s="264" t="s">
        <v>7215</v>
      </c>
      <c r="D205" s="265" t="s">
        <v>6682</v>
      </c>
      <c r="E205" s="270" t="s">
        <v>7216</v>
      </c>
    </row>
    <row r="206" spans="1:6">
      <c r="A206" s="269" t="s">
        <v>7217</v>
      </c>
      <c r="B206" s="264" t="s">
        <v>7218</v>
      </c>
      <c r="C206" s="264" t="s">
        <v>7022</v>
      </c>
      <c r="D206" s="265" t="s">
        <v>6682</v>
      </c>
      <c r="E206" s="270" t="s">
        <v>7219</v>
      </c>
    </row>
    <row r="207" spans="1:6">
      <c r="A207" s="269" t="s">
        <v>7217</v>
      </c>
      <c r="B207" s="264" t="s">
        <v>7220</v>
      </c>
      <c r="C207" s="264" t="s">
        <v>7201</v>
      </c>
      <c r="D207" s="268"/>
      <c r="E207" s="266"/>
    </row>
    <row r="208" spans="1:6">
      <c r="A208" s="269" t="s">
        <v>7217</v>
      </c>
      <c r="B208" s="264" t="s">
        <v>7221</v>
      </c>
      <c r="C208" s="264" t="s">
        <v>6871</v>
      </c>
      <c r="D208" s="265" t="s">
        <v>6696</v>
      </c>
      <c r="E208" s="266"/>
      <c r="F208" s="267" t="s">
        <v>7222</v>
      </c>
    </row>
    <row r="209" spans="1:6">
      <c r="A209" s="276" t="s">
        <v>7223</v>
      </c>
      <c r="B209" s="264"/>
      <c r="C209" s="264"/>
      <c r="D209" s="265"/>
      <c r="E209" s="266"/>
      <c r="F209" s="267"/>
    </row>
    <row r="210" spans="1:6">
      <c r="A210" s="271" t="s">
        <v>7224</v>
      </c>
      <c r="B210" s="264" t="s">
        <v>7225</v>
      </c>
      <c r="C210" s="264" t="s">
        <v>7224</v>
      </c>
      <c r="D210" s="265" t="s">
        <v>6696</v>
      </c>
      <c r="E210" s="266"/>
      <c r="F210" s="267" t="s">
        <v>7226</v>
      </c>
    </row>
    <row r="211" spans="1:6">
      <c r="A211" s="271" t="s">
        <v>7224</v>
      </c>
      <c r="B211" s="264" t="s">
        <v>7227</v>
      </c>
      <c r="C211" s="264" t="s">
        <v>7228</v>
      </c>
      <c r="D211" s="265" t="s">
        <v>6682</v>
      </c>
      <c r="E211" s="270" t="s">
        <v>7229</v>
      </c>
    </row>
    <row r="212" spans="1:6">
      <c r="A212" s="271" t="s">
        <v>7224</v>
      </c>
      <c r="B212" s="264" t="s">
        <v>7230</v>
      </c>
      <c r="C212" s="264" t="s">
        <v>7231</v>
      </c>
      <c r="D212" s="268"/>
      <c r="E212" s="266"/>
    </row>
    <row r="213" spans="1:6">
      <c r="A213" s="269" t="s">
        <v>7232</v>
      </c>
      <c r="B213" s="264" t="s">
        <v>7233</v>
      </c>
      <c r="C213" s="264" t="s">
        <v>7234</v>
      </c>
      <c r="D213" s="282" t="s">
        <v>6682</v>
      </c>
      <c r="E213" s="266"/>
    </row>
    <row r="214" spans="1:6">
      <c r="A214" s="271" t="s">
        <v>7235</v>
      </c>
      <c r="B214" s="264" t="s">
        <v>7236</v>
      </c>
      <c r="C214" s="264" t="s">
        <v>7237</v>
      </c>
      <c r="D214" s="283"/>
      <c r="E214" s="266"/>
      <c r="F214" s="267" t="s">
        <v>7238</v>
      </c>
    </row>
    <row r="215" spans="1:6">
      <c r="A215" s="271" t="s">
        <v>7235</v>
      </c>
      <c r="B215" s="264" t="s">
        <v>7239</v>
      </c>
      <c r="C215" s="264" t="s">
        <v>6787</v>
      </c>
      <c r="D215" s="284"/>
      <c r="E215" s="266"/>
    </row>
    <row r="216" spans="1:6">
      <c r="A216" s="269" t="s">
        <v>7237</v>
      </c>
      <c r="B216" s="264" t="s">
        <v>7240</v>
      </c>
      <c r="C216" s="264" t="s">
        <v>7237</v>
      </c>
      <c r="D216" s="283"/>
      <c r="E216" s="266"/>
      <c r="F216" s="267" t="s">
        <v>7241</v>
      </c>
    </row>
    <row r="217" spans="1:6">
      <c r="A217" s="269" t="s">
        <v>7237</v>
      </c>
      <c r="B217" s="264" t="s">
        <v>7242</v>
      </c>
      <c r="C217" s="264" t="s">
        <v>7243</v>
      </c>
      <c r="D217" s="284"/>
      <c r="E217" s="266"/>
    </row>
    <row r="218" spans="1:6">
      <c r="A218" s="269" t="s">
        <v>7237</v>
      </c>
      <c r="B218" s="264" t="s">
        <v>7244</v>
      </c>
      <c r="C218" s="264" t="s">
        <v>6725</v>
      </c>
      <c r="D218" s="283"/>
      <c r="E218" s="266"/>
    </row>
    <row r="219" spans="1:6">
      <c r="A219" s="271" t="s">
        <v>6787</v>
      </c>
      <c r="B219" s="264" t="s">
        <v>7245</v>
      </c>
      <c r="C219" s="264" t="s">
        <v>7246</v>
      </c>
      <c r="D219" s="284"/>
      <c r="E219" s="266"/>
      <c r="F219" s="267" t="s">
        <v>7247</v>
      </c>
    </row>
    <row r="220" spans="1:6">
      <c r="A220" s="271" t="s">
        <v>6787</v>
      </c>
      <c r="B220" s="264" t="s">
        <v>7248</v>
      </c>
      <c r="C220" s="264" t="s">
        <v>6839</v>
      </c>
      <c r="D220" s="283"/>
      <c r="E220" s="266"/>
    </row>
    <row r="221" spans="1:6">
      <c r="A221" s="271" t="s">
        <v>6787</v>
      </c>
      <c r="B221" s="264" t="s">
        <v>7249</v>
      </c>
      <c r="C221" s="264" t="s">
        <v>7250</v>
      </c>
      <c r="D221" s="284"/>
      <c r="E221" s="266"/>
    </row>
    <row r="222" spans="1:6">
      <c r="A222" s="271" t="s">
        <v>6787</v>
      </c>
      <c r="B222" s="264" t="s">
        <v>7251</v>
      </c>
      <c r="C222" s="264" t="s">
        <v>7181</v>
      </c>
      <c r="D222" s="283"/>
      <c r="E222" s="266"/>
    </row>
    <row r="223" spans="1:6">
      <c r="A223" s="269" t="s">
        <v>6822</v>
      </c>
      <c r="B223" s="264" t="s">
        <v>7252</v>
      </c>
      <c r="C223" s="264" t="s">
        <v>6925</v>
      </c>
      <c r="D223" s="284"/>
      <c r="E223" s="270" t="s">
        <v>7253</v>
      </c>
      <c r="F223" s="267" t="s">
        <v>7254</v>
      </c>
    </row>
    <row r="224" spans="1:6">
      <c r="A224" s="269" t="s">
        <v>6822</v>
      </c>
      <c r="B224" s="264" t="s">
        <v>7255</v>
      </c>
      <c r="C224" s="264" t="s">
        <v>7256</v>
      </c>
      <c r="D224" s="268"/>
      <c r="E224" s="266"/>
    </row>
    <row r="225" spans="1:6">
      <c r="A225" s="272" t="s">
        <v>6822</v>
      </c>
      <c r="B225" s="264" t="s">
        <v>7257</v>
      </c>
      <c r="C225" s="264" t="s">
        <v>6722</v>
      </c>
      <c r="D225" s="268"/>
      <c r="E225" s="266"/>
    </row>
    <row r="226" spans="1:6">
      <c r="A226" s="271" t="s">
        <v>6869</v>
      </c>
      <c r="B226" s="264" t="s">
        <v>7258</v>
      </c>
      <c r="C226" s="264" t="s">
        <v>6869</v>
      </c>
      <c r="D226" s="265" t="s">
        <v>6696</v>
      </c>
      <c r="E226" s="270"/>
      <c r="F226" s="267" t="s">
        <v>7259</v>
      </c>
    </row>
    <row r="227" spans="1:6">
      <c r="A227" s="271" t="s">
        <v>6869</v>
      </c>
      <c r="B227" s="264" t="s">
        <v>7260</v>
      </c>
      <c r="C227" s="264" t="s">
        <v>7261</v>
      </c>
      <c r="D227" s="265" t="s">
        <v>6701</v>
      </c>
      <c r="E227" s="270" t="s">
        <v>7262</v>
      </c>
    </row>
    <row r="228" spans="1:6">
      <c r="A228" s="271" t="s">
        <v>6869</v>
      </c>
      <c r="B228" s="264" t="s">
        <v>7263</v>
      </c>
      <c r="C228" s="264" t="s">
        <v>6936</v>
      </c>
      <c r="D228" s="268"/>
      <c r="E228" s="266"/>
    </row>
    <row r="229" spans="1:6">
      <c r="A229" s="269" t="s">
        <v>7250</v>
      </c>
      <c r="B229" s="264" t="s">
        <v>7264</v>
      </c>
      <c r="C229" s="264" t="s">
        <v>7265</v>
      </c>
      <c r="D229" s="265" t="s">
        <v>6682</v>
      </c>
      <c r="E229" s="270" t="s">
        <v>7266</v>
      </c>
      <c r="F229" s="267" t="s">
        <v>7267</v>
      </c>
    </row>
    <row r="230" spans="1:6">
      <c r="A230" s="269" t="s">
        <v>7250</v>
      </c>
      <c r="B230" s="264" t="s">
        <v>7268</v>
      </c>
      <c r="C230" s="264" t="s">
        <v>6787</v>
      </c>
      <c r="D230" s="268"/>
      <c r="E230" s="266"/>
    </row>
    <row r="231" spans="1:6">
      <c r="A231" s="269" t="s">
        <v>7250</v>
      </c>
      <c r="B231" s="264" t="s">
        <v>7269</v>
      </c>
      <c r="C231" s="264" t="s">
        <v>7224</v>
      </c>
      <c r="D231" s="268"/>
      <c r="E231" s="266"/>
      <c r="F231" s="267" t="s">
        <v>7270</v>
      </c>
    </row>
    <row r="232" spans="1:6">
      <c r="A232" s="271" t="s">
        <v>6728</v>
      </c>
      <c r="B232" s="264" t="s">
        <v>7271</v>
      </c>
      <c r="C232" s="264" t="s">
        <v>7272</v>
      </c>
      <c r="D232" s="268"/>
      <c r="E232" s="266"/>
    </row>
    <row r="233" spans="1:6">
      <c r="A233" s="269" t="s">
        <v>6750</v>
      </c>
      <c r="B233" s="264" t="s">
        <v>7273</v>
      </c>
      <c r="C233" s="264" t="s">
        <v>7274</v>
      </c>
      <c r="D233" s="265" t="s">
        <v>6682</v>
      </c>
      <c r="E233" s="266"/>
      <c r="F233" s="267" t="s">
        <v>7275</v>
      </c>
    </row>
    <row r="234" spans="1:6">
      <c r="A234" s="269" t="s">
        <v>6750</v>
      </c>
      <c r="B234" s="264" t="s">
        <v>7276</v>
      </c>
      <c r="C234" s="264" t="s">
        <v>6793</v>
      </c>
      <c r="D234" s="265" t="s">
        <v>6682</v>
      </c>
      <c r="E234" s="266"/>
      <c r="F234" s="267" t="s">
        <v>7277</v>
      </c>
    </row>
    <row r="235" spans="1:6">
      <c r="A235" s="269" t="s">
        <v>6750</v>
      </c>
      <c r="B235" s="264" t="s">
        <v>7278</v>
      </c>
      <c r="C235" s="264" t="s">
        <v>6728</v>
      </c>
      <c r="D235" s="265" t="s">
        <v>6682</v>
      </c>
      <c r="E235" s="270" t="s">
        <v>7279</v>
      </c>
    </row>
    <row r="236" spans="1:6">
      <c r="A236" s="271" t="s">
        <v>7280</v>
      </c>
      <c r="B236" s="264" t="s">
        <v>7281</v>
      </c>
      <c r="C236" s="264"/>
      <c r="D236" s="268"/>
      <c r="E236" s="266"/>
    </row>
    <row r="237" spans="1:6">
      <c r="A237" s="271" t="s">
        <v>7280</v>
      </c>
      <c r="B237" s="264" t="s">
        <v>7282</v>
      </c>
      <c r="C237" s="264"/>
      <c r="D237" s="268"/>
      <c r="E237" s="266"/>
    </row>
    <row r="238" spans="1:6">
      <c r="A238" s="271" t="s">
        <v>7283</v>
      </c>
      <c r="B238" s="264" t="s">
        <v>7284</v>
      </c>
      <c r="C238" s="264" t="s">
        <v>7285</v>
      </c>
      <c r="D238" s="265" t="s">
        <v>6682</v>
      </c>
      <c r="E238" s="270"/>
    </row>
    <row r="239" spans="1:6">
      <c r="A239" s="271" t="s">
        <v>7283</v>
      </c>
      <c r="B239" s="264" t="s">
        <v>7286</v>
      </c>
      <c r="C239" s="264" t="s">
        <v>6871</v>
      </c>
      <c r="D239" s="265" t="s">
        <v>6682</v>
      </c>
      <c r="E239" s="270" t="s">
        <v>7287</v>
      </c>
    </row>
    <row r="240" spans="1:6">
      <c r="A240" s="271" t="s">
        <v>7283</v>
      </c>
      <c r="B240" s="264" t="s">
        <v>7288</v>
      </c>
      <c r="C240" s="264"/>
      <c r="D240" s="265"/>
      <c r="E240" s="266"/>
      <c r="F240" s="267" t="s">
        <v>7289</v>
      </c>
    </row>
    <row r="241" spans="1:9">
      <c r="A241" s="269" t="s">
        <v>7290</v>
      </c>
      <c r="B241" s="264" t="s">
        <v>7291</v>
      </c>
      <c r="C241" s="264" t="s">
        <v>7292</v>
      </c>
      <c r="D241" s="265" t="s">
        <v>6696</v>
      </c>
      <c r="E241" s="270" t="s">
        <v>7293</v>
      </c>
      <c r="F241" s="267" t="s">
        <v>7294</v>
      </c>
    </row>
    <row r="242" spans="1:9">
      <c r="A242" s="269" t="s">
        <v>7290</v>
      </c>
      <c r="B242" s="264" t="s">
        <v>7295</v>
      </c>
      <c r="C242" s="264" t="s">
        <v>7292</v>
      </c>
      <c r="D242" s="265" t="s">
        <v>6696</v>
      </c>
      <c r="E242" s="266"/>
    </row>
    <row r="243" spans="1:9">
      <c r="A243" s="269" t="s">
        <v>7290</v>
      </c>
      <c r="B243" s="264" t="s">
        <v>7296</v>
      </c>
      <c r="C243" s="264" t="s">
        <v>7297</v>
      </c>
      <c r="D243" s="265" t="s">
        <v>6682</v>
      </c>
      <c r="E243" s="270" t="s">
        <v>7298</v>
      </c>
    </row>
    <row r="244" spans="1:9">
      <c r="A244" s="271" t="s">
        <v>7299</v>
      </c>
      <c r="B244" s="264" t="s">
        <v>7300</v>
      </c>
      <c r="C244" s="264" t="s">
        <v>7201</v>
      </c>
      <c r="D244" s="265" t="s">
        <v>6701</v>
      </c>
      <c r="E244" s="270" t="s">
        <v>7301</v>
      </c>
      <c r="F244" s="267" t="s">
        <v>7302</v>
      </c>
    </row>
    <row r="245" spans="1:9">
      <c r="A245" s="271" t="s">
        <v>7299</v>
      </c>
      <c r="B245" s="264" t="s">
        <v>7303</v>
      </c>
      <c r="C245" s="275"/>
      <c r="D245" s="268"/>
      <c r="E245" s="266"/>
    </row>
    <row r="246" spans="1:9">
      <c r="A246" s="269" t="s">
        <v>7304</v>
      </c>
      <c r="B246" s="264" t="s">
        <v>7305</v>
      </c>
      <c r="C246" s="264" t="s">
        <v>6949</v>
      </c>
      <c r="D246" s="265" t="s">
        <v>6682</v>
      </c>
      <c r="E246" s="266"/>
    </row>
    <row r="247" spans="1:9">
      <c r="A247" s="269" t="s">
        <v>7304</v>
      </c>
      <c r="B247" s="264" t="s">
        <v>7306</v>
      </c>
      <c r="C247" s="264" t="s">
        <v>7307</v>
      </c>
      <c r="D247" s="268"/>
      <c r="E247" s="266"/>
    </row>
    <row r="248" spans="1:9">
      <c r="A248" s="269" t="s">
        <v>7308</v>
      </c>
      <c r="B248" s="264" t="s">
        <v>7309</v>
      </c>
      <c r="C248" s="264" t="s">
        <v>7310</v>
      </c>
      <c r="D248" s="265" t="s">
        <v>6682</v>
      </c>
      <c r="E248" s="285" t="s">
        <v>7311</v>
      </c>
      <c r="F248" s="267" t="s">
        <v>7312</v>
      </c>
      <c r="G248" s="267" t="s">
        <v>7313</v>
      </c>
      <c r="H248" s="267" t="s">
        <v>7314</v>
      </c>
      <c r="I248" s="267" t="s">
        <v>7315</v>
      </c>
    </row>
    <row r="249" spans="1:9">
      <c r="A249" s="269" t="s">
        <v>7308</v>
      </c>
      <c r="B249" s="264" t="s">
        <v>7316</v>
      </c>
      <c r="C249" s="264" t="s">
        <v>7317</v>
      </c>
      <c r="D249" s="268"/>
      <c r="E249" s="286"/>
    </row>
    <row r="250" spans="1:9">
      <c r="A250" s="269" t="s">
        <v>7308</v>
      </c>
      <c r="B250" s="264" t="s">
        <v>7318</v>
      </c>
      <c r="C250" s="264" t="s">
        <v>6933</v>
      </c>
      <c r="D250" s="268"/>
      <c r="E250" s="266"/>
    </row>
    <row r="251" spans="1:9">
      <c r="A251" s="271" t="s">
        <v>6914</v>
      </c>
      <c r="B251" s="264" t="s">
        <v>7319</v>
      </c>
      <c r="C251" s="264" t="s">
        <v>6914</v>
      </c>
      <c r="D251" s="265" t="s">
        <v>6696</v>
      </c>
      <c r="E251" s="266"/>
    </row>
    <row r="252" spans="1:9">
      <c r="A252" s="271" t="s">
        <v>6914</v>
      </c>
      <c r="B252" s="264" t="s">
        <v>7320</v>
      </c>
      <c r="C252" s="264" t="s">
        <v>344</v>
      </c>
      <c r="D252" s="268"/>
      <c r="E252" s="266"/>
    </row>
    <row r="253" spans="1:9">
      <c r="A253" s="269" t="s">
        <v>7321</v>
      </c>
      <c r="B253" s="264" t="s">
        <v>7322</v>
      </c>
      <c r="C253" s="264" t="s">
        <v>6817</v>
      </c>
      <c r="D253" s="268"/>
      <c r="E253" s="266"/>
    </row>
    <row r="254" spans="1:9">
      <c r="A254" s="269" t="s">
        <v>7321</v>
      </c>
      <c r="B254" s="264" t="s">
        <v>7323</v>
      </c>
      <c r="C254" s="264" t="s">
        <v>6787</v>
      </c>
      <c r="D254" s="268"/>
      <c r="E254" s="266"/>
    </row>
    <row r="255" spans="1:9">
      <c r="A255" s="269" t="s">
        <v>7321</v>
      </c>
      <c r="B255" s="264" t="s">
        <v>7324</v>
      </c>
      <c r="C255" s="264" t="s">
        <v>7321</v>
      </c>
      <c r="D255" s="268"/>
      <c r="E255" s="266"/>
    </row>
    <row r="256" spans="1:9">
      <c r="A256" s="271" t="s">
        <v>6753</v>
      </c>
      <c r="B256" s="264" t="s">
        <v>7325</v>
      </c>
      <c r="C256" s="264" t="s">
        <v>6718</v>
      </c>
      <c r="D256" s="265" t="s">
        <v>6682</v>
      </c>
      <c r="E256" s="266"/>
      <c r="F256" s="267" t="s">
        <v>7326</v>
      </c>
    </row>
    <row r="257" spans="1:6">
      <c r="A257" s="271" t="s">
        <v>6753</v>
      </c>
      <c r="B257" s="264" t="s">
        <v>7327</v>
      </c>
      <c r="C257" s="264" t="s">
        <v>7062</v>
      </c>
      <c r="D257" s="268"/>
      <c r="E257" s="266"/>
      <c r="F257" s="267" t="s">
        <v>7328</v>
      </c>
    </row>
    <row r="258" spans="1:6">
      <c r="A258" s="271" t="s">
        <v>6753</v>
      </c>
      <c r="B258" s="264" t="s">
        <v>7329</v>
      </c>
      <c r="C258" s="275"/>
      <c r="D258" s="268"/>
      <c r="E258" s="266"/>
      <c r="F258" s="267" t="s">
        <v>7330</v>
      </c>
    </row>
    <row r="259" spans="1:6">
      <c r="A259" s="287" t="s">
        <v>7331</v>
      </c>
      <c r="B259" s="264" t="s">
        <v>7332</v>
      </c>
      <c r="C259" s="264" t="s">
        <v>7333</v>
      </c>
      <c r="D259" s="265" t="s">
        <v>6682</v>
      </c>
      <c r="E259" s="270" t="s">
        <v>7334</v>
      </c>
    </row>
    <row r="260" spans="1:6">
      <c r="A260" s="269" t="s">
        <v>7331</v>
      </c>
      <c r="B260" s="264" t="s">
        <v>7335</v>
      </c>
      <c r="C260" s="264" t="s">
        <v>7336</v>
      </c>
      <c r="D260" s="265" t="s">
        <v>6701</v>
      </c>
      <c r="E260" s="270" t="s">
        <v>7337</v>
      </c>
    </row>
    <row r="261" spans="1:6">
      <c r="A261" s="288" t="s">
        <v>7338</v>
      </c>
      <c r="B261" s="264" t="s">
        <v>7339</v>
      </c>
      <c r="C261" s="264" t="s">
        <v>7086</v>
      </c>
      <c r="D261" s="268"/>
      <c r="E261" s="266"/>
      <c r="F261" s="267" t="s">
        <v>7340</v>
      </c>
    </row>
    <row r="262" spans="1:6">
      <c r="A262" s="288" t="s">
        <v>7338</v>
      </c>
      <c r="B262" s="264" t="s">
        <v>7341</v>
      </c>
      <c r="C262" s="264" t="s">
        <v>7342</v>
      </c>
      <c r="D262" s="268"/>
      <c r="E262" s="266"/>
    </row>
    <row r="263" spans="1:6">
      <c r="A263" s="288" t="s">
        <v>7338</v>
      </c>
      <c r="B263" s="264" t="s">
        <v>7343</v>
      </c>
      <c r="C263" s="264" t="s">
        <v>7344</v>
      </c>
      <c r="D263" s="268"/>
      <c r="E263" s="266"/>
    </row>
    <row r="264" spans="1:6">
      <c r="A264" s="269" t="s">
        <v>7345</v>
      </c>
      <c r="B264" s="264" t="s">
        <v>7346</v>
      </c>
      <c r="C264" s="264" t="s">
        <v>6761</v>
      </c>
      <c r="D264" s="268"/>
      <c r="E264" s="266"/>
      <c r="F264" s="267" t="s">
        <v>7347</v>
      </c>
    </row>
    <row r="265" spans="1:6">
      <c r="A265" s="269" t="s">
        <v>7345</v>
      </c>
      <c r="B265" s="264" t="s">
        <v>7348</v>
      </c>
      <c r="C265" s="264" t="s">
        <v>7349</v>
      </c>
      <c r="D265" s="268"/>
      <c r="E265" s="266"/>
      <c r="F265" s="267" t="s">
        <v>7350</v>
      </c>
    </row>
    <row r="266" spans="1:6">
      <c r="A266" s="269" t="s">
        <v>7345</v>
      </c>
      <c r="B266" s="264" t="s">
        <v>7351</v>
      </c>
      <c r="C266" s="264" t="s">
        <v>7022</v>
      </c>
      <c r="D266" s="265" t="s">
        <v>6682</v>
      </c>
      <c r="E266" s="270" t="s">
        <v>7352</v>
      </c>
    </row>
    <row r="267" spans="1:6">
      <c r="A267" s="269" t="s">
        <v>7345</v>
      </c>
      <c r="B267" s="264" t="s">
        <v>7353</v>
      </c>
      <c r="C267" s="264" t="s">
        <v>7354</v>
      </c>
      <c r="D267" s="265" t="s">
        <v>6701</v>
      </c>
      <c r="E267" s="266"/>
    </row>
    <row r="268" spans="1:6">
      <c r="A268" s="271" t="s">
        <v>7355</v>
      </c>
      <c r="B268" s="264" t="s">
        <v>7356</v>
      </c>
      <c r="C268" s="264" t="s">
        <v>7224</v>
      </c>
      <c r="D268" s="268"/>
      <c r="E268" s="266"/>
    </row>
    <row r="269" spans="1:6">
      <c r="A269" s="271" t="s">
        <v>7355</v>
      </c>
      <c r="B269" s="264" t="s">
        <v>7357</v>
      </c>
      <c r="C269" s="264" t="s">
        <v>7135</v>
      </c>
      <c r="D269" s="268"/>
      <c r="E269" s="266"/>
      <c r="F269" s="267" t="s">
        <v>7358</v>
      </c>
    </row>
    <row r="270" spans="1:6">
      <c r="A270" s="271" t="s">
        <v>7355</v>
      </c>
      <c r="B270" s="264" t="s">
        <v>7359</v>
      </c>
      <c r="C270" s="264" t="s">
        <v>7345</v>
      </c>
      <c r="D270" s="268"/>
      <c r="E270" s="266"/>
    </row>
    <row r="271" spans="1:6">
      <c r="A271" s="269" t="s">
        <v>6761</v>
      </c>
      <c r="B271" s="264" t="s">
        <v>7360</v>
      </c>
      <c r="C271" s="264" t="s">
        <v>344</v>
      </c>
      <c r="D271" s="268"/>
      <c r="E271" s="266"/>
    </row>
    <row r="272" spans="1:6">
      <c r="A272" s="269" t="s">
        <v>6761</v>
      </c>
      <c r="B272" s="264" t="s">
        <v>7361</v>
      </c>
      <c r="C272" s="275"/>
      <c r="D272" s="268"/>
      <c r="E272" s="266"/>
    </row>
    <row r="273" spans="1:6">
      <c r="A273" s="271" t="s">
        <v>7362</v>
      </c>
      <c r="B273" s="264" t="s">
        <v>7363</v>
      </c>
      <c r="C273" s="264" t="s">
        <v>6793</v>
      </c>
      <c r="D273" s="265" t="s">
        <v>6696</v>
      </c>
      <c r="E273" s="270" t="s">
        <v>7364</v>
      </c>
    </row>
    <row r="274" spans="1:6">
      <c r="A274" s="271" t="s">
        <v>7362</v>
      </c>
      <c r="B274" s="264" t="s">
        <v>7365</v>
      </c>
      <c r="C274" s="264" t="s">
        <v>6708</v>
      </c>
      <c r="D274" s="268"/>
      <c r="E274" s="266"/>
    </row>
    <row r="275" spans="1:6">
      <c r="A275" s="269" t="s">
        <v>7127</v>
      </c>
      <c r="B275" s="264" t="s">
        <v>7366</v>
      </c>
      <c r="C275" s="264" t="s">
        <v>7367</v>
      </c>
      <c r="D275" s="265"/>
      <c r="E275" s="270" t="s">
        <v>7368</v>
      </c>
    </row>
    <row r="276" spans="1:6">
      <c r="A276" s="269" t="s">
        <v>7127</v>
      </c>
      <c r="B276" s="264" t="s">
        <v>7369</v>
      </c>
      <c r="C276" s="264" t="s">
        <v>7370</v>
      </c>
      <c r="D276" s="268"/>
      <c r="E276" s="266"/>
    </row>
    <row r="277" spans="1:6">
      <c r="A277" s="269" t="s">
        <v>7127</v>
      </c>
      <c r="B277" s="267" t="s">
        <v>7371</v>
      </c>
      <c r="C277" s="267" t="s">
        <v>7372</v>
      </c>
      <c r="D277" s="265" t="s">
        <v>7373</v>
      </c>
      <c r="E277" s="266"/>
      <c r="F277" s="267" t="s">
        <v>344</v>
      </c>
    </row>
    <row r="278" spans="1:6">
      <c r="A278" s="271" t="s">
        <v>7106</v>
      </c>
      <c r="B278" s="264" t="s">
        <v>7374</v>
      </c>
      <c r="C278" s="264" t="s">
        <v>7362</v>
      </c>
      <c r="D278" s="268"/>
      <c r="E278" s="266"/>
    </row>
    <row r="279" spans="1:6">
      <c r="A279" s="271" t="s">
        <v>7106</v>
      </c>
      <c r="B279" s="264" t="s">
        <v>7375</v>
      </c>
      <c r="C279" s="264" t="s">
        <v>7376</v>
      </c>
      <c r="D279" s="268"/>
      <c r="E279" s="266"/>
    </row>
    <row r="280" spans="1:6">
      <c r="A280" s="271" t="s">
        <v>7106</v>
      </c>
      <c r="B280" s="264" t="s">
        <v>7377</v>
      </c>
      <c r="C280" s="264" t="s">
        <v>7372</v>
      </c>
      <c r="D280" s="268"/>
      <c r="E280" s="266"/>
      <c r="F280" s="267" t="s">
        <v>7378</v>
      </c>
    </row>
    <row r="281" spans="1:6">
      <c r="A281" s="271" t="s">
        <v>7106</v>
      </c>
      <c r="B281" s="264" t="s">
        <v>7379</v>
      </c>
      <c r="C281" s="264" t="s">
        <v>6736</v>
      </c>
      <c r="D281" s="268"/>
      <c r="E281" s="266"/>
      <c r="F281" s="267" t="s">
        <v>7380</v>
      </c>
    </row>
    <row r="282" spans="1:6">
      <c r="A282" s="276" t="s">
        <v>7381</v>
      </c>
      <c r="B282" s="264" t="s">
        <v>7382</v>
      </c>
      <c r="C282" s="264" t="s">
        <v>6931</v>
      </c>
      <c r="D282" s="268"/>
      <c r="E282" s="266"/>
      <c r="F282" s="267"/>
    </row>
    <row r="283" spans="1:6">
      <c r="A283" s="269" t="s">
        <v>7261</v>
      </c>
      <c r="B283" s="264" t="s">
        <v>7383</v>
      </c>
      <c r="C283" s="264" t="s">
        <v>7274</v>
      </c>
      <c r="D283" s="265" t="s">
        <v>6682</v>
      </c>
      <c r="E283" s="266"/>
      <c r="F283" s="267" t="s">
        <v>7384</v>
      </c>
    </row>
    <row r="284" spans="1:6">
      <c r="A284" s="269" t="s">
        <v>7261</v>
      </c>
      <c r="B284" s="264" t="s">
        <v>7385</v>
      </c>
      <c r="C284" s="264" t="s">
        <v>7117</v>
      </c>
      <c r="D284" s="268"/>
      <c r="E284" s="266"/>
    </row>
    <row r="285" spans="1:6">
      <c r="A285" s="269" t="s">
        <v>7261</v>
      </c>
      <c r="B285" s="264" t="s">
        <v>7386</v>
      </c>
      <c r="C285" s="264" t="s">
        <v>6914</v>
      </c>
      <c r="D285" s="268"/>
      <c r="E285" s="266"/>
    </row>
    <row r="286" spans="1:6">
      <c r="A286" s="271" t="s">
        <v>7228</v>
      </c>
      <c r="B286" s="264" t="s">
        <v>7387</v>
      </c>
      <c r="C286" s="264" t="s">
        <v>7228</v>
      </c>
      <c r="D286" s="265" t="s">
        <v>6696</v>
      </c>
      <c r="E286" s="270" t="s">
        <v>7388</v>
      </c>
    </row>
    <row r="287" spans="1:6">
      <c r="A287" s="271" t="s">
        <v>7228</v>
      </c>
      <c r="B287" s="264" t="s">
        <v>7389</v>
      </c>
      <c r="C287" s="264" t="s">
        <v>6768</v>
      </c>
      <c r="D287" s="268"/>
      <c r="E287" s="266"/>
    </row>
    <row r="288" spans="1:6">
      <c r="A288" s="269" t="s">
        <v>6718</v>
      </c>
      <c r="B288" s="264" t="s">
        <v>7390</v>
      </c>
      <c r="C288" s="264" t="s">
        <v>7391</v>
      </c>
      <c r="D288" s="265" t="s">
        <v>6682</v>
      </c>
      <c r="E288" s="266"/>
    </row>
    <row r="289" spans="1:6">
      <c r="A289" s="269" t="s">
        <v>6718</v>
      </c>
      <c r="B289" s="264" t="s">
        <v>7392</v>
      </c>
      <c r="C289" s="264" t="s">
        <v>7393</v>
      </c>
      <c r="D289" s="265" t="s">
        <v>6682</v>
      </c>
      <c r="E289" s="266"/>
    </row>
    <row r="290" spans="1:6">
      <c r="A290" s="271" t="s">
        <v>7393</v>
      </c>
      <c r="B290" s="264" t="s">
        <v>7394</v>
      </c>
      <c r="C290" s="264" t="s">
        <v>7393</v>
      </c>
      <c r="D290" s="265" t="s">
        <v>6696</v>
      </c>
      <c r="E290" s="266"/>
    </row>
    <row r="291" spans="1:6">
      <c r="A291" s="271" t="s">
        <v>7393</v>
      </c>
      <c r="B291" s="264" t="s">
        <v>7395</v>
      </c>
      <c r="C291" s="264" t="s">
        <v>7396</v>
      </c>
      <c r="D291" s="265" t="s">
        <v>6682</v>
      </c>
      <c r="E291" s="266"/>
    </row>
    <row r="292" spans="1:6">
      <c r="A292" s="269" t="s">
        <v>7215</v>
      </c>
      <c r="B292" s="264" t="s">
        <v>7397</v>
      </c>
      <c r="C292" s="264" t="s">
        <v>7398</v>
      </c>
      <c r="D292" s="265" t="s">
        <v>6682</v>
      </c>
      <c r="E292" s="270" t="s">
        <v>7399</v>
      </c>
      <c r="F292" s="267" t="s">
        <v>7400</v>
      </c>
    </row>
    <row r="293" spans="1:6">
      <c r="A293" s="269" t="s">
        <v>7215</v>
      </c>
      <c r="B293" s="264" t="s">
        <v>7401</v>
      </c>
      <c r="C293" s="264" t="s">
        <v>344</v>
      </c>
      <c r="D293" s="268"/>
      <c r="E293" s="266"/>
    </row>
    <row r="294" spans="1:6">
      <c r="A294" s="271" t="s">
        <v>7094</v>
      </c>
      <c r="B294" s="264" t="s">
        <v>7402</v>
      </c>
      <c r="C294" s="264" t="s">
        <v>7094</v>
      </c>
      <c r="D294" s="265" t="s">
        <v>7403</v>
      </c>
      <c r="E294" s="270" t="s">
        <v>7404</v>
      </c>
      <c r="F294" s="267" t="s">
        <v>7405</v>
      </c>
    </row>
    <row r="295" spans="1:6">
      <c r="A295" s="271" t="s">
        <v>7094</v>
      </c>
      <c r="B295" s="264" t="s">
        <v>7406</v>
      </c>
      <c r="C295" s="264" t="s">
        <v>7407</v>
      </c>
      <c r="D295" s="265" t="s">
        <v>6682</v>
      </c>
      <c r="E295" s="270" t="s">
        <v>7408</v>
      </c>
    </row>
    <row r="296" spans="1:6">
      <c r="A296" s="271" t="s">
        <v>7094</v>
      </c>
      <c r="B296" s="264" t="s">
        <v>7409</v>
      </c>
      <c r="C296" s="264" t="s">
        <v>7410</v>
      </c>
      <c r="D296" s="265" t="s">
        <v>6682</v>
      </c>
      <c r="E296" s="270" t="s">
        <v>7411</v>
      </c>
      <c r="F296" s="267" t="s">
        <v>7412</v>
      </c>
    </row>
    <row r="297" spans="1:6">
      <c r="A297" s="271" t="s">
        <v>7094</v>
      </c>
      <c r="B297" s="264" t="s">
        <v>7413</v>
      </c>
      <c r="C297" s="264" t="s">
        <v>7414</v>
      </c>
      <c r="D297" s="265" t="s">
        <v>6682</v>
      </c>
      <c r="E297" s="270" t="s">
        <v>7415</v>
      </c>
    </row>
    <row r="298" spans="1:6">
      <c r="A298" s="269" t="s">
        <v>7172</v>
      </c>
      <c r="B298" s="264" t="s">
        <v>7416</v>
      </c>
      <c r="C298" s="264" t="s">
        <v>6886</v>
      </c>
      <c r="D298" s="265" t="s">
        <v>6682</v>
      </c>
      <c r="E298" s="266"/>
      <c r="F298" s="267" t="s">
        <v>7417</v>
      </c>
    </row>
    <row r="299" spans="1:6">
      <c r="A299" s="269" t="s">
        <v>7172</v>
      </c>
      <c r="B299" s="264" t="s">
        <v>7418</v>
      </c>
      <c r="C299" s="264" t="s">
        <v>7106</v>
      </c>
      <c r="D299" s="265" t="s">
        <v>6682</v>
      </c>
      <c r="E299" s="270" t="s">
        <v>7419</v>
      </c>
    </row>
    <row r="300" spans="1:6">
      <c r="A300" s="269" t="s">
        <v>7172</v>
      </c>
      <c r="B300" s="264" t="s">
        <v>7420</v>
      </c>
      <c r="C300" s="264" t="s">
        <v>7421</v>
      </c>
      <c r="D300" s="265" t="s">
        <v>6682</v>
      </c>
      <c r="E300" s="270" t="s">
        <v>7422</v>
      </c>
    </row>
    <row r="301" spans="1:6">
      <c r="A301" s="269" t="s">
        <v>7172</v>
      </c>
      <c r="B301" s="264" t="s">
        <v>7423</v>
      </c>
      <c r="C301" s="264" t="s">
        <v>6839</v>
      </c>
      <c r="D301" s="268"/>
      <c r="E301" s="270" t="s">
        <v>7424</v>
      </c>
    </row>
    <row r="302" spans="1:6">
      <c r="A302" s="271" t="s">
        <v>7425</v>
      </c>
      <c r="B302" s="264" t="s">
        <v>7426</v>
      </c>
      <c r="C302" s="264" t="s">
        <v>7427</v>
      </c>
      <c r="D302" s="265" t="s">
        <v>6682</v>
      </c>
      <c r="E302" s="270" t="s">
        <v>7428</v>
      </c>
      <c r="F302" s="267" t="s">
        <v>7429</v>
      </c>
    </row>
    <row r="303" spans="1:6">
      <c r="A303" s="271" t="s">
        <v>7425</v>
      </c>
      <c r="B303" s="264" t="s">
        <v>7430</v>
      </c>
      <c r="C303" s="264" t="s">
        <v>6934</v>
      </c>
      <c r="D303" s="268"/>
      <c r="E303" s="266"/>
    </row>
    <row r="304" spans="1:6">
      <c r="A304" s="271" t="s">
        <v>7425</v>
      </c>
      <c r="B304" s="264" t="s">
        <v>7431</v>
      </c>
      <c r="C304" s="264" t="s">
        <v>6730</v>
      </c>
      <c r="D304" s="268"/>
      <c r="E304" s="266"/>
      <c r="F304" s="267" t="s">
        <v>7432</v>
      </c>
    </row>
    <row r="305" spans="1:6">
      <c r="A305" s="269" t="s">
        <v>7433</v>
      </c>
      <c r="B305" s="264" t="s">
        <v>7434</v>
      </c>
      <c r="C305" s="264" t="s">
        <v>6708</v>
      </c>
      <c r="D305" s="265" t="s">
        <v>6682</v>
      </c>
      <c r="E305" s="266"/>
    </row>
    <row r="306" spans="1:6">
      <c r="A306" s="269" t="s">
        <v>7433</v>
      </c>
      <c r="B306" s="264" t="s">
        <v>7435</v>
      </c>
      <c r="C306" s="264" t="s">
        <v>6817</v>
      </c>
      <c r="D306" s="268"/>
      <c r="E306" s="266"/>
    </row>
    <row r="307" spans="1:6">
      <c r="A307" s="271" t="s">
        <v>7436</v>
      </c>
      <c r="B307" s="264" t="s">
        <v>7437</v>
      </c>
      <c r="C307" s="264" t="s">
        <v>6730</v>
      </c>
      <c r="D307" s="265" t="s">
        <v>6682</v>
      </c>
      <c r="E307" s="266"/>
    </row>
    <row r="308" spans="1:6">
      <c r="A308" s="271" t="s">
        <v>7436</v>
      </c>
      <c r="B308" s="264" t="s">
        <v>7438</v>
      </c>
      <c r="C308" s="264" t="s">
        <v>7439</v>
      </c>
      <c r="D308" s="268"/>
      <c r="E308" s="266"/>
    </row>
    <row r="309" spans="1:6">
      <c r="A309" s="271" t="s">
        <v>7436</v>
      </c>
      <c r="B309" s="264" t="s">
        <v>7440</v>
      </c>
      <c r="C309" s="264" t="s">
        <v>7321</v>
      </c>
      <c r="D309" s="268"/>
      <c r="E309" s="266"/>
    </row>
    <row r="310" spans="1:6">
      <c r="A310" s="269" t="s">
        <v>7439</v>
      </c>
      <c r="B310" s="264" t="s">
        <v>7441</v>
      </c>
      <c r="C310" s="264" t="s">
        <v>7442</v>
      </c>
      <c r="D310" s="265" t="s">
        <v>6696</v>
      </c>
      <c r="E310" s="270" t="s">
        <v>7443</v>
      </c>
    </row>
    <row r="311" spans="1:6">
      <c r="A311" s="269" t="s">
        <v>7439</v>
      </c>
      <c r="B311" s="264" t="s">
        <v>7444</v>
      </c>
      <c r="C311" s="264" t="s">
        <v>7445</v>
      </c>
      <c r="D311" s="265" t="s">
        <v>6701</v>
      </c>
      <c r="E311" s="270" t="s">
        <v>7446</v>
      </c>
    </row>
    <row r="312" spans="1:6">
      <c r="A312" s="269" t="s">
        <v>7439</v>
      </c>
      <c r="B312" s="264" t="s">
        <v>7447</v>
      </c>
      <c r="C312" s="275"/>
      <c r="D312" s="268"/>
      <c r="E312" s="266"/>
    </row>
    <row r="313" spans="1:6">
      <c r="A313" s="271" t="s">
        <v>6814</v>
      </c>
      <c r="B313" s="264" t="s">
        <v>7448</v>
      </c>
      <c r="C313" s="264" t="s">
        <v>6787</v>
      </c>
      <c r="D313" s="268"/>
      <c r="E313" s="266"/>
      <c r="F313" s="267" t="s">
        <v>7449</v>
      </c>
    </row>
    <row r="314" spans="1:6">
      <c r="A314" s="271" t="s">
        <v>6814</v>
      </c>
      <c r="B314" s="264" t="s">
        <v>7450</v>
      </c>
      <c r="C314" s="264" t="s">
        <v>6787</v>
      </c>
      <c r="D314" s="268"/>
      <c r="E314" s="266"/>
    </row>
    <row r="315" spans="1:6">
      <c r="A315" s="271" t="s">
        <v>6814</v>
      </c>
      <c r="B315" s="264" t="s">
        <v>7451</v>
      </c>
      <c r="C315" s="264" t="s">
        <v>6814</v>
      </c>
      <c r="D315" s="265" t="s">
        <v>6696</v>
      </c>
      <c r="E315" s="266"/>
      <c r="F315" s="267" t="s">
        <v>7452</v>
      </c>
    </row>
    <row r="316" spans="1:6">
      <c r="A316" s="269" t="s">
        <v>7135</v>
      </c>
      <c r="B316" s="264" t="s">
        <v>7453</v>
      </c>
      <c r="C316" s="264" t="s">
        <v>7135</v>
      </c>
      <c r="D316" s="265" t="s">
        <v>6696</v>
      </c>
      <c r="E316" s="270" t="s">
        <v>7454</v>
      </c>
      <c r="F316" s="267" t="s">
        <v>7455</v>
      </c>
    </row>
    <row r="317" spans="1:6">
      <c r="A317" s="269" t="s">
        <v>7135</v>
      </c>
      <c r="B317" s="264" t="s">
        <v>7456</v>
      </c>
      <c r="C317" s="264" t="s">
        <v>6936</v>
      </c>
      <c r="D317" s="265" t="s">
        <v>6682</v>
      </c>
      <c r="E317" s="266"/>
      <c r="F317" s="267" t="s">
        <v>7457</v>
      </c>
    </row>
    <row r="318" spans="1:6">
      <c r="A318" s="269" t="s">
        <v>7135</v>
      </c>
      <c r="B318" s="264" t="s">
        <v>7458</v>
      </c>
      <c r="C318" s="264" t="s">
        <v>7135</v>
      </c>
      <c r="D318" s="265" t="s">
        <v>7032</v>
      </c>
      <c r="E318" s="266"/>
    </row>
    <row r="319" spans="1:6">
      <c r="A319" s="271" t="s">
        <v>7459</v>
      </c>
      <c r="B319" s="264" t="s">
        <v>7460</v>
      </c>
      <c r="C319" s="264" t="s">
        <v>7461</v>
      </c>
      <c r="D319" s="265" t="s">
        <v>6682</v>
      </c>
      <c r="E319" s="270" t="s">
        <v>7462</v>
      </c>
    </row>
    <row r="320" spans="1:6">
      <c r="A320" s="269" t="s">
        <v>7463</v>
      </c>
      <c r="B320" s="264" t="s">
        <v>7464</v>
      </c>
      <c r="C320" s="264" t="s">
        <v>7463</v>
      </c>
      <c r="D320" s="265" t="s">
        <v>6696</v>
      </c>
      <c r="E320" s="270" t="s">
        <v>7465</v>
      </c>
    </row>
    <row r="321" spans="1:6">
      <c r="A321" s="269" t="s">
        <v>7463</v>
      </c>
      <c r="B321" s="264" t="s">
        <v>7466</v>
      </c>
      <c r="C321" s="264" t="s">
        <v>7463</v>
      </c>
      <c r="D321" s="265" t="s">
        <v>6696</v>
      </c>
      <c r="E321" s="270" t="s">
        <v>7467</v>
      </c>
      <c r="F321" s="267" t="s">
        <v>7468</v>
      </c>
    </row>
    <row r="322" spans="1:6">
      <c r="A322" s="269" t="s">
        <v>7463</v>
      </c>
      <c r="B322" s="264" t="s">
        <v>7469</v>
      </c>
      <c r="C322" s="264" t="s">
        <v>6936</v>
      </c>
      <c r="D322" s="265" t="s">
        <v>6682</v>
      </c>
      <c r="E322" s="270" t="s">
        <v>7470</v>
      </c>
    </row>
    <row r="323" spans="1:6">
      <c r="A323" s="271" t="s">
        <v>7471</v>
      </c>
      <c r="B323" s="264" t="s">
        <v>7472</v>
      </c>
      <c r="C323" s="264" t="s">
        <v>7473</v>
      </c>
      <c r="D323" s="265" t="s">
        <v>6682</v>
      </c>
      <c r="E323" s="266"/>
      <c r="F323" s="267" t="s">
        <v>7474</v>
      </c>
    </row>
    <row r="324" spans="1:6">
      <c r="A324" s="271" t="s">
        <v>7471</v>
      </c>
      <c r="B324" s="264" t="s">
        <v>7475</v>
      </c>
      <c r="C324" s="264" t="s">
        <v>7016</v>
      </c>
      <c r="D324" s="265" t="s">
        <v>6682</v>
      </c>
      <c r="E324" s="266"/>
      <c r="F324" s="267" t="s">
        <v>7476</v>
      </c>
    </row>
    <row r="325" spans="1:6">
      <c r="A325" s="269" t="s">
        <v>7391</v>
      </c>
      <c r="B325" s="264" t="s">
        <v>7477</v>
      </c>
      <c r="C325" s="264" t="s">
        <v>7031</v>
      </c>
      <c r="D325" s="265" t="s">
        <v>6682</v>
      </c>
      <c r="E325" s="270" t="s">
        <v>7478</v>
      </c>
    </row>
    <row r="326" spans="1:6">
      <c r="A326" s="269" t="s">
        <v>7391</v>
      </c>
      <c r="B326" s="264" t="s">
        <v>7479</v>
      </c>
      <c r="C326" s="264" t="s">
        <v>7391</v>
      </c>
      <c r="D326" s="265" t="s">
        <v>6696</v>
      </c>
      <c r="E326" s="266"/>
    </row>
    <row r="327" spans="1:6">
      <c r="A327" s="269" t="s">
        <v>7391</v>
      </c>
      <c r="B327" s="264" t="s">
        <v>7480</v>
      </c>
      <c r="C327" s="264" t="s">
        <v>7391</v>
      </c>
      <c r="D327" s="265" t="s">
        <v>6696</v>
      </c>
      <c r="E327" s="266"/>
    </row>
    <row r="328" spans="1:6">
      <c r="A328" s="276" t="s">
        <v>7481</v>
      </c>
      <c r="B328" s="264" t="s">
        <v>7482</v>
      </c>
      <c r="C328" s="264" t="s">
        <v>7308</v>
      </c>
      <c r="D328" s="268"/>
      <c r="E328" s="266"/>
    </row>
    <row r="329" spans="1:6">
      <c r="A329" s="271" t="s">
        <v>7483</v>
      </c>
      <c r="B329" s="264" t="s">
        <v>7484</v>
      </c>
      <c r="C329" s="264" t="s">
        <v>6805</v>
      </c>
      <c r="D329" s="268"/>
      <c r="E329" s="266"/>
    </row>
    <row r="330" spans="1:6">
      <c r="A330" s="271" t="s">
        <v>7483</v>
      </c>
      <c r="B330" s="264" t="s">
        <v>7485</v>
      </c>
      <c r="C330" s="264" t="s">
        <v>7483</v>
      </c>
      <c r="D330" s="265" t="s">
        <v>6696</v>
      </c>
      <c r="E330" s="266"/>
    </row>
    <row r="331" spans="1:6">
      <c r="A331" s="271" t="s">
        <v>7483</v>
      </c>
      <c r="B331" s="264" t="s">
        <v>7486</v>
      </c>
      <c r="C331" s="264" t="s">
        <v>7487</v>
      </c>
      <c r="D331" s="268"/>
      <c r="E331" s="266"/>
    </row>
    <row r="332" spans="1:6">
      <c r="A332" s="271" t="s">
        <v>7488</v>
      </c>
      <c r="B332" s="264" t="s">
        <v>7489</v>
      </c>
      <c r="C332" s="264" t="s">
        <v>6736</v>
      </c>
      <c r="D332" s="268"/>
      <c r="E332" s="266"/>
    </row>
    <row r="333" spans="1:6">
      <c r="A333" s="269" t="s">
        <v>7490</v>
      </c>
      <c r="B333" s="264" t="s">
        <v>7491</v>
      </c>
      <c r="C333" s="264" t="s">
        <v>7135</v>
      </c>
      <c r="D333" s="268"/>
      <c r="E333" s="266"/>
      <c r="F333" s="267" t="s">
        <v>7492</v>
      </c>
    </row>
    <row r="334" spans="1:6">
      <c r="A334" s="269" t="s">
        <v>7490</v>
      </c>
      <c r="B334" s="264" t="s">
        <v>7493</v>
      </c>
      <c r="C334" s="264" t="s">
        <v>7483</v>
      </c>
      <c r="D334" s="268"/>
      <c r="E334" s="266"/>
    </row>
    <row r="335" spans="1:6">
      <c r="A335" s="271" t="s">
        <v>7040</v>
      </c>
      <c r="B335" s="264" t="s">
        <v>7494</v>
      </c>
      <c r="C335" s="264" t="s">
        <v>7414</v>
      </c>
      <c r="D335" s="265"/>
      <c r="E335" s="270" t="s">
        <v>7495</v>
      </c>
      <c r="F335" s="267" t="s">
        <v>7496</v>
      </c>
    </row>
    <row r="336" spans="1:6">
      <c r="A336" s="271" t="s">
        <v>7040</v>
      </c>
      <c r="B336" s="264" t="s">
        <v>7497</v>
      </c>
      <c r="C336" s="264" t="s">
        <v>7414</v>
      </c>
      <c r="D336" s="265" t="s">
        <v>6682</v>
      </c>
      <c r="E336" s="270" t="s">
        <v>7498</v>
      </c>
    </row>
    <row r="337" spans="1:7">
      <c r="A337" s="271" t="s">
        <v>7040</v>
      </c>
      <c r="B337" s="264" t="s">
        <v>7499</v>
      </c>
      <c r="C337" s="264" t="s">
        <v>6871</v>
      </c>
      <c r="D337" s="265" t="s">
        <v>6682</v>
      </c>
      <c r="E337" s="266"/>
      <c r="F337" s="267" t="s">
        <v>7500</v>
      </c>
    </row>
    <row r="338" spans="1:7">
      <c r="A338" s="271" t="s">
        <v>7040</v>
      </c>
      <c r="B338" s="264" t="s">
        <v>7501</v>
      </c>
      <c r="C338" s="264" t="s">
        <v>6768</v>
      </c>
      <c r="D338" s="265"/>
      <c r="E338" s="266"/>
    </row>
    <row r="339" spans="1:7">
      <c r="A339" s="271" t="s">
        <v>7040</v>
      </c>
      <c r="B339" s="264" t="s">
        <v>7502</v>
      </c>
      <c r="C339" s="264" t="s">
        <v>6839</v>
      </c>
      <c r="D339" s="268"/>
      <c r="E339" s="266"/>
    </row>
    <row r="340" spans="1:7">
      <c r="A340" s="269" t="s">
        <v>7503</v>
      </c>
      <c r="B340" s="264" t="s">
        <v>7504</v>
      </c>
      <c r="C340" s="264" t="s">
        <v>6841</v>
      </c>
      <c r="D340" s="265" t="s">
        <v>6696</v>
      </c>
      <c r="E340" s="270" t="s">
        <v>7505</v>
      </c>
      <c r="F340" s="267" t="s">
        <v>344</v>
      </c>
    </row>
    <row r="341" spans="1:7">
      <c r="A341" s="269" t="s">
        <v>7506</v>
      </c>
      <c r="B341" s="264" t="s">
        <v>7507</v>
      </c>
      <c r="C341" s="264" t="s">
        <v>7508</v>
      </c>
      <c r="D341" s="268"/>
      <c r="E341" s="266"/>
    </row>
    <row r="342" spans="1:7">
      <c r="A342" s="271" t="s">
        <v>7509</v>
      </c>
      <c r="B342" s="264" t="s">
        <v>7510</v>
      </c>
      <c r="C342" s="264" t="s">
        <v>7511</v>
      </c>
      <c r="D342" s="265" t="s">
        <v>6701</v>
      </c>
      <c r="E342" s="264"/>
    </row>
    <row r="343" spans="1:7">
      <c r="A343" s="271" t="s">
        <v>7512</v>
      </c>
      <c r="B343" s="264" t="s">
        <v>7513</v>
      </c>
      <c r="C343" s="264" t="s">
        <v>6685</v>
      </c>
      <c r="D343" s="265" t="s">
        <v>6682</v>
      </c>
      <c r="E343" s="270" t="s">
        <v>7514</v>
      </c>
      <c r="F343" s="267" t="s">
        <v>7515</v>
      </c>
    </row>
    <row r="344" spans="1:7">
      <c r="A344" s="271" t="s">
        <v>7512</v>
      </c>
      <c r="B344" s="264" t="s">
        <v>7516</v>
      </c>
      <c r="C344" s="264" t="s">
        <v>7445</v>
      </c>
      <c r="D344" s="265" t="s">
        <v>6682</v>
      </c>
      <c r="E344" s="266"/>
      <c r="F344" s="267" t="s">
        <v>7517</v>
      </c>
    </row>
    <row r="345" spans="1:7">
      <c r="A345" s="269" t="s">
        <v>7518</v>
      </c>
      <c r="B345" s="264" t="s">
        <v>7519</v>
      </c>
      <c r="C345" s="264" t="s">
        <v>7396</v>
      </c>
      <c r="D345" s="265"/>
      <c r="E345" s="270" t="s">
        <v>7520</v>
      </c>
      <c r="F345" s="90" t="s">
        <v>7521</v>
      </c>
      <c r="G345" s="267" t="s">
        <v>7522</v>
      </c>
    </row>
    <row r="346" spans="1:7">
      <c r="A346" s="269" t="s">
        <v>7518</v>
      </c>
      <c r="B346" s="264" t="s">
        <v>7523</v>
      </c>
      <c r="C346" s="264" t="s">
        <v>7086</v>
      </c>
      <c r="D346" s="268"/>
      <c r="E346" s="266"/>
      <c r="F346" s="267" t="s">
        <v>7524</v>
      </c>
    </row>
    <row r="347" spans="1:7">
      <c r="A347" s="269" t="s">
        <v>7518</v>
      </c>
      <c r="B347" s="264" t="s">
        <v>7525</v>
      </c>
      <c r="C347" s="264" t="s">
        <v>7518</v>
      </c>
      <c r="D347" s="265" t="s">
        <v>6696</v>
      </c>
      <c r="E347" s="266"/>
      <c r="F347" s="267" t="s">
        <v>7526</v>
      </c>
    </row>
    <row r="348" spans="1:7">
      <c r="A348" s="269" t="s">
        <v>7518</v>
      </c>
      <c r="B348" s="264" t="s">
        <v>7527</v>
      </c>
      <c r="C348" s="264" t="s">
        <v>7528</v>
      </c>
      <c r="D348" s="268"/>
      <c r="E348" s="289" t="s">
        <v>7529</v>
      </c>
      <c r="F348" s="267" t="s">
        <v>7530</v>
      </c>
    </row>
    <row r="349" spans="1:7">
      <c r="A349" s="271" t="s">
        <v>6931</v>
      </c>
      <c r="B349" s="264" t="s">
        <v>7531</v>
      </c>
      <c r="C349" s="264" t="s">
        <v>7149</v>
      </c>
      <c r="D349" s="265" t="s">
        <v>6682</v>
      </c>
      <c r="E349" s="266"/>
    </row>
    <row r="350" spans="1:7">
      <c r="A350" s="271" t="s">
        <v>6931</v>
      </c>
      <c r="B350" s="264" t="s">
        <v>7532</v>
      </c>
      <c r="C350" s="264" t="s">
        <v>7016</v>
      </c>
      <c r="D350" s="268"/>
      <c r="E350" s="266"/>
    </row>
    <row r="351" spans="1:7">
      <c r="A351" s="269" t="s">
        <v>7533</v>
      </c>
      <c r="B351" s="264" t="s">
        <v>7534</v>
      </c>
      <c r="C351" s="264" t="s">
        <v>7535</v>
      </c>
      <c r="D351" s="265" t="s">
        <v>6682</v>
      </c>
      <c r="E351" s="266"/>
    </row>
    <row r="352" spans="1:7">
      <c r="A352" s="271" t="s">
        <v>7536</v>
      </c>
      <c r="B352" s="264" t="s">
        <v>7537</v>
      </c>
      <c r="C352" s="264" t="s">
        <v>7265</v>
      </c>
      <c r="D352" s="265" t="s">
        <v>6682</v>
      </c>
      <c r="E352" s="270" t="s">
        <v>7538</v>
      </c>
    </row>
    <row r="353" spans="1:6">
      <c r="A353" s="269" t="s">
        <v>7539</v>
      </c>
      <c r="B353" s="264" t="s">
        <v>7540</v>
      </c>
      <c r="C353" s="264" t="s">
        <v>7518</v>
      </c>
      <c r="D353" s="265" t="s">
        <v>6682</v>
      </c>
      <c r="E353" s="270" t="s">
        <v>7541</v>
      </c>
      <c r="F353" s="267" t="s">
        <v>7542</v>
      </c>
    </row>
    <row r="354" spans="1:6">
      <c r="A354" s="269" t="s">
        <v>7539</v>
      </c>
      <c r="B354" s="264" t="s">
        <v>7543</v>
      </c>
      <c r="C354" s="264" t="s">
        <v>6768</v>
      </c>
      <c r="D354" s="265" t="s">
        <v>6682</v>
      </c>
      <c r="E354" s="270" t="s">
        <v>7544</v>
      </c>
    </row>
    <row r="355" spans="1:6">
      <c r="A355" s="269" t="s">
        <v>7539</v>
      </c>
      <c r="B355" s="264" t="s">
        <v>7545</v>
      </c>
      <c r="C355" s="264" t="s">
        <v>6750</v>
      </c>
      <c r="D355" s="268"/>
      <c r="E355" s="266"/>
    </row>
    <row r="356" spans="1:6">
      <c r="A356" s="276" t="s">
        <v>7546</v>
      </c>
      <c r="B356" s="264"/>
      <c r="C356" s="264"/>
      <c r="D356" s="265"/>
      <c r="E356" s="270"/>
      <c r="F356" s="267"/>
    </row>
    <row r="357" spans="1:6">
      <c r="A357" s="271" t="s">
        <v>7547</v>
      </c>
      <c r="B357" s="264" t="s">
        <v>7548</v>
      </c>
      <c r="C357" s="264" t="s">
        <v>7393</v>
      </c>
      <c r="D357" s="265" t="s">
        <v>6682</v>
      </c>
      <c r="E357" s="270" t="s">
        <v>7549</v>
      </c>
      <c r="F357" s="267" t="s">
        <v>7550</v>
      </c>
    </row>
    <row r="358" spans="1:6">
      <c r="A358" s="271" t="s">
        <v>7547</v>
      </c>
      <c r="B358" s="264" t="s">
        <v>7551</v>
      </c>
      <c r="C358" s="264" t="s">
        <v>7518</v>
      </c>
      <c r="D358" s="265" t="s">
        <v>6682</v>
      </c>
      <c r="E358" s="266"/>
    </row>
    <row r="359" spans="1:6">
      <c r="A359" s="271" t="s">
        <v>7547</v>
      </c>
      <c r="B359" s="264" t="s">
        <v>7552</v>
      </c>
      <c r="C359" s="264" t="s">
        <v>6965</v>
      </c>
      <c r="D359" s="265" t="s">
        <v>6696</v>
      </c>
      <c r="E359" s="266"/>
    </row>
    <row r="360" spans="1:6">
      <c r="A360" s="271" t="s">
        <v>7547</v>
      </c>
      <c r="B360" s="264" t="s">
        <v>7553</v>
      </c>
      <c r="C360" s="264" t="s">
        <v>7040</v>
      </c>
      <c r="D360" s="265" t="s">
        <v>6682</v>
      </c>
      <c r="E360" s="266"/>
      <c r="F360" s="267" t="s">
        <v>7554</v>
      </c>
    </row>
    <row r="361" spans="1:6">
      <c r="A361" s="269" t="s">
        <v>6722</v>
      </c>
      <c r="B361" s="264" t="s">
        <v>7555</v>
      </c>
      <c r="C361" s="264" t="s">
        <v>7106</v>
      </c>
      <c r="D361" s="268"/>
      <c r="E361" s="266"/>
    </row>
    <row r="362" spans="1:6">
      <c r="A362" s="269" t="s">
        <v>6722</v>
      </c>
      <c r="B362" s="264" t="s">
        <v>7556</v>
      </c>
      <c r="C362" s="264" t="s">
        <v>6722</v>
      </c>
      <c r="D362" s="265" t="s">
        <v>6696</v>
      </c>
      <c r="E362" s="266"/>
    </row>
    <row r="363" spans="1:6">
      <c r="A363" s="272" t="s">
        <v>6722</v>
      </c>
      <c r="B363" s="264" t="s">
        <v>7557</v>
      </c>
      <c r="C363" s="264" t="s">
        <v>7147</v>
      </c>
      <c r="D363" s="268"/>
      <c r="E363" s="266"/>
    </row>
    <row r="364" spans="1:6">
      <c r="A364" s="271" t="s">
        <v>6898</v>
      </c>
      <c r="B364" s="264" t="s">
        <v>7558</v>
      </c>
      <c r="C364" s="264" t="s">
        <v>7559</v>
      </c>
      <c r="D364" s="265" t="s">
        <v>6682</v>
      </c>
      <c r="E364" s="270" t="s">
        <v>7560</v>
      </c>
    </row>
    <row r="365" spans="1:6">
      <c r="A365" s="271" t="s">
        <v>6898</v>
      </c>
      <c r="B365" s="264" t="s">
        <v>7561</v>
      </c>
      <c r="C365" s="264" t="s">
        <v>7562</v>
      </c>
      <c r="D365" s="265" t="s">
        <v>6696</v>
      </c>
      <c r="E365" s="266"/>
    </row>
    <row r="366" spans="1:6">
      <c r="A366" s="269" t="s">
        <v>7563</v>
      </c>
      <c r="B366" s="264" t="s">
        <v>7564</v>
      </c>
      <c r="C366" s="264" t="s">
        <v>7563</v>
      </c>
      <c r="D366" s="265" t="s">
        <v>6696</v>
      </c>
      <c r="E366" s="266"/>
    </row>
    <row r="367" spans="1:6">
      <c r="A367" s="269" t="s">
        <v>7563</v>
      </c>
      <c r="B367" s="264" t="s">
        <v>7565</v>
      </c>
      <c r="C367" s="264" t="s">
        <v>7103</v>
      </c>
      <c r="D367" s="265"/>
      <c r="E367" s="266"/>
    </row>
    <row r="368" spans="1:6">
      <c r="A368" s="271" t="s">
        <v>7566</v>
      </c>
      <c r="B368" s="264" t="s">
        <v>7567</v>
      </c>
      <c r="C368" s="264" t="s">
        <v>6768</v>
      </c>
      <c r="D368" s="265" t="s">
        <v>6682</v>
      </c>
      <c r="E368" s="270" t="s">
        <v>7568</v>
      </c>
      <c r="F368" s="267" t="s">
        <v>7569</v>
      </c>
    </row>
    <row r="369" spans="1:27">
      <c r="A369" s="271" t="s">
        <v>7566</v>
      </c>
      <c r="B369" s="264" t="s">
        <v>7570</v>
      </c>
      <c r="C369" s="264" t="s">
        <v>6814</v>
      </c>
      <c r="D369" s="265" t="s">
        <v>7571</v>
      </c>
      <c r="E369" s="266"/>
    </row>
    <row r="370" spans="1:27">
      <c r="A370" s="271" t="s">
        <v>7566</v>
      </c>
      <c r="B370" s="264" t="s">
        <v>7572</v>
      </c>
      <c r="C370" s="264" t="s">
        <v>7573</v>
      </c>
      <c r="D370" s="265" t="s">
        <v>6682</v>
      </c>
      <c r="E370" s="266"/>
    </row>
    <row r="371" spans="1:27">
      <c r="A371" s="275"/>
      <c r="B371" s="275"/>
      <c r="C371" s="275"/>
      <c r="D371" s="275"/>
      <c r="E371" s="275"/>
    </row>
    <row r="372" spans="1:27">
      <c r="A372" s="275"/>
      <c r="B372" s="275"/>
      <c r="C372" s="275"/>
      <c r="D372" s="275"/>
      <c r="E372" s="275"/>
    </row>
    <row r="373" spans="1:27">
      <c r="A373" s="275"/>
      <c r="B373" s="275"/>
      <c r="C373" s="275"/>
      <c r="D373" s="275"/>
      <c r="E373" s="275"/>
    </row>
    <row r="374" spans="1:27">
      <c r="A374" s="275"/>
      <c r="B374" s="275"/>
      <c r="C374" s="275"/>
      <c r="D374" s="275"/>
      <c r="E374" s="275"/>
    </row>
    <row r="375" spans="1:27">
      <c r="A375" s="396" t="s">
        <v>7574</v>
      </c>
      <c r="B375" s="380"/>
      <c r="C375" s="380"/>
      <c r="D375" s="380"/>
      <c r="E375" s="380"/>
      <c r="F375" s="380"/>
      <c r="G375" s="380"/>
      <c r="H375" s="380"/>
      <c r="I375" s="380"/>
      <c r="J375" s="380"/>
      <c r="K375" s="380"/>
      <c r="L375" s="380"/>
      <c r="M375" s="380"/>
      <c r="N375" s="380"/>
      <c r="O375" s="381"/>
    </row>
    <row r="376" spans="1:27">
      <c r="A376" s="290" t="s">
        <v>7575</v>
      </c>
      <c r="B376" s="291"/>
      <c r="C376" s="267"/>
      <c r="E376" s="267"/>
      <c r="F376" s="267"/>
      <c r="G376" s="267"/>
      <c r="H376" s="267"/>
      <c r="I376" s="267"/>
      <c r="J376" s="267"/>
      <c r="K376" s="267"/>
      <c r="L376" s="267"/>
      <c r="M376" s="267"/>
      <c r="N376" s="267"/>
      <c r="O376" s="267"/>
      <c r="P376" s="267"/>
      <c r="Q376" s="267"/>
      <c r="R376" s="267"/>
      <c r="S376" s="267"/>
      <c r="T376" s="267"/>
      <c r="U376" s="267"/>
      <c r="V376" s="267"/>
      <c r="W376" s="267"/>
      <c r="X376" s="267"/>
      <c r="Y376" s="267"/>
      <c r="Z376" s="267"/>
      <c r="AA376" s="267"/>
    </row>
    <row r="377" spans="1:27">
      <c r="A377" s="292" t="s">
        <v>7576</v>
      </c>
      <c r="B377" s="293">
        <v>357</v>
      </c>
      <c r="C377" s="294" t="s">
        <v>6696</v>
      </c>
      <c r="D377" s="294">
        <f>COUNTIF($D$4:$D$370,"*h*")</f>
        <v>46</v>
      </c>
      <c r="E377" s="295">
        <f t="shared" ref="E377:E379" si="0">D377/$D$380</f>
        <v>0.25</v>
      </c>
      <c r="F377" s="267"/>
      <c r="G377" s="267"/>
      <c r="H377" s="267"/>
      <c r="I377" s="267"/>
      <c r="J377" s="267"/>
      <c r="K377" s="267"/>
      <c r="L377" s="267"/>
      <c r="M377" s="267"/>
      <c r="N377" s="267"/>
      <c r="O377" s="267"/>
      <c r="P377" s="267"/>
      <c r="Q377" s="267"/>
      <c r="R377" s="267"/>
      <c r="S377" s="267"/>
      <c r="T377" s="267"/>
      <c r="U377" s="267"/>
      <c r="V377" s="267"/>
      <c r="W377" s="267"/>
      <c r="X377" s="267"/>
      <c r="Y377" s="267"/>
      <c r="Z377" s="267"/>
      <c r="AA377" s="267"/>
    </row>
    <row r="378" spans="1:27">
      <c r="A378" s="292" t="s">
        <v>7577</v>
      </c>
      <c r="B378" s="293">
        <v>1</v>
      </c>
      <c r="C378" s="294" t="s">
        <v>7578</v>
      </c>
      <c r="D378" s="294">
        <f>COUNTIF($D$4:$D$370,"*y*")+COUNTIF($D$4:$D$370,"*v*")</f>
        <v>34</v>
      </c>
      <c r="E378" s="295">
        <f t="shared" si="0"/>
        <v>0.18478260869565216</v>
      </c>
      <c r="F378" s="267"/>
      <c r="G378" s="267"/>
      <c r="H378" s="267"/>
      <c r="I378" s="267"/>
      <c r="J378" s="267"/>
      <c r="K378" s="267"/>
      <c r="L378" s="267"/>
      <c r="M378" s="267"/>
      <c r="N378" s="267"/>
      <c r="O378" s="267"/>
      <c r="P378" s="267"/>
      <c r="Q378" s="267"/>
      <c r="R378" s="267"/>
      <c r="S378" s="267"/>
      <c r="T378" s="267"/>
      <c r="U378" s="267"/>
      <c r="V378" s="267"/>
      <c r="W378" s="267"/>
      <c r="X378" s="267"/>
      <c r="Y378" s="267"/>
      <c r="Z378" s="267"/>
      <c r="AA378" s="267"/>
    </row>
    <row r="379" spans="1:27">
      <c r="A379" s="296" t="s">
        <v>7579</v>
      </c>
      <c r="B379" s="297">
        <f>(B378)/357</f>
        <v>2.8011204481792717E-3</v>
      </c>
      <c r="C379" s="298" t="s">
        <v>7580</v>
      </c>
      <c r="D379" s="298">
        <f>COUNTIF($D$4:$D$370,"*n*")+COUNTIF($D$4:$D$370,"*re*")+COUNTIF($D$4:$D$370,"*pr*")</f>
        <v>104</v>
      </c>
      <c r="E379" s="295">
        <f t="shared" si="0"/>
        <v>0.56521739130434778</v>
      </c>
      <c r="F379" s="267"/>
      <c r="G379" s="267"/>
      <c r="H379" s="267"/>
      <c r="I379" s="267"/>
      <c r="J379" s="267"/>
      <c r="K379" s="267"/>
      <c r="L379" s="267"/>
      <c r="M379" s="267"/>
      <c r="N379" s="267"/>
      <c r="O379" s="267"/>
      <c r="P379" s="267"/>
      <c r="Q379" s="267"/>
      <c r="R379" s="267"/>
      <c r="S379" s="267"/>
      <c r="T379" s="267"/>
      <c r="U379" s="267"/>
      <c r="V379" s="267"/>
      <c r="W379" s="267"/>
      <c r="X379" s="267"/>
      <c r="Y379" s="267"/>
      <c r="Z379" s="267"/>
      <c r="AA379" s="267"/>
    </row>
    <row r="380" spans="1:27">
      <c r="A380" s="290" t="s">
        <v>7581</v>
      </c>
      <c r="B380" s="291"/>
      <c r="C380" s="294" t="s">
        <v>7582</v>
      </c>
      <c r="D380" s="294">
        <f>SUM(D377:D379)</f>
        <v>184</v>
      </c>
      <c r="E380" s="294"/>
      <c r="F380" s="267"/>
      <c r="G380" s="267"/>
      <c r="H380" s="267"/>
      <c r="I380" s="267"/>
      <c r="J380" s="267"/>
      <c r="K380" s="267"/>
      <c r="L380" s="267"/>
      <c r="M380" s="267"/>
      <c r="N380" s="267"/>
      <c r="O380" s="267"/>
      <c r="P380" s="267"/>
      <c r="Q380" s="267"/>
      <c r="R380" s="267"/>
      <c r="S380" s="267"/>
      <c r="T380" s="267"/>
      <c r="U380" s="267"/>
      <c r="V380" s="267"/>
      <c r="W380" s="267"/>
      <c r="X380" s="267"/>
      <c r="Y380" s="267"/>
      <c r="Z380" s="267"/>
      <c r="AA380" s="267"/>
    </row>
    <row r="381" spans="1:27">
      <c r="A381" s="292" t="s">
        <v>7576</v>
      </c>
      <c r="B381" s="293">
        <f>COUNTA(B4:B370)-2</f>
        <v>360</v>
      </c>
      <c r="C381" s="299" t="s">
        <v>7583</v>
      </c>
      <c r="D381" s="299">
        <f>COUNTIF($D$4:$D$370,"")</f>
        <v>184</v>
      </c>
      <c r="E381" s="294"/>
      <c r="F381" s="267"/>
      <c r="G381" s="267"/>
      <c r="H381" s="267"/>
      <c r="I381" s="267"/>
      <c r="J381" s="267"/>
      <c r="K381" s="267"/>
      <c r="L381" s="267"/>
      <c r="M381" s="267"/>
      <c r="N381" s="267"/>
      <c r="O381" s="267"/>
      <c r="P381" s="267"/>
      <c r="Q381" s="267"/>
      <c r="R381" s="267"/>
      <c r="S381" s="267"/>
      <c r="T381" s="267"/>
      <c r="U381" s="267"/>
      <c r="V381" s="267"/>
      <c r="W381" s="267"/>
      <c r="X381" s="267"/>
      <c r="Y381" s="267"/>
      <c r="Z381" s="267"/>
      <c r="AA381" s="267"/>
    </row>
    <row r="382" spans="1:27">
      <c r="A382" s="292" t="s">
        <v>7577</v>
      </c>
      <c r="B382" s="293">
        <f>COUNTBLANK(B4:B370)</f>
        <v>5</v>
      </c>
      <c r="C382" s="267"/>
      <c r="E382" s="267"/>
      <c r="F382" s="267"/>
      <c r="G382" s="267"/>
      <c r="H382" s="267"/>
      <c r="I382" s="267"/>
      <c r="J382" s="267"/>
      <c r="K382" s="267"/>
      <c r="L382" s="267"/>
      <c r="M382" s="267"/>
      <c r="N382" s="267"/>
      <c r="O382" s="267"/>
      <c r="P382" s="267"/>
      <c r="Q382" s="267"/>
      <c r="R382" s="267"/>
      <c r="S382" s="267"/>
      <c r="T382" s="267"/>
      <c r="U382" s="267"/>
      <c r="V382" s="267"/>
      <c r="W382" s="267"/>
      <c r="X382" s="267"/>
      <c r="Y382" s="267"/>
      <c r="Z382" s="267"/>
      <c r="AA382" s="267"/>
    </row>
    <row r="383" spans="1:27">
      <c r="A383" s="296" t="s">
        <v>7579</v>
      </c>
      <c r="B383" s="297">
        <f>(B382)/357</f>
        <v>1.4005602240896359E-2</v>
      </c>
      <c r="C383" s="275"/>
      <c r="D383" s="275"/>
      <c r="E383" s="275"/>
    </row>
    <row r="384" spans="1:27">
      <c r="A384" s="300" t="s">
        <v>7584</v>
      </c>
      <c r="B384" s="275"/>
      <c r="C384" s="275"/>
      <c r="D384" s="275"/>
      <c r="E384" s="275"/>
    </row>
    <row r="385" spans="1:5">
      <c r="A385" s="275"/>
      <c r="B385" s="275"/>
      <c r="C385" s="275"/>
      <c r="D385" s="275"/>
      <c r="E385" s="275"/>
    </row>
    <row r="386" spans="1:5">
      <c r="A386" s="275"/>
      <c r="B386" s="275"/>
      <c r="C386" s="275"/>
      <c r="D386" s="275"/>
      <c r="E386" s="275"/>
    </row>
    <row r="387" spans="1:5">
      <c r="A387" s="275"/>
      <c r="B387" s="275"/>
      <c r="C387" s="275"/>
      <c r="D387" s="275"/>
      <c r="E387" s="275"/>
    </row>
    <row r="388" spans="1:5">
      <c r="A388" s="275"/>
      <c r="B388" s="275"/>
      <c r="C388" s="275"/>
      <c r="D388" s="275"/>
      <c r="E388" s="275"/>
    </row>
    <row r="389" spans="1:5">
      <c r="A389" s="275"/>
      <c r="B389" s="275"/>
      <c r="C389" s="275"/>
      <c r="D389" s="275"/>
      <c r="E389" s="275"/>
    </row>
    <row r="390" spans="1:5">
      <c r="A390" s="275"/>
      <c r="B390" s="275"/>
      <c r="C390" s="275"/>
      <c r="D390" s="275"/>
      <c r="E390" s="275"/>
    </row>
    <row r="391" spans="1:5">
      <c r="A391" s="275"/>
      <c r="B391" s="275"/>
      <c r="C391" s="275"/>
      <c r="D391" s="275"/>
      <c r="E391" s="275"/>
    </row>
    <row r="392" spans="1:5">
      <c r="A392" s="275"/>
      <c r="B392" s="275"/>
      <c r="C392" s="275"/>
      <c r="D392" s="275"/>
      <c r="E392" s="275"/>
    </row>
    <row r="393" spans="1:5">
      <c r="A393" s="275"/>
      <c r="B393" s="275"/>
      <c r="C393" s="275"/>
      <c r="D393" s="275"/>
      <c r="E393" s="275"/>
    </row>
    <row r="394" spans="1:5">
      <c r="A394" s="275"/>
      <c r="B394" s="275"/>
      <c r="C394" s="275"/>
      <c r="D394" s="275"/>
      <c r="E394" s="275"/>
    </row>
    <row r="395" spans="1:5">
      <c r="A395" s="275"/>
      <c r="B395" s="275"/>
      <c r="C395" s="275"/>
      <c r="D395" s="275"/>
      <c r="E395" s="275"/>
    </row>
    <row r="396" spans="1:5">
      <c r="A396" s="275"/>
      <c r="B396" s="275"/>
      <c r="C396" s="275"/>
      <c r="D396" s="275"/>
      <c r="E396" s="275"/>
    </row>
    <row r="397" spans="1:5">
      <c r="A397" s="275"/>
      <c r="B397" s="275"/>
      <c r="C397" s="275"/>
      <c r="D397" s="275"/>
      <c r="E397" s="275"/>
    </row>
    <row r="398" spans="1:5">
      <c r="A398" s="275"/>
      <c r="B398" s="275"/>
      <c r="C398" s="275"/>
      <c r="D398" s="275"/>
      <c r="E398" s="275"/>
    </row>
    <row r="399" spans="1:5">
      <c r="A399" s="275"/>
      <c r="B399" s="275"/>
      <c r="C399" s="275"/>
      <c r="D399" s="275"/>
      <c r="E399" s="275"/>
    </row>
    <row r="400" spans="1:5">
      <c r="A400" s="275"/>
      <c r="B400" s="275"/>
      <c r="C400" s="275"/>
      <c r="D400" s="275"/>
      <c r="E400" s="275"/>
    </row>
    <row r="401" spans="1:5">
      <c r="A401" s="275"/>
      <c r="B401" s="275"/>
      <c r="C401" s="275"/>
      <c r="D401" s="275"/>
      <c r="E401" s="275"/>
    </row>
    <row r="402" spans="1:5">
      <c r="A402" s="275"/>
      <c r="B402" s="275"/>
      <c r="C402" s="275"/>
      <c r="D402" s="275"/>
      <c r="E402" s="275"/>
    </row>
    <row r="403" spans="1:5">
      <c r="A403" s="275"/>
      <c r="B403" s="275"/>
      <c r="C403" s="275"/>
      <c r="D403" s="275"/>
      <c r="E403" s="275"/>
    </row>
    <row r="404" spans="1:5">
      <c r="A404" s="275"/>
      <c r="B404" s="275"/>
      <c r="C404" s="275"/>
      <c r="D404" s="275"/>
      <c r="E404" s="275"/>
    </row>
    <row r="405" spans="1:5">
      <c r="A405" s="275"/>
      <c r="B405" s="275"/>
      <c r="C405" s="275"/>
      <c r="D405" s="275"/>
      <c r="E405" s="275"/>
    </row>
    <row r="406" spans="1:5">
      <c r="A406" s="275"/>
      <c r="B406" s="275"/>
      <c r="C406" s="275"/>
      <c r="D406" s="275"/>
      <c r="E406" s="275"/>
    </row>
    <row r="407" spans="1:5">
      <c r="A407" s="275"/>
      <c r="B407" s="275"/>
      <c r="C407" s="275"/>
      <c r="D407" s="275"/>
      <c r="E407" s="275"/>
    </row>
    <row r="408" spans="1:5">
      <c r="A408" s="275"/>
      <c r="B408" s="275"/>
      <c r="C408" s="275"/>
      <c r="D408" s="275"/>
      <c r="E408" s="275"/>
    </row>
    <row r="409" spans="1:5">
      <c r="A409" s="275"/>
      <c r="B409" s="275"/>
      <c r="C409" s="275"/>
      <c r="D409" s="275"/>
      <c r="E409" s="275"/>
    </row>
    <row r="410" spans="1:5">
      <c r="A410" s="275"/>
      <c r="B410" s="275"/>
      <c r="C410" s="275"/>
      <c r="D410" s="275"/>
      <c r="E410" s="275"/>
    </row>
    <row r="411" spans="1:5">
      <c r="A411" s="275"/>
      <c r="B411" s="275"/>
      <c r="C411" s="275"/>
      <c r="D411" s="275"/>
      <c r="E411" s="275"/>
    </row>
    <row r="412" spans="1:5">
      <c r="A412" s="275"/>
      <c r="B412" s="275"/>
      <c r="C412" s="275"/>
      <c r="D412" s="275"/>
      <c r="E412" s="275"/>
    </row>
    <row r="413" spans="1:5">
      <c r="A413" s="275"/>
      <c r="B413" s="275"/>
      <c r="C413" s="275"/>
      <c r="D413" s="275"/>
      <c r="E413" s="275"/>
    </row>
    <row r="414" spans="1:5">
      <c r="A414" s="275"/>
      <c r="B414" s="275"/>
      <c r="C414" s="275"/>
      <c r="D414" s="275"/>
      <c r="E414" s="275"/>
    </row>
    <row r="415" spans="1:5">
      <c r="A415" s="275"/>
      <c r="B415" s="275"/>
      <c r="C415" s="275"/>
      <c r="D415" s="275"/>
      <c r="E415" s="275"/>
    </row>
    <row r="416" spans="1:5">
      <c r="A416" s="275"/>
      <c r="B416" s="275"/>
      <c r="C416" s="275"/>
      <c r="D416" s="275"/>
      <c r="E416" s="275"/>
    </row>
    <row r="417" spans="1:5">
      <c r="A417" s="275"/>
      <c r="B417" s="275"/>
      <c r="C417" s="275"/>
      <c r="D417" s="275"/>
      <c r="E417" s="275"/>
    </row>
    <row r="418" spans="1:5">
      <c r="A418" s="275"/>
      <c r="B418" s="275"/>
      <c r="C418" s="275"/>
      <c r="D418" s="275"/>
      <c r="E418" s="275"/>
    </row>
    <row r="419" spans="1:5">
      <c r="A419" s="275"/>
      <c r="B419" s="275"/>
      <c r="C419" s="275"/>
      <c r="D419" s="275"/>
      <c r="E419" s="275"/>
    </row>
    <row r="420" spans="1:5">
      <c r="A420" s="275"/>
      <c r="B420" s="275"/>
      <c r="C420" s="275"/>
      <c r="D420" s="275"/>
      <c r="E420" s="275"/>
    </row>
    <row r="421" spans="1:5">
      <c r="A421" s="275"/>
      <c r="B421" s="275"/>
      <c r="C421" s="275"/>
      <c r="D421" s="275"/>
      <c r="E421" s="275"/>
    </row>
    <row r="422" spans="1:5">
      <c r="A422" s="275"/>
      <c r="B422" s="275"/>
      <c r="C422" s="275"/>
      <c r="D422" s="275"/>
      <c r="E422" s="275"/>
    </row>
    <row r="423" spans="1:5">
      <c r="A423" s="275"/>
      <c r="B423" s="275"/>
      <c r="C423" s="275"/>
      <c r="D423" s="275"/>
      <c r="E423" s="275"/>
    </row>
    <row r="424" spans="1:5">
      <c r="A424" s="275"/>
      <c r="B424" s="275"/>
      <c r="C424" s="275"/>
      <c r="D424" s="275"/>
      <c r="E424" s="275"/>
    </row>
    <row r="425" spans="1:5">
      <c r="A425" s="275"/>
      <c r="B425" s="275"/>
      <c r="C425" s="275"/>
      <c r="D425" s="275"/>
      <c r="E425" s="275"/>
    </row>
    <row r="426" spans="1:5">
      <c r="A426" s="275"/>
      <c r="B426" s="275"/>
      <c r="C426" s="275"/>
      <c r="D426" s="275"/>
      <c r="E426" s="275"/>
    </row>
    <row r="427" spans="1:5">
      <c r="A427" s="275"/>
      <c r="B427" s="275"/>
      <c r="C427" s="275"/>
      <c r="D427" s="275"/>
      <c r="E427" s="275"/>
    </row>
    <row r="428" spans="1:5">
      <c r="A428" s="275"/>
      <c r="B428" s="275"/>
      <c r="C428" s="275"/>
      <c r="D428" s="275"/>
      <c r="E428" s="275"/>
    </row>
    <row r="429" spans="1:5">
      <c r="A429" s="275"/>
      <c r="B429" s="275"/>
      <c r="C429" s="275"/>
      <c r="D429" s="275"/>
      <c r="E429" s="275"/>
    </row>
    <row r="430" spans="1:5">
      <c r="A430" s="275"/>
      <c r="B430" s="275"/>
      <c r="C430" s="275"/>
      <c r="D430" s="275"/>
      <c r="E430" s="275"/>
    </row>
    <row r="431" spans="1:5">
      <c r="A431" s="275"/>
      <c r="B431" s="275"/>
      <c r="C431" s="275"/>
      <c r="D431" s="275"/>
      <c r="E431" s="275"/>
    </row>
    <row r="432" spans="1:5">
      <c r="A432" s="275"/>
      <c r="B432" s="275"/>
      <c r="C432" s="275"/>
      <c r="D432" s="275"/>
      <c r="E432" s="275"/>
    </row>
    <row r="433" spans="1:5">
      <c r="A433" s="275"/>
      <c r="B433" s="275"/>
      <c r="C433" s="275"/>
      <c r="D433" s="275"/>
      <c r="E433" s="275"/>
    </row>
    <row r="434" spans="1:5">
      <c r="A434" s="275"/>
      <c r="B434" s="275"/>
      <c r="C434" s="275"/>
      <c r="D434" s="275"/>
      <c r="E434" s="275"/>
    </row>
    <row r="435" spans="1:5">
      <c r="A435" s="275"/>
      <c r="B435" s="275"/>
      <c r="C435" s="275"/>
      <c r="D435" s="275"/>
      <c r="E435" s="275"/>
    </row>
    <row r="436" spans="1:5">
      <c r="A436" s="275"/>
      <c r="B436" s="275"/>
      <c r="C436" s="275"/>
      <c r="D436" s="275"/>
      <c r="E436" s="275"/>
    </row>
    <row r="437" spans="1:5">
      <c r="A437" s="275"/>
      <c r="B437" s="275"/>
      <c r="C437" s="275"/>
      <c r="D437" s="275"/>
      <c r="E437" s="275"/>
    </row>
    <row r="438" spans="1:5">
      <c r="A438" s="275"/>
      <c r="B438" s="275"/>
      <c r="C438" s="275"/>
      <c r="D438" s="275"/>
      <c r="E438" s="275"/>
    </row>
    <row r="439" spans="1:5">
      <c r="A439" s="275"/>
      <c r="B439" s="275"/>
      <c r="C439" s="275"/>
      <c r="D439" s="275"/>
      <c r="E439" s="275"/>
    </row>
    <row r="440" spans="1:5">
      <c r="A440" s="275"/>
      <c r="B440" s="275"/>
      <c r="C440" s="275"/>
      <c r="D440" s="275"/>
      <c r="E440" s="275"/>
    </row>
    <row r="441" spans="1:5">
      <c r="A441" s="275"/>
      <c r="B441" s="275"/>
      <c r="C441" s="275"/>
      <c r="D441" s="275"/>
      <c r="E441" s="275"/>
    </row>
    <row r="442" spans="1:5">
      <c r="A442" s="275"/>
      <c r="B442" s="275"/>
      <c r="C442" s="275"/>
      <c r="D442" s="275"/>
      <c r="E442" s="275"/>
    </row>
    <row r="443" spans="1:5">
      <c r="A443" s="275"/>
      <c r="B443" s="275"/>
      <c r="C443" s="275"/>
      <c r="D443" s="275"/>
      <c r="E443" s="275"/>
    </row>
    <row r="444" spans="1:5">
      <c r="A444" s="275"/>
      <c r="B444" s="275"/>
      <c r="C444" s="275"/>
      <c r="D444" s="275"/>
      <c r="E444" s="275"/>
    </row>
    <row r="445" spans="1:5">
      <c r="A445" s="275"/>
      <c r="B445" s="275"/>
      <c r="C445" s="275"/>
      <c r="D445" s="275"/>
      <c r="E445" s="275"/>
    </row>
    <row r="446" spans="1:5">
      <c r="A446" s="275"/>
      <c r="B446" s="275"/>
      <c r="C446" s="275"/>
      <c r="D446" s="275"/>
      <c r="E446" s="275"/>
    </row>
    <row r="447" spans="1:5">
      <c r="A447" s="275"/>
      <c r="B447" s="275"/>
      <c r="C447" s="275"/>
      <c r="D447" s="275"/>
      <c r="E447" s="275"/>
    </row>
    <row r="448" spans="1:5">
      <c r="A448" s="275"/>
      <c r="B448" s="275"/>
      <c r="C448" s="275"/>
      <c r="D448" s="275"/>
      <c r="E448" s="275"/>
    </row>
    <row r="449" spans="1:5">
      <c r="A449" s="275"/>
      <c r="B449" s="275"/>
      <c r="C449" s="275"/>
      <c r="D449" s="275"/>
      <c r="E449" s="275"/>
    </row>
    <row r="450" spans="1:5">
      <c r="A450" s="275"/>
      <c r="B450" s="275"/>
      <c r="C450" s="275"/>
      <c r="D450" s="275"/>
      <c r="E450" s="275"/>
    </row>
    <row r="451" spans="1:5">
      <c r="A451" s="275"/>
      <c r="B451" s="275"/>
      <c r="C451" s="275"/>
      <c r="D451" s="275"/>
      <c r="E451" s="275"/>
    </row>
    <row r="452" spans="1:5">
      <c r="A452" s="275"/>
      <c r="B452" s="275"/>
      <c r="C452" s="275"/>
      <c r="D452" s="275"/>
      <c r="E452" s="275"/>
    </row>
    <row r="453" spans="1:5">
      <c r="A453" s="275"/>
      <c r="B453" s="275"/>
      <c r="C453" s="275"/>
      <c r="D453" s="275"/>
      <c r="E453" s="275"/>
    </row>
    <row r="454" spans="1:5">
      <c r="A454" s="275"/>
      <c r="B454" s="275"/>
      <c r="C454" s="275"/>
      <c r="D454" s="275"/>
      <c r="E454" s="275"/>
    </row>
    <row r="455" spans="1:5">
      <c r="A455" s="275"/>
      <c r="B455" s="275"/>
      <c r="C455" s="275"/>
      <c r="D455" s="275"/>
      <c r="E455" s="275"/>
    </row>
    <row r="456" spans="1:5">
      <c r="A456" s="275"/>
      <c r="B456" s="275"/>
      <c r="C456" s="275"/>
      <c r="D456" s="275"/>
      <c r="E456" s="275"/>
    </row>
    <row r="457" spans="1:5">
      <c r="A457" s="275"/>
      <c r="B457" s="275"/>
      <c r="C457" s="275"/>
      <c r="D457" s="275"/>
      <c r="E457" s="275"/>
    </row>
    <row r="458" spans="1:5">
      <c r="A458" s="275"/>
      <c r="B458" s="275"/>
      <c r="C458" s="275"/>
      <c r="D458" s="275"/>
      <c r="E458" s="275"/>
    </row>
    <row r="459" spans="1:5">
      <c r="A459" s="275"/>
      <c r="B459" s="275"/>
      <c r="C459" s="275"/>
      <c r="D459" s="275"/>
      <c r="E459" s="275"/>
    </row>
    <row r="460" spans="1:5">
      <c r="A460" s="275"/>
      <c r="B460" s="275"/>
      <c r="C460" s="275"/>
      <c r="D460" s="275"/>
      <c r="E460" s="275"/>
    </row>
    <row r="461" spans="1:5">
      <c r="A461" s="275"/>
      <c r="B461" s="275"/>
      <c r="C461" s="275"/>
      <c r="D461" s="275"/>
      <c r="E461" s="275"/>
    </row>
    <row r="462" spans="1:5">
      <c r="A462" s="275"/>
      <c r="B462" s="275"/>
      <c r="C462" s="275"/>
      <c r="D462" s="275"/>
      <c r="E462" s="275"/>
    </row>
    <row r="463" spans="1:5">
      <c r="A463" s="275"/>
      <c r="B463" s="275"/>
      <c r="C463" s="275"/>
      <c r="D463" s="275"/>
      <c r="E463" s="275"/>
    </row>
    <row r="464" spans="1:5">
      <c r="A464" s="275"/>
      <c r="B464" s="275"/>
      <c r="C464" s="275"/>
      <c r="D464" s="275"/>
      <c r="E464" s="275"/>
    </row>
    <row r="465" spans="1:5">
      <c r="A465" s="275"/>
      <c r="B465" s="275"/>
      <c r="C465" s="275"/>
      <c r="D465" s="275"/>
      <c r="E465" s="275"/>
    </row>
    <row r="466" spans="1:5">
      <c r="A466" s="275"/>
      <c r="B466" s="275"/>
      <c r="C466" s="275"/>
      <c r="D466" s="275"/>
      <c r="E466" s="275"/>
    </row>
    <row r="467" spans="1:5">
      <c r="A467" s="275"/>
      <c r="B467" s="275"/>
      <c r="C467" s="275"/>
      <c r="D467" s="275"/>
      <c r="E467" s="275"/>
    </row>
    <row r="468" spans="1:5">
      <c r="A468" s="275"/>
      <c r="B468" s="275"/>
      <c r="C468" s="275"/>
      <c r="D468" s="275"/>
      <c r="E468" s="275"/>
    </row>
    <row r="469" spans="1:5">
      <c r="A469" s="275"/>
      <c r="B469" s="275"/>
      <c r="C469" s="275"/>
      <c r="D469" s="275"/>
      <c r="E469" s="275"/>
    </row>
    <row r="470" spans="1:5">
      <c r="A470" s="275"/>
      <c r="B470" s="275"/>
      <c r="C470" s="275"/>
      <c r="D470" s="275"/>
      <c r="E470" s="275"/>
    </row>
    <row r="471" spans="1:5">
      <c r="A471" s="275"/>
      <c r="B471" s="275"/>
      <c r="C471" s="275"/>
      <c r="D471" s="275"/>
      <c r="E471" s="275"/>
    </row>
    <row r="472" spans="1:5">
      <c r="A472" s="275"/>
      <c r="B472" s="275"/>
      <c r="C472" s="275"/>
      <c r="D472" s="275"/>
      <c r="E472" s="275"/>
    </row>
    <row r="473" spans="1:5">
      <c r="A473" s="275"/>
      <c r="B473" s="275"/>
      <c r="C473" s="275"/>
      <c r="D473" s="275"/>
      <c r="E473" s="275"/>
    </row>
    <row r="474" spans="1:5">
      <c r="A474" s="275"/>
      <c r="B474" s="275"/>
      <c r="C474" s="275"/>
      <c r="D474" s="275"/>
      <c r="E474" s="275"/>
    </row>
    <row r="475" spans="1:5">
      <c r="A475" s="275"/>
      <c r="B475" s="275"/>
      <c r="C475" s="275"/>
      <c r="D475" s="275"/>
      <c r="E475" s="275"/>
    </row>
    <row r="476" spans="1:5">
      <c r="A476" s="275"/>
      <c r="B476" s="275"/>
      <c r="C476" s="275"/>
      <c r="D476" s="275"/>
      <c r="E476" s="275"/>
    </row>
    <row r="477" spans="1:5">
      <c r="A477" s="275"/>
      <c r="B477" s="275"/>
      <c r="C477" s="275"/>
      <c r="D477" s="275"/>
      <c r="E477" s="275"/>
    </row>
    <row r="478" spans="1:5">
      <c r="A478" s="275"/>
      <c r="B478" s="275"/>
      <c r="C478" s="275"/>
      <c r="D478" s="275"/>
      <c r="E478" s="275"/>
    </row>
    <row r="479" spans="1:5">
      <c r="A479" s="275"/>
      <c r="B479" s="275"/>
      <c r="C479" s="275"/>
      <c r="D479" s="275"/>
      <c r="E479" s="275"/>
    </row>
    <row r="480" spans="1:5">
      <c r="A480" s="275"/>
      <c r="B480" s="275"/>
      <c r="C480" s="275"/>
      <c r="D480" s="275"/>
      <c r="E480" s="275"/>
    </row>
    <row r="481" spans="1:5">
      <c r="A481" s="275"/>
      <c r="B481" s="275"/>
      <c r="C481" s="275"/>
      <c r="D481" s="275"/>
      <c r="E481" s="275"/>
    </row>
    <row r="482" spans="1:5">
      <c r="A482" s="275"/>
      <c r="B482" s="275"/>
      <c r="C482" s="275"/>
      <c r="D482" s="275"/>
      <c r="E482" s="275"/>
    </row>
    <row r="483" spans="1:5">
      <c r="A483" s="275"/>
      <c r="B483" s="275"/>
      <c r="C483" s="275"/>
      <c r="D483" s="275"/>
      <c r="E483" s="275"/>
    </row>
    <row r="484" spans="1:5">
      <c r="A484" s="275"/>
      <c r="B484" s="275"/>
      <c r="C484" s="275"/>
      <c r="D484" s="275"/>
      <c r="E484" s="275"/>
    </row>
    <row r="485" spans="1:5">
      <c r="A485" s="275"/>
      <c r="B485" s="275"/>
      <c r="C485" s="275"/>
      <c r="D485" s="275"/>
      <c r="E485" s="275"/>
    </row>
    <row r="486" spans="1:5">
      <c r="A486" s="275"/>
      <c r="B486" s="275"/>
      <c r="C486" s="275"/>
      <c r="D486" s="275"/>
      <c r="E486" s="275"/>
    </row>
    <row r="487" spans="1:5">
      <c r="A487" s="275"/>
      <c r="B487" s="275"/>
      <c r="C487" s="275"/>
      <c r="D487" s="275"/>
      <c r="E487" s="275"/>
    </row>
    <row r="488" spans="1:5">
      <c r="A488" s="275"/>
      <c r="B488" s="275"/>
      <c r="C488" s="275"/>
      <c r="D488" s="275"/>
      <c r="E488" s="275"/>
    </row>
    <row r="489" spans="1:5">
      <c r="A489" s="275"/>
      <c r="B489" s="275"/>
      <c r="C489" s="275"/>
      <c r="D489" s="275"/>
      <c r="E489" s="275"/>
    </row>
    <row r="490" spans="1:5">
      <c r="A490" s="275"/>
      <c r="B490" s="275"/>
      <c r="C490" s="275"/>
      <c r="D490" s="275"/>
      <c r="E490" s="275"/>
    </row>
    <row r="491" spans="1:5">
      <c r="A491" s="275"/>
      <c r="B491" s="275"/>
      <c r="C491" s="275"/>
      <c r="D491" s="275"/>
      <c r="E491" s="275"/>
    </row>
    <row r="492" spans="1:5">
      <c r="A492" s="275"/>
      <c r="B492" s="275"/>
      <c r="C492" s="275"/>
      <c r="D492" s="275"/>
      <c r="E492" s="275"/>
    </row>
    <row r="493" spans="1:5">
      <c r="A493" s="275"/>
      <c r="B493" s="275"/>
      <c r="C493" s="275"/>
      <c r="D493" s="275"/>
      <c r="E493" s="275"/>
    </row>
    <row r="494" spans="1:5">
      <c r="A494" s="275"/>
      <c r="B494" s="275"/>
      <c r="C494" s="275"/>
      <c r="D494" s="275"/>
      <c r="E494" s="275"/>
    </row>
    <row r="495" spans="1:5">
      <c r="A495" s="275"/>
      <c r="B495" s="275"/>
      <c r="C495" s="275"/>
      <c r="D495" s="275"/>
      <c r="E495" s="275"/>
    </row>
    <row r="496" spans="1:5">
      <c r="A496" s="275"/>
      <c r="B496" s="275"/>
      <c r="C496" s="275"/>
      <c r="D496" s="275"/>
      <c r="E496" s="275"/>
    </row>
    <row r="497" spans="1:5">
      <c r="A497" s="275"/>
      <c r="B497" s="275"/>
      <c r="C497" s="275"/>
      <c r="D497" s="275"/>
      <c r="E497" s="275"/>
    </row>
    <row r="498" spans="1:5">
      <c r="A498" s="275"/>
      <c r="B498" s="275"/>
      <c r="C498" s="275"/>
      <c r="D498" s="275"/>
      <c r="E498" s="275"/>
    </row>
    <row r="499" spans="1:5">
      <c r="A499" s="275"/>
      <c r="B499" s="275"/>
      <c r="C499" s="275"/>
      <c r="D499" s="275"/>
      <c r="E499" s="275"/>
    </row>
    <row r="500" spans="1:5">
      <c r="A500" s="275"/>
      <c r="B500" s="275"/>
      <c r="C500" s="275"/>
      <c r="D500" s="275"/>
      <c r="E500" s="275"/>
    </row>
    <row r="501" spans="1:5">
      <c r="A501" s="275"/>
      <c r="B501" s="275"/>
      <c r="C501" s="275"/>
      <c r="D501" s="275"/>
      <c r="E501" s="275"/>
    </row>
    <row r="502" spans="1:5">
      <c r="A502" s="275"/>
      <c r="B502" s="275"/>
      <c r="C502" s="275"/>
      <c r="D502" s="275"/>
      <c r="E502" s="275"/>
    </row>
    <row r="503" spans="1:5">
      <c r="A503" s="275"/>
      <c r="B503" s="275"/>
      <c r="C503" s="275"/>
      <c r="D503" s="275"/>
      <c r="E503" s="275"/>
    </row>
    <row r="504" spans="1:5">
      <c r="A504" s="275"/>
      <c r="B504" s="275"/>
      <c r="C504" s="275"/>
      <c r="D504" s="275"/>
      <c r="E504" s="275"/>
    </row>
    <row r="505" spans="1:5">
      <c r="A505" s="275"/>
      <c r="B505" s="275"/>
      <c r="C505" s="275"/>
      <c r="D505" s="275"/>
      <c r="E505" s="275"/>
    </row>
    <row r="506" spans="1:5">
      <c r="A506" s="275"/>
      <c r="B506" s="275"/>
      <c r="C506" s="275"/>
      <c r="D506" s="275"/>
      <c r="E506" s="275"/>
    </row>
    <row r="507" spans="1:5">
      <c r="A507" s="275"/>
      <c r="B507" s="275"/>
      <c r="C507" s="275"/>
      <c r="D507" s="275"/>
      <c r="E507" s="275"/>
    </row>
    <row r="508" spans="1:5">
      <c r="A508" s="275"/>
      <c r="B508" s="275"/>
      <c r="C508" s="275"/>
      <c r="D508" s="275"/>
      <c r="E508" s="275"/>
    </row>
    <row r="509" spans="1:5">
      <c r="A509" s="275"/>
      <c r="B509" s="275"/>
      <c r="C509" s="275"/>
      <c r="D509" s="275"/>
      <c r="E509" s="275"/>
    </row>
    <row r="510" spans="1:5">
      <c r="A510" s="275"/>
      <c r="B510" s="275"/>
      <c r="C510" s="275"/>
      <c r="D510" s="275"/>
      <c r="E510" s="275"/>
    </row>
    <row r="511" spans="1:5">
      <c r="A511" s="275"/>
      <c r="B511" s="275"/>
      <c r="C511" s="275"/>
      <c r="D511" s="275"/>
      <c r="E511" s="275"/>
    </row>
    <row r="512" spans="1:5">
      <c r="A512" s="275"/>
      <c r="B512" s="275"/>
      <c r="C512" s="275"/>
      <c r="D512" s="275"/>
      <c r="E512" s="275"/>
    </row>
    <row r="513" spans="1:5">
      <c r="A513" s="275"/>
      <c r="B513" s="275"/>
      <c r="C513" s="275"/>
      <c r="D513" s="275"/>
      <c r="E513" s="275"/>
    </row>
    <row r="514" spans="1:5">
      <c r="A514" s="275"/>
      <c r="B514" s="275"/>
      <c r="C514" s="275"/>
      <c r="D514" s="275"/>
      <c r="E514" s="275"/>
    </row>
    <row r="515" spans="1:5">
      <c r="A515" s="275"/>
      <c r="B515" s="275"/>
      <c r="C515" s="275"/>
      <c r="D515" s="275"/>
      <c r="E515" s="275"/>
    </row>
    <row r="516" spans="1:5">
      <c r="A516" s="275"/>
      <c r="B516" s="275"/>
      <c r="C516" s="275"/>
      <c r="D516" s="275"/>
      <c r="E516" s="275"/>
    </row>
    <row r="517" spans="1:5">
      <c r="A517" s="275"/>
      <c r="B517" s="275"/>
      <c r="C517" s="275"/>
      <c r="D517" s="275"/>
      <c r="E517" s="275"/>
    </row>
    <row r="518" spans="1:5">
      <c r="A518" s="275"/>
      <c r="B518" s="275"/>
      <c r="C518" s="275"/>
      <c r="D518" s="275"/>
      <c r="E518" s="275"/>
    </row>
    <row r="519" spans="1:5">
      <c r="A519" s="275"/>
      <c r="B519" s="275"/>
      <c r="C519" s="275"/>
      <c r="D519" s="275"/>
      <c r="E519" s="275"/>
    </row>
    <row r="520" spans="1:5">
      <c r="A520" s="275"/>
      <c r="B520" s="275"/>
      <c r="C520" s="275"/>
      <c r="D520" s="275"/>
      <c r="E520" s="275"/>
    </row>
    <row r="521" spans="1:5">
      <c r="A521" s="275"/>
      <c r="B521" s="275"/>
      <c r="C521" s="275"/>
      <c r="D521" s="275"/>
      <c r="E521" s="275"/>
    </row>
    <row r="522" spans="1:5">
      <c r="A522" s="275"/>
      <c r="B522" s="275"/>
      <c r="C522" s="275"/>
      <c r="D522" s="275"/>
      <c r="E522" s="275"/>
    </row>
    <row r="523" spans="1:5">
      <c r="A523" s="275"/>
      <c r="B523" s="275"/>
      <c r="C523" s="275"/>
      <c r="D523" s="275"/>
      <c r="E523" s="275"/>
    </row>
    <row r="524" spans="1:5">
      <c r="A524" s="275"/>
      <c r="B524" s="275"/>
      <c r="C524" s="275"/>
      <c r="D524" s="275"/>
      <c r="E524" s="275"/>
    </row>
    <row r="525" spans="1:5">
      <c r="A525" s="275"/>
      <c r="B525" s="275"/>
      <c r="C525" s="275"/>
      <c r="D525" s="275"/>
      <c r="E525" s="275"/>
    </row>
    <row r="526" spans="1:5">
      <c r="A526" s="275"/>
      <c r="B526" s="275"/>
      <c r="C526" s="275"/>
      <c r="D526" s="275"/>
      <c r="E526" s="275"/>
    </row>
    <row r="527" spans="1:5">
      <c r="A527" s="275"/>
      <c r="B527" s="275"/>
      <c r="C527" s="275"/>
      <c r="D527" s="275"/>
      <c r="E527" s="275"/>
    </row>
    <row r="528" spans="1:5">
      <c r="A528" s="275"/>
      <c r="B528" s="275"/>
      <c r="C528" s="275"/>
      <c r="D528" s="275"/>
      <c r="E528" s="275"/>
    </row>
    <row r="529" spans="1:5">
      <c r="A529" s="275"/>
      <c r="B529" s="275"/>
      <c r="C529" s="275"/>
      <c r="D529" s="275"/>
      <c r="E529" s="275"/>
    </row>
    <row r="530" spans="1:5">
      <c r="A530" s="275"/>
      <c r="B530" s="275"/>
      <c r="C530" s="275"/>
      <c r="D530" s="275"/>
      <c r="E530" s="275"/>
    </row>
    <row r="531" spans="1:5">
      <c r="A531" s="275"/>
      <c r="B531" s="275"/>
      <c r="C531" s="275"/>
      <c r="D531" s="275"/>
      <c r="E531" s="275"/>
    </row>
    <row r="532" spans="1:5">
      <c r="A532" s="275"/>
      <c r="B532" s="275"/>
      <c r="C532" s="275"/>
      <c r="D532" s="275"/>
      <c r="E532" s="275"/>
    </row>
    <row r="533" spans="1:5">
      <c r="A533" s="275"/>
      <c r="B533" s="275"/>
      <c r="C533" s="275"/>
      <c r="D533" s="275"/>
      <c r="E533" s="275"/>
    </row>
    <row r="534" spans="1:5">
      <c r="A534" s="275"/>
      <c r="B534" s="275"/>
      <c r="C534" s="275"/>
      <c r="D534" s="275"/>
      <c r="E534" s="275"/>
    </row>
    <row r="535" spans="1:5">
      <c r="A535" s="275"/>
      <c r="B535" s="275"/>
      <c r="C535" s="275"/>
      <c r="D535" s="275"/>
      <c r="E535" s="275"/>
    </row>
    <row r="536" spans="1:5">
      <c r="A536" s="275"/>
      <c r="B536" s="275"/>
      <c r="C536" s="275"/>
      <c r="D536" s="275"/>
      <c r="E536" s="275"/>
    </row>
    <row r="537" spans="1:5">
      <c r="A537" s="275"/>
      <c r="B537" s="275"/>
      <c r="C537" s="275"/>
      <c r="D537" s="275"/>
      <c r="E537" s="275"/>
    </row>
    <row r="538" spans="1:5">
      <c r="A538" s="275"/>
      <c r="B538" s="275"/>
      <c r="C538" s="275"/>
      <c r="D538" s="275"/>
      <c r="E538" s="275"/>
    </row>
    <row r="539" spans="1:5">
      <c r="A539" s="275"/>
      <c r="B539" s="275"/>
      <c r="C539" s="275"/>
      <c r="D539" s="275"/>
      <c r="E539" s="275"/>
    </row>
    <row r="540" spans="1:5">
      <c r="A540" s="275"/>
      <c r="B540" s="275"/>
      <c r="C540" s="275"/>
      <c r="D540" s="275"/>
      <c r="E540" s="275"/>
    </row>
    <row r="541" spans="1:5">
      <c r="A541" s="275"/>
      <c r="B541" s="275"/>
      <c r="C541" s="275"/>
      <c r="D541" s="275"/>
      <c r="E541" s="275"/>
    </row>
    <row r="542" spans="1:5">
      <c r="A542" s="275"/>
      <c r="B542" s="275"/>
      <c r="C542" s="275"/>
      <c r="D542" s="275"/>
      <c r="E542" s="275"/>
    </row>
    <row r="543" spans="1:5">
      <c r="A543" s="275"/>
      <c r="B543" s="275"/>
      <c r="C543" s="275"/>
      <c r="D543" s="275"/>
      <c r="E543" s="275"/>
    </row>
    <row r="544" spans="1:5">
      <c r="A544" s="275"/>
      <c r="B544" s="275"/>
      <c r="C544" s="275"/>
      <c r="D544" s="275"/>
      <c r="E544" s="275"/>
    </row>
    <row r="545" spans="1:5">
      <c r="A545" s="275"/>
      <c r="B545" s="275"/>
      <c r="C545" s="275"/>
      <c r="D545" s="275"/>
      <c r="E545" s="275"/>
    </row>
    <row r="546" spans="1:5">
      <c r="A546" s="275"/>
      <c r="B546" s="275"/>
      <c r="C546" s="275"/>
      <c r="D546" s="275"/>
      <c r="E546" s="275"/>
    </row>
    <row r="547" spans="1:5">
      <c r="A547" s="275"/>
      <c r="B547" s="275"/>
      <c r="C547" s="275"/>
      <c r="D547" s="275"/>
      <c r="E547" s="275"/>
    </row>
    <row r="548" spans="1:5">
      <c r="A548" s="275"/>
      <c r="B548" s="275"/>
      <c r="C548" s="275"/>
      <c r="D548" s="275"/>
      <c r="E548" s="275"/>
    </row>
    <row r="549" spans="1:5">
      <c r="A549" s="275"/>
      <c r="B549" s="275"/>
      <c r="C549" s="275"/>
      <c r="D549" s="275"/>
      <c r="E549" s="275"/>
    </row>
    <row r="550" spans="1:5">
      <c r="A550" s="275"/>
      <c r="B550" s="275"/>
      <c r="C550" s="275"/>
      <c r="D550" s="275"/>
      <c r="E550" s="275"/>
    </row>
    <row r="551" spans="1:5">
      <c r="A551" s="275"/>
      <c r="B551" s="275"/>
      <c r="C551" s="275"/>
      <c r="D551" s="275"/>
      <c r="E551" s="275"/>
    </row>
    <row r="552" spans="1:5">
      <c r="A552" s="275"/>
      <c r="B552" s="275"/>
      <c r="C552" s="275"/>
      <c r="D552" s="275"/>
      <c r="E552" s="275"/>
    </row>
    <row r="553" spans="1:5">
      <c r="A553" s="275"/>
      <c r="B553" s="275"/>
      <c r="C553" s="275"/>
      <c r="D553" s="275"/>
      <c r="E553" s="275"/>
    </row>
    <row r="554" spans="1:5">
      <c r="A554" s="275"/>
      <c r="B554" s="275"/>
      <c r="C554" s="275"/>
      <c r="D554" s="275"/>
      <c r="E554" s="275"/>
    </row>
    <row r="555" spans="1:5">
      <c r="A555" s="275"/>
      <c r="B555" s="275"/>
      <c r="C555" s="275"/>
      <c r="D555" s="275"/>
      <c r="E555" s="275"/>
    </row>
    <row r="556" spans="1:5">
      <c r="A556" s="275"/>
      <c r="B556" s="275"/>
      <c r="C556" s="275"/>
      <c r="D556" s="275"/>
      <c r="E556" s="275"/>
    </row>
    <row r="557" spans="1:5">
      <c r="A557" s="275"/>
      <c r="B557" s="275"/>
      <c r="C557" s="275"/>
      <c r="D557" s="275"/>
      <c r="E557" s="275"/>
    </row>
    <row r="558" spans="1:5">
      <c r="A558" s="275"/>
      <c r="B558" s="275"/>
      <c r="C558" s="275"/>
      <c r="D558" s="275"/>
      <c r="E558" s="275"/>
    </row>
    <row r="559" spans="1:5">
      <c r="A559" s="275"/>
      <c r="B559" s="275"/>
      <c r="C559" s="275"/>
      <c r="D559" s="275"/>
      <c r="E559" s="275"/>
    </row>
    <row r="560" spans="1:5">
      <c r="A560" s="275"/>
      <c r="B560" s="275"/>
      <c r="C560" s="275"/>
      <c r="D560" s="275"/>
      <c r="E560" s="275"/>
    </row>
    <row r="561" spans="1:5">
      <c r="A561" s="275"/>
      <c r="B561" s="275"/>
      <c r="C561" s="275"/>
      <c r="D561" s="275"/>
      <c r="E561" s="275"/>
    </row>
    <row r="562" spans="1:5">
      <c r="A562" s="275"/>
      <c r="B562" s="275"/>
      <c r="C562" s="275"/>
      <c r="D562" s="275"/>
      <c r="E562" s="275"/>
    </row>
    <row r="563" spans="1:5">
      <c r="A563" s="275"/>
      <c r="B563" s="275"/>
      <c r="C563" s="275"/>
      <c r="D563" s="275"/>
      <c r="E563" s="275"/>
    </row>
    <row r="564" spans="1:5">
      <c r="A564" s="275"/>
      <c r="B564" s="275"/>
      <c r="C564" s="275"/>
      <c r="D564" s="275"/>
      <c r="E564" s="275"/>
    </row>
    <row r="565" spans="1:5">
      <c r="A565" s="275"/>
      <c r="B565" s="275"/>
      <c r="C565" s="275"/>
      <c r="D565" s="275"/>
      <c r="E565" s="275"/>
    </row>
    <row r="566" spans="1:5">
      <c r="A566" s="275"/>
      <c r="B566" s="275"/>
      <c r="C566" s="275"/>
      <c r="D566" s="275"/>
      <c r="E566" s="275"/>
    </row>
    <row r="567" spans="1:5">
      <c r="A567" s="275"/>
      <c r="B567" s="275"/>
      <c r="C567" s="275"/>
      <c r="D567" s="275"/>
      <c r="E567" s="275"/>
    </row>
    <row r="568" spans="1:5">
      <c r="A568" s="275"/>
      <c r="B568" s="275"/>
      <c r="C568" s="275"/>
      <c r="D568" s="275"/>
      <c r="E568" s="275"/>
    </row>
    <row r="569" spans="1:5">
      <c r="A569" s="275"/>
      <c r="B569" s="275"/>
      <c r="C569" s="275"/>
      <c r="D569" s="275"/>
      <c r="E569" s="275"/>
    </row>
    <row r="570" spans="1:5">
      <c r="A570" s="275"/>
      <c r="B570" s="275"/>
      <c r="C570" s="275"/>
      <c r="D570" s="275"/>
      <c r="E570" s="275"/>
    </row>
    <row r="571" spans="1:5">
      <c r="A571" s="275"/>
      <c r="B571" s="275"/>
      <c r="C571" s="275"/>
      <c r="D571" s="275"/>
      <c r="E571" s="275"/>
    </row>
    <row r="572" spans="1:5">
      <c r="A572" s="275"/>
      <c r="B572" s="275"/>
      <c r="C572" s="275"/>
      <c r="D572" s="275"/>
      <c r="E572" s="275"/>
    </row>
    <row r="573" spans="1:5">
      <c r="A573" s="275"/>
      <c r="B573" s="275"/>
      <c r="C573" s="275"/>
      <c r="D573" s="275"/>
      <c r="E573" s="275"/>
    </row>
    <row r="574" spans="1:5">
      <c r="A574" s="275"/>
      <c r="B574" s="275"/>
      <c r="C574" s="275"/>
      <c r="D574" s="275"/>
      <c r="E574" s="275"/>
    </row>
    <row r="575" spans="1:5">
      <c r="A575" s="275"/>
      <c r="B575" s="275"/>
      <c r="C575" s="275"/>
      <c r="D575" s="275"/>
      <c r="E575" s="275"/>
    </row>
    <row r="576" spans="1:5">
      <c r="A576" s="275"/>
      <c r="B576" s="275"/>
      <c r="C576" s="275"/>
      <c r="D576" s="275"/>
      <c r="E576" s="275"/>
    </row>
    <row r="577" spans="1:5">
      <c r="A577" s="275"/>
      <c r="B577" s="275"/>
      <c r="C577" s="275"/>
      <c r="D577" s="275"/>
      <c r="E577" s="275"/>
    </row>
    <row r="578" spans="1:5">
      <c r="A578" s="275"/>
      <c r="B578" s="275"/>
      <c r="C578" s="275"/>
      <c r="D578" s="275"/>
      <c r="E578" s="275"/>
    </row>
    <row r="579" spans="1:5">
      <c r="A579" s="275"/>
      <c r="B579" s="275"/>
      <c r="C579" s="275"/>
      <c r="D579" s="275"/>
      <c r="E579" s="275"/>
    </row>
    <row r="580" spans="1:5">
      <c r="A580" s="275"/>
      <c r="B580" s="275"/>
      <c r="C580" s="275"/>
      <c r="D580" s="275"/>
      <c r="E580" s="275"/>
    </row>
    <row r="581" spans="1:5">
      <c r="A581" s="275"/>
      <c r="B581" s="275"/>
      <c r="C581" s="275"/>
      <c r="D581" s="275"/>
      <c r="E581" s="275"/>
    </row>
    <row r="582" spans="1:5">
      <c r="A582" s="275"/>
      <c r="B582" s="275"/>
      <c r="C582" s="275"/>
      <c r="D582" s="275"/>
      <c r="E582" s="275"/>
    </row>
    <row r="583" spans="1:5">
      <c r="A583" s="275"/>
      <c r="B583" s="275"/>
      <c r="C583" s="275"/>
      <c r="D583" s="275"/>
      <c r="E583" s="275"/>
    </row>
    <row r="584" spans="1:5">
      <c r="A584" s="275"/>
      <c r="B584" s="275"/>
      <c r="C584" s="275"/>
      <c r="D584" s="275"/>
      <c r="E584" s="275"/>
    </row>
    <row r="585" spans="1:5">
      <c r="A585" s="275"/>
      <c r="B585" s="275"/>
      <c r="C585" s="275"/>
      <c r="D585" s="275"/>
      <c r="E585" s="275"/>
    </row>
    <row r="586" spans="1:5">
      <c r="A586" s="275"/>
      <c r="B586" s="275"/>
      <c r="C586" s="275"/>
      <c r="D586" s="275"/>
      <c r="E586" s="275"/>
    </row>
    <row r="587" spans="1:5">
      <c r="A587" s="275"/>
      <c r="B587" s="275"/>
      <c r="C587" s="275"/>
      <c r="D587" s="275"/>
      <c r="E587" s="275"/>
    </row>
    <row r="588" spans="1:5">
      <c r="A588" s="275"/>
      <c r="B588" s="275"/>
      <c r="C588" s="275"/>
      <c r="D588" s="275"/>
      <c r="E588" s="275"/>
    </row>
    <row r="589" spans="1:5">
      <c r="A589" s="275"/>
      <c r="B589" s="275"/>
      <c r="C589" s="275"/>
      <c r="D589" s="275"/>
      <c r="E589" s="275"/>
    </row>
    <row r="590" spans="1:5">
      <c r="A590" s="275"/>
      <c r="B590" s="275"/>
      <c r="C590" s="275"/>
      <c r="D590" s="275"/>
      <c r="E590" s="275"/>
    </row>
    <row r="591" spans="1:5">
      <c r="A591" s="275"/>
      <c r="B591" s="275"/>
      <c r="C591" s="275"/>
      <c r="D591" s="275"/>
      <c r="E591" s="275"/>
    </row>
    <row r="592" spans="1:5">
      <c r="A592" s="275"/>
      <c r="B592" s="275"/>
      <c r="C592" s="275"/>
      <c r="D592" s="275"/>
      <c r="E592" s="275"/>
    </row>
    <row r="593" spans="1:5">
      <c r="A593" s="275"/>
      <c r="B593" s="275"/>
      <c r="C593" s="275"/>
      <c r="D593" s="275"/>
      <c r="E593" s="275"/>
    </row>
    <row r="594" spans="1:5">
      <c r="A594" s="275"/>
      <c r="B594" s="275"/>
      <c r="C594" s="275"/>
      <c r="D594" s="275"/>
      <c r="E594" s="275"/>
    </row>
    <row r="595" spans="1:5">
      <c r="A595" s="275"/>
      <c r="B595" s="275"/>
      <c r="C595" s="275"/>
      <c r="D595" s="275"/>
      <c r="E595" s="275"/>
    </row>
    <row r="596" spans="1:5">
      <c r="A596" s="275"/>
      <c r="B596" s="275"/>
      <c r="C596" s="275"/>
      <c r="D596" s="275"/>
      <c r="E596" s="275"/>
    </row>
    <row r="597" spans="1:5">
      <c r="A597" s="275"/>
      <c r="B597" s="275"/>
      <c r="C597" s="275"/>
      <c r="D597" s="275"/>
      <c r="E597" s="275"/>
    </row>
    <row r="598" spans="1:5">
      <c r="A598" s="275"/>
      <c r="B598" s="275"/>
      <c r="C598" s="275"/>
      <c r="D598" s="275"/>
      <c r="E598" s="275"/>
    </row>
    <row r="599" spans="1:5">
      <c r="A599" s="275"/>
      <c r="B599" s="275"/>
      <c r="C599" s="275"/>
      <c r="D599" s="275"/>
      <c r="E599" s="275"/>
    </row>
    <row r="600" spans="1:5">
      <c r="A600" s="275"/>
      <c r="B600" s="275"/>
      <c r="C600" s="275"/>
      <c r="D600" s="275"/>
      <c r="E600" s="275"/>
    </row>
    <row r="601" spans="1:5">
      <c r="A601" s="275"/>
      <c r="B601" s="275"/>
      <c r="C601" s="275"/>
      <c r="D601" s="275"/>
      <c r="E601" s="275"/>
    </row>
    <row r="602" spans="1:5">
      <c r="A602" s="275"/>
      <c r="B602" s="275"/>
      <c r="C602" s="275"/>
      <c r="D602" s="275"/>
      <c r="E602" s="275"/>
    </row>
    <row r="603" spans="1:5">
      <c r="A603" s="275"/>
      <c r="B603" s="275"/>
      <c r="C603" s="275"/>
      <c r="D603" s="275"/>
      <c r="E603" s="275"/>
    </row>
    <row r="604" spans="1:5">
      <c r="A604" s="275"/>
      <c r="B604" s="275"/>
      <c r="C604" s="275"/>
      <c r="D604" s="275"/>
      <c r="E604" s="275"/>
    </row>
    <row r="605" spans="1:5">
      <c r="A605" s="275"/>
      <c r="B605" s="275"/>
      <c r="C605" s="275"/>
      <c r="D605" s="275"/>
      <c r="E605" s="275"/>
    </row>
    <row r="606" spans="1:5">
      <c r="A606" s="275"/>
      <c r="B606" s="275"/>
      <c r="C606" s="275"/>
      <c r="D606" s="275"/>
      <c r="E606" s="275"/>
    </row>
    <row r="607" spans="1:5">
      <c r="A607" s="275"/>
      <c r="B607" s="275"/>
      <c r="C607" s="275"/>
      <c r="D607" s="275"/>
      <c r="E607" s="275"/>
    </row>
    <row r="608" spans="1:5">
      <c r="A608" s="275"/>
      <c r="B608" s="275"/>
      <c r="C608" s="275"/>
      <c r="D608" s="275"/>
      <c r="E608" s="275"/>
    </row>
    <row r="609" spans="1:5">
      <c r="A609" s="275"/>
      <c r="B609" s="275"/>
      <c r="C609" s="275"/>
      <c r="D609" s="275"/>
      <c r="E609" s="275"/>
    </row>
    <row r="610" spans="1:5">
      <c r="A610" s="275"/>
      <c r="B610" s="275"/>
      <c r="C610" s="275"/>
      <c r="D610" s="275"/>
      <c r="E610" s="275"/>
    </row>
    <row r="611" spans="1:5">
      <c r="A611" s="275"/>
      <c r="B611" s="275"/>
      <c r="C611" s="275"/>
      <c r="D611" s="275"/>
      <c r="E611" s="275"/>
    </row>
    <row r="612" spans="1:5">
      <c r="A612" s="275"/>
      <c r="B612" s="275"/>
      <c r="C612" s="275"/>
      <c r="D612" s="275"/>
      <c r="E612" s="275"/>
    </row>
    <row r="613" spans="1:5">
      <c r="A613" s="275"/>
      <c r="B613" s="275"/>
      <c r="C613" s="275"/>
      <c r="D613" s="275"/>
      <c r="E613" s="275"/>
    </row>
    <row r="614" spans="1:5">
      <c r="A614" s="275"/>
      <c r="B614" s="275"/>
      <c r="C614" s="275"/>
      <c r="D614" s="275"/>
      <c r="E614" s="275"/>
    </row>
    <row r="615" spans="1:5">
      <c r="A615" s="275"/>
      <c r="B615" s="275"/>
      <c r="C615" s="275"/>
      <c r="D615" s="275"/>
      <c r="E615" s="275"/>
    </row>
    <row r="616" spans="1:5">
      <c r="A616" s="275"/>
      <c r="B616" s="275"/>
      <c r="C616" s="275"/>
      <c r="D616" s="275"/>
      <c r="E616" s="275"/>
    </row>
    <row r="617" spans="1:5">
      <c r="A617" s="275"/>
      <c r="B617" s="275"/>
      <c r="C617" s="275"/>
      <c r="D617" s="275"/>
      <c r="E617" s="275"/>
    </row>
    <row r="618" spans="1:5">
      <c r="A618" s="275"/>
      <c r="B618" s="275"/>
      <c r="C618" s="275"/>
      <c r="D618" s="275"/>
      <c r="E618" s="275"/>
    </row>
    <row r="619" spans="1:5">
      <c r="A619" s="275"/>
      <c r="B619" s="275"/>
      <c r="C619" s="275"/>
      <c r="D619" s="275"/>
      <c r="E619" s="275"/>
    </row>
    <row r="620" spans="1:5">
      <c r="A620" s="275"/>
      <c r="B620" s="275"/>
      <c r="C620" s="275"/>
      <c r="D620" s="275"/>
      <c r="E620" s="275"/>
    </row>
    <row r="621" spans="1:5">
      <c r="A621" s="275"/>
      <c r="B621" s="275"/>
      <c r="C621" s="275"/>
      <c r="D621" s="275"/>
      <c r="E621" s="275"/>
    </row>
    <row r="622" spans="1:5">
      <c r="A622" s="275"/>
      <c r="B622" s="275"/>
      <c r="C622" s="275"/>
      <c r="D622" s="275"/>
      <c r="E622" s="275"/>
    </row>
    <row r="623" spans="1:5">
      <c r="A623" s="275"/>
      <c r="B623" s="275"/>
      <c r="C623" s="275"/>
      <c r="D623" s="275"/>
      <c r="E623" s="275"/>
    </row>
    <row r="624" spans="1:5">
      <c r="A624" s="275"/>
      <c r="B624" s="275"/>
      <c r="C624" s="275"/>
      <c r="D624" s="275"/>
      <c r="E624" s="275"/>
    </row>
    <row r="625" spans="1:5">
      <c r="A625" s="275"/>
      <c r="B625" s="275"/>
      <c r="C625" s="275"/>
      <c r="D625" s="275"/>
      <c r="E625" s="275"/>
    </row>
    <row r="626" spans="1:5">
      <c r="A626" s="275"/>
      <c r="B626" s="275"/>
      <c r="C626" s="275"/>
      <c r="D626" s="275"/>
      <c r="E626" s="275"/>
    </row>
    <row r="627" spans="1:5">
      <c r="A627" s="275"/>
      <c r="B627" s="275"/>
      <c r="C627" s="275"/>
      <c r="D627" s="275"/>
      <c r="E627" s="275"/>
    </row>
    <row r="628" spans="1:5">
      <c r="A628" s="275"/>
      <c r="B628" s="275"/>
      <c r="C628" s="275"/>
      <c r="D628" s="275"/>
      <c r="E628" s="275"/>
    </row>
    <row r="629" spans="1:5">
      <c r="A629" s="275"/>
      <c r="B629" s="275"/>
      <c r="C629" s="275"/>
      <c r="D629" s="275"/>
      <c r="E629" s="275"/>
    </row>
    <row r="630" spans="1:5">
      <c r="A630" s="275"/>
      <c r="B630" s="275"/>
      <c r="C630" s="275"/>
      <c r="D630" s="275"/>
      <c r="E630" s="275"/>
    </row>
    <row r="631" spans="1:5">
      <c r="A631" s="275"/>
      <c r="B631" s="275"/>
      <c r="C631" s="275"/>
      <c r="D631" s="275"/>
      <c r="E631" s="275"/>
    </row>
    <row r="632" spans="1:5">
      <c r="A632" s="275"/>
      <c r="B632" s="275"/>
      <c r="C632" s="275"/>
      <c r="D632" s="275"/>
      <c r="E632" s="275"/>
    </row>
    <row r="633" spans="1:5">
      <c r="A633" s="275"/>
      <c r="B633" s="275"/>
      <c r="C633" s="275"/>
      <c r="D633" s="275"/>
      <c r="E633" s="275"/>
    </row>
    <row r="634" spans="1:5">
      <c r="A634" s="275"/>
      <c r="B634" s="275"/>
      <c r="C634" s="275"/>
      <c r="D634" s="275"/>
      <c r="E634" s="275"/>
    </row>
    <row r="635" spans="1:5">
      <c r="A635" s="275"/>
      <c r="B635" s="275"/>
      <c r="C635" s="275"/>
      <c r="D635" s="275"/>
      <c r="E635" s="275"/>
    </row>
    <row r="636" spans="1:5">
      <c r="A636" s="275"/>
      <c r="B636" s="275"/>
      <c r="C636" s="275"/>
      <c r="D636" s="275"/>
      <c r="E636" s="275"/>
    </row>
    <row r="637" spans="1:5">
      <c r="A637" s="275"/>
      <c r="B637" s="275"/>
      <c r="C637" s="275"/>
      <c r="D637" s="275"/>
      <c r="E637" s="275"/>
    </row>
    <row r="638" spans="1:5">
      <c r="A638" s="275"/>
      <c r="B638" s="275"/>
      <c r="C638" s="275"/>
      <c r="D638" s="275"/>
      <c r="E638" s="275"/>
    </row>
    <row r="639" spans="1:5">
      <c r="A639" s="275"/>
      <c r="B639" s="275"/>
      <c r="C639" s="275"/>
      <c r="D639" s="275"/>
      <c r="E639" s="275"/>
    </row>
    <row r="640" spans="1:5">
      <c r="A640" s="275"/>
      <c r="B640" s="275"/>
      <c r="C640" s="275"/>
      <c r="D640" s="275"/>
      <c r="E640" s="275"/>
    </row>
    <row r="641" spans="1:5">
      <c r="A641" s="275"/>
      <c r="B641" s="275"/>
      <c r="C641" s="275"/>
      <c r="D641" s="275"/>
      <c r="E641" s="275"/>
    </row>
    <row r="642" spans="1:5">
      <c r="A642" s="275"/>
      <c r="B642" s="275"/>
      <c r="C642" s="275"/>
      <c r="D642" s="275"/>
      <c r="E642" s="275"/>
    </row>
    <row r="643" spans="1:5">
      <c r="A643" s="275"/>
      <c r="B643" s="275"/>
      <c r="C643" s="275"/>
      <c r="D643" s="275"/>
      <c r="E643" s="275"/>
    </row>
    <row r="644" spans="1:5">
      <c r="A644" s="275"/>
      <c r="B644" s="275"/>
      <c r="C644" s="275"/>
      <c r="D644" s="275"/>
      <c r="E644" s="275"/>
    </row>
    <row r="645" spans="1:5">
      <c r="A645" s="275"/>
      <c r="B645" s="275"/>
      <c r="C645" s="275"/>
      <c r="D645" s="275"/>
      <c r="E645" s="275"/>
    </row>
    <row r="646" spans="1:5">
      <c r="A646" s="275"/>
      <c r="B646" s="275"/>
      <c r="C646" s="275"/>
      <c r="D646" s="275"/>
      <c r="E646" s="275"/>
    </row>
    <row r="647" spans="1:5">
      <c r="A647" s="275"/>
      <c r="B647" s="275"/>
      <c r="C647" s="275"/>
      <c r="D647" s="275"/>
      <c r="E647" s="275"/>
    </row>
    <row r="648" spans="1:5">
      <c r="A648" s="275"/>
      <c r="B648" s="275"/>
      <c r="C648" s="275"/>
      <c r="D648" s="275"/>
      <c r="E648" s="275"/>
    </row>
    <row r="649" spans="1:5">
      <c r="A649" s="275"/>
      <c r="B649" s="275"/>
      <c r="C649" s="275"/>
      <c r="D649" s="275"/>
      <c r="E649" s="275"/>
    </row>
    <row r="650" spans="1:5">
      <c r="A650" s="275"/>
      <c r="B650" s="275"/>
      <c r="C650" s="275"/>
      <c r="D650" s="275"/>
      <c r="E650" s="275"/>
    </row>
    <row r="651" spans="1:5">
      <c r="A651" s="275"/>
      <c r="B651" s="275"/>
      <c r="C651" s="275"/>
      <c r="D651" s="275"/>
      <c r="E651" s="275"/>
    </row>
    <row r="652" spans="1:5">
      <c r="A652" s="275"/>
      <c r="B652" s="275"/>
      <c r="C652" s="275"/>
      <c r="D652" s="275"/>
      <c r="E652" s="275"/>
    </row>
    <row r="653" spans="1:5">
      <c r="A653" s="275"/>
      <c r="B653" s="275"/>
      <c r="C653" s="275"/>
      <c r="D653" s="275"/>
      <c r="E653" s="275"/>
    </row>
    <row r="654" spans="1:5">
      <c r="A654" s="275"/>
      <c r="B654" s="275"/>
      <c r="C654" s="275"/>
      <c r="D654" s="275"/>
      <c r="E654" s="275"/>
    </row>
    <row r="655" spans="1:5">
      <c r="A655" s="275"/>
      <c r="B655" s="275"/>
      <c r="C655" s="275"/>
      <c r="D655" s="275"/>
      <c r="E655" s="275"/>
    </row>
    <row r="656" spans="1:5">
      <c r="A656" s="275"/>
      <c r="B656" s="275"/>
      <c r="C656" s="275"/>
      <c r="D656" s="275"/>
      <c r="E656" s="275"/>
    </row>
    <row r="657" spans="1:5">
      <c r="A657" s="275"/>
      <c r="B657" s="275"/>
      <c r="C657" s="275"/>
      <c r="D657" s="275"/>
      <c r="E657" s="275"/>
    </row>
    <row r="658" spans="1:5">
      <c r="A658" s="275"/>
      <c r="B658" s="275"/>
      <c r="C658" s="275"/>
      <c r="D658" s="275"/>
      <c r="E658" s="275"/>
    </row>
    <row r="659" spans="1:5">
      <c r="A659" s="275"/>
      <c r="B659" s="275"/>
      <c r="C659" s="275"/>
      <c r="D659" s="275"/>
      <c r="E659" s="275"/>
    </row>
    <row r="660" spans="1:5">
      <c r="A660" s="275"/>
      <c r="B660" s="275"/>
      <c r="C660" s="275"/>
      <c r="D660" s="275"/>
      <c r="E660" s="275"/>
    </row>
    <row r="661" spans="1:5">
      <c r="A661" s="275"/>
      <c r="B661" s="275"/>
      <c r="C661" s="275"/>
      <c r="D661" s="275"/>
      <c r="E661" s="275"/>
    </row>
    <row r="662" spans="1:5">
      <c r="A662" s="275"/>
      <c r="B662" s="275"/>
      <c r="C662" s="275"/>
      <c r="D662" s="275"/>
      <c r="E662" s="275"/>
    </row>
    <row r="663" spans="1:5">
      <c r="A663" s="275"/>
      <c r="B663" s="275"/>
      <c r="C663" s="275"/>
      <c r="D663" s="275"/>
      <c r="E663" s="275"/>
    </row>
    <row r="664" spans="1:5">
      <c r="A664" s="275"/>
      <c r="B664" s="275"/>
      <c r="C664" s="275"/>
      <c r="D664" s="275"/>
      <c r="E664" s="275"/>
    </row>
    <row r="665" spans="1:5">
      <c r="A665" s="275"/>
      <c r="B665" s="275"/>
      <c r="C665" s="275"/>
      <c r="D665" s="275"/>
      <c r="E665" s="275"/>
    </row>
    <row r="666" spans="1:5">
      <c r="A666" s="275"/>
      <c r="B666" s="275"/>
      <c r="C666" s="275"/>
      <c r="D666" s="275"/>
      <c r="E666" s="275"/>
    </row>
    <row r="667" spans="1:5">
      <c r="A667" s="275"/>
      <c r="B667" s="275"/>
      <c r="C667" s="275"/>
      <c r="D667" s="275"/>
      <c r="E667" s="275"/>
    </row>
    <row r="668" spans="1:5">
      <c r="A668" s="275"/>
      <c r="B668" s="275"/>
      <c r="C668" s="275"/>
      <c r="D668" s="275"/>
      <c r="E668" s="275"/>
    </row>
    <row r="669" spans="1:5">
      <c r="A669" s="275"/>
      <c r="B669" s="275"/>
      <c r="C669" s="275"/>
      <c r="D669" s="275"/>
      <c r="E669" s="275"/>
    </row>
    <row r="670" spans="1:5">
      <c r="A670" s="275"/>
      <c r="B670" s="275"/>
      <c r="C670" s="275"/>
      <c r="D670" s="275"/>
      <c r="E670" s="275"/>
    </row>
    <row r="671" spans="1:5">
      <c r="A671" s="275"/>
      <c r="B671" s="275"/>
      <c r="C671" s="275"/>
      <c r="D671" s="275"/>
      <c r="E671" s="275"/>
    </row>
    <row r="672" spans="1:5">
      <c r="A672" s="275"/>
      <c r="B672" s="275"/>
      <c r="C672" s="275"/>
      <c r="D672" s="275"/>
      <c r="E672" s="275"/>
    </row>
    <row r="673" spans="1:5">
      <c r="A673" s="275"/>
      <c r="B673" s="275"/>
      <c r="C673" s="275"/>
      <c r="D673" s="275"/>
      <c r="E673" s="275"/>
    </row>
    <row r="674" spans="1:5">
      <c r="A674" s="275"/>
      <c r="B674" s="275"/>
      <c r="C674" s="275"/>
      <c r="D674" s="275"/>
      <c r="E674" s="275"/>
    </row>
    <row r="675" spans="1:5">
      <c r="A675" s="275"/>
      <c r="B675" s="275"/>
      <c r="C675" s="275"/>
      <c r="D675" s="275"/>
      <c r="E675" s="275"/>
    </row>
    <row r="676" spans="1:5">
      <c r="A676" s="275"/>
      <c r="B676" s="275"/>
      <c r="C676" s="275"/>
      <c r="D676" s="275"/>
      <c r="E676" s="275"/>
    </row>
    <row r="677" spans="1:5">
      <c r="A677" s="275"/>
      <c r="B677" s="275"/>
      <c r="C677" s="275"/>
      <c r="D677" s="275"/>
      <c r="E677" s="275"/>
    </row>
    <row r="678" spans="1:5">
      <c r="A678" s="275"/>
      <c r="B678" s="275"/>
      <c r="C678" s="275"/>
      <c r="D678" s="275"/>
      <c r="E678" s="275"/>
    </row>
    <row r="679" spans="1:5">
      <c r="A679" s="275"/>
      <c r="B679" s="275"/>
      <c r="C679" s="275"/>
      <c r="D679" s="275"/>
      <c r="E679" s="275"/>
    </row>
    <row r="680" spans="1:5">
      <c r="A680" s="275"/>
      <c r="B680" s="275"/>
      <c r="C680" s="275"/>
      <c r="D680" s="275"/>
      <c r="E680" s="275"/>
    </row>
    <row r="681" spans="1:5">
      <c r="A681" s="275"/>
      <c r="B681" s="275"/>
      <c r="C681" s="275"/>
      <c r="D681" s="275"/>
      <c r="E681" s="275"/>
    </row>
    <row r="682" spans="1:5">
      <c r="A682" s="275"/>
      <c r="B682" s="275"/>
      <c r="C682" s="275"/>
      <c r="D682" s="275"/>
      <c r="E682" s="275"/>
    </row>
    <row r="683" spans="1:5">
      <c r="A683" s="275"/>
      <c r="B683" s="275"/>
      <c r="C683" s="275"/>
      <c r="D683" s="275"/>
      <c r="E683" s="275"/>
    </row>
    <row r="684" spans="1:5">
      <c r="A684" s="275"/>
      <c r="B684" s="275"/>
      <c r="C684" s="275"/>
      <c r="D684" s="275"/>
      <c r="E684" s="275"/>
    </row>
    <row r="685" spans="1:5">
      <c r="A685" s="275"/>
      <c r="B685" s="275"/>
      <c r="C685" s="275"/>
      <c r="D685" s="275"/>
      <c r="E685" s="275"/>
    </row>
    <row r="686" spans="1:5">
      <c r="A686" s="275"/>
      <c r="B686" s="275"/>
      <c r="C686" s="275"/>
      <c r="D686" s="275"/>
      <c r="E686" s="275"/>
    </row>
    <row r="687" spans="1:5">
      <c r="A687" s="275"/>
      <c r="B687" s="275"/>
      <c r="C687" s="275"/>
      <c r="D687" s="275"/>
      <c r="E687" s="275"/>
    </row>
    <row r="688" spans="1:5">
      <c r="A688" s="275"/>
      <c r="B688" s="275"/>
      <c r="C688" s="275"/>
      <c r="D688" s="275"/>
      <c r="E688" s="275"/>
    </row>
    <row r="689" spans="1:5">
      <c r="A689" s="275"/>
      <c r="B689" s="275"/>
      <c r="C689" s="275"/>
      <c r="D689" s="275"/>
      <c r="E689" s="275"/>
    </row>
    <row r="690" spans="1:5">
      <c r="A690" s="275"/>
      <c r="B690" s="275"/>
      <c r="C690" s="275"/>
      <c r="D690" s="275"/>
      <c r="E690" s="275"/>
    </row>
    <row r="691" spans="1:5">
      <c r="A691" s="275"/>
      <c r="B691" s="275"/>
      <c r="C691" s="275"/>
      <c r="D691" s="275"/>
      <c r="E691" s="275"/>
    </row>
    <row r="692" spans="1:5">
      <c r="A692" s="275"/>
      <c r="B692" s="275"/>
      <c r="C692" s="275"/>
      <c r="D692" s="275"/>
      <c r="E692" s="275"/>
    </row>
    <row r="693" spans="1:5">
      <c r="A693" s="275"/>
      <c r="B693" s="275"/>
      <c r="C693" s="275"/>
      <c r="D693" s="275"/>
      <c r="E693" s="275"/>
    </row>
    <row r="694" spans="1:5">
      <c r="A694" s="275"/>
      <c r="B694" s="275"/>
      <c r="C694" s="275"/>
      <c r="D694" s="275"/>
      <c r="E694" s="275"/>
    </row>
    <row r="695" spans="1:5">
      <c r="A695" s="275"/>
      <c r="B695" s="275"/>
      <c r="C695" s="275"/>
      <c r="D695" s="275"/>
      <c r="E695" s="275"/>
    </row>
    <row r="696" spans="1:5">
      <c r="A696" s="275"/>
      <c r="B696" s="275"/>
      <c r="C696" s="275"/>
      <c r="D696" s="275"/>
      <c r="E696" s="275"/>
    </row>
    <row r="697" spans="1:5">
      <c r="A697" s="275"/>
      <c r="B697" s="275"/>
      <c r="C697" s="275"/>
      <c r="D697" s="275"/>
      <c r="E697" s="275"/>
    </row>
    <row r="698" spans="1:5">
      <c r="A698" s="275"/>
      <c r="B698" s="275"/>
      <c r="C698" s="275"/>
      <c r="D698" s="275"/>
      <c r="E698" s="275"/>
    </row>
    <row r="699" spans="1:5">
      <c r="A699" s="275"/>
      <c r="B699" s="275"/>
      <c r="C699" s="275"/>
      <c r="D699" s="275"/>
      <c r="E699" s="275"/>
    </row>
    <row r="700" spans="1:5">
      <c r="A700" s="275"/>
      <c r="B700" s="275"/>
      <c r="C700" s="275"/>
      <c r="D700" s="275"/>
      <c r="E700" s="275"/>
    </row>
    <row r="701" spans="1:5">
      <c r="A701" s="275"/>
      <c r="B701" s="275"/>
      <c r="C701" s="275"/>
      <c r="D701" s="275"/>
      <c r="E701" s="275"/>
    </row>
    <row r="702" spans="1:5">
      <c r="A702" s="275"/>
      <c r="B702" s="275"/>
      <c r="C702" s="275"/>
      <c r="D702" s="275"/>
      <c r="E702" s="275"/>
    </row>
    <row r="703" spans="1:5">
      <c r="A703" s="275"/>
      <c r="B703" s="275"/>
      <c r="C703" s="275"/>
      <c r="D703" s="275"/>
      <c r="E703" s="275"/>
    </row>
    <row r="704" spans="1:5">
      <c r="A704" s="275"/>
      <c r="B704" s="275"/>
      <c r="C704" s="275"/>
      <c r="D704" s="275"/>
      <c r="E704" s="275"/>
    </row>
    <row r="705" spans="1:5">
      <c r="A705" s="275"/>
      <c r="B705" s="275"/>
      <c r="C705" s="275"/>
      <c r="D705" s="275"/>
      <c r="E705" s="275"/>
    </row>
    <row r="706" spans="1:5">
      <c r="A706" s="275"/>
      <c r="B706" s="275"/>
      <c r="C706" s="275"/>
      <c r="D706" s="275"/>
      <c r="E706" s="275"/>
    </row>
    <row r="707" spans="1:5">
      <c r="A707" s="275"/>
      <c r="B707" s="275"/>
      <c r="C707" s="275"/>
      <c r="D707" s="275"/>
      <c r="E707" s="275"/>
    </row>
    <row r="708" spans="1:5">
      <c r="A708" s="275"/>
      <c r="B708" s="275"/>
      <c r="C708" s="275"/>
      <c r="D708" s="275"/>
      <c r="E708" s="275"/>
    </row>
    <row r="709" spans="1:5">
      <c r="A709" s="275"/>
      <c r="B709" s="275"/>
      <c r="C709" s="275"/>
      <c r="D709" s="275"/>
      <c r="E709" s="275"/>
    </row>
    <row r="710" spans="1:5">
      <c r="A710" s="275"/>
      <c r="B710" s="275"/>
      <c r="C710" s="275"/>
      <c r="D710" s="275"/>
      <c r="E710" s="275"/>
    </row>
    <row r="711" spans="1:5">
      <c r="A711" s="275"/>
      <c r="B711" s="275"/>
      <c r="C711" s="275"/>
      <c r="D711" s="275"/>
      <c r="E711" s="275"/>
    </row>
    <row r="712" spans="1:5">
      <c r="A712" s="275"/>
      <c r="B712" s="275"/>
      <c r="C712" s="275"/>
      <c r="D712" s="275"/>
      <c r="E712" s="275"/>
    </row>
    <row r="713" spans="1:5">
      <c r="A713" s="275"/>
      <c r="B713" s="275"/>
      <c r="C713" s="275"/>
      <c r="D713" s="275"/>
      <c r="E713" s="275"/>
    </row>
    <row r="714" spans="1:5">
      <c r="A714" s="275"/>
      <c r="B714" s="275"/>
      <c r="C714" s="275"/>
      <c r="D714" s="275"/>
      <c r="E714" s="275"/>
    </row>
    <row r="715" spans="1:5">
      <c r="A715" s="275"/>
      <c r="B715" s="275"/>
      <c r="C715" s="275"/>
      <c r="D715" s="275"/>
      <c r="E715" s="275"/>
    </row>
    <row r="716" spans="1:5">
      <c r="A716" s="275"/>
      <c r="B716" s="275"/>
      <c r="C716" s="275"/>
      <c r="D716" s="275"/>
      <c r="E716" s="275"/>
    </row>
    <row r="717" spans="1:5">
      <c r="A717" s="275"/>
      <c r="B717" s="275"/>
      <c r="C717" s="275"/>
      <c r="D717" s="275"/>
      <c r="E717" s="275"/>
    </row>
    <row r="718" spans="1:5">
      <c r="A718" s="275"/>
      <c r="B718" s="275"/>
      <c r="C718" s="275"/>
      <c r="D718" s="275"/>
      <c r="E718" s="275"/>
    </row>
    <row r="719" spans="1:5">
      <c r="A719" s="275"/>
      <c r="B719" s="275"/>
      <c r="C719" s="275"/>
      <c r="D719" s="275"/>
      <c r="E719" s="275"/>
    </row>
    <row r="720" spans="1:5">
      <c r="A720" s="275"/>
      <c r="B720" s="275"/>
      <c r="C720" s="275"/>
      <c r="D720" s="275"/>
      <c r="E720" s="275"/>
    </row>
    <row r="721" spans="1:5">
      <c r="A721" s="275"/>
      <c r="B721" s="275"/>
      <c r="C721" s="275"/>
      <c r="D721" s="275"/>
      <c r="E721" s="275"/>
    </row>
    <row r="722" spans="1:5">
      <c r="A722" s="275"/>
      <c r="B722" s="275"/>
      <c r="C722" s="275"/>
      <c r="D722" s="275"/>
      <c r="E722" s="275"/>
    </row>
    <row r="723" spans="1:5">
      <c r="A723" s="275"/>
      <c r="B723" s="275"/>
      <c r="C723" s="275"/>
      <c r="D723" s="275"/>
      <c r="E723" s="275"/>
    </row>
    <row r="724" spans="1:5">
      <c r="A724" s="275"/>
      <c r="B724" s="275"/>
      <c r="C724" s="275"/>
      <c r="D724" s="275"/>
      <c r="E724" s="275"/>
    </row>
    <row r="725" spans="1:5">
      <c r="A725" s="275"/>
      <c r="B725" s="275"/>
      <c r="C725" s="275"/>
      <c r="D725" s="275"/>
      <c r="E725" s="275"/>
    </row>
    <row r="726" spans="1:5">
      <c r="A726" s="275"/>
      <c r="B726" s="275"/>
      <c r="C726" s="275"/>
      <c r="D726" s="275"/>
      <c r="E726" s="275"/>
    </row>
    <row r="727" spans="1:5">
      <c r="A727" s="275"/>
      <c r="B727" s="275"/>
      <c r="C727" s="275"/>
      <c r="D727" s="275"/>
      <c r="E727" s="275"/>
    </row>
    <row r="728" spans="1:5">
      <c r="A728" s="275"/>
      <c r="B728" s="275"/>
      <c r="C728" s="275"/>
      <c r="D728" s="275"/>
      <c r="E728" s="275"/>
    </row>
    <row r="729" spans="1:5">
      <c r="A729" s="275"/>
      <c r="B729" s="275"/>
      <c r="C729" s="275"/>
      <c r="D729" s="275"/>
      <c r="E729" s="275"/>
    </row>
    <row r="730" spans="1:5">
      <c r="A730" s="275"/>
      <c r="B730" s="275"/>
      <c r="C730" s="275"/>
      <c r="D730" s="275"/>
      <c r="E730" s="275"/>
    </row>
    <row r="731" spans="1:5">
      <c r="A731" s="275"/>
      <c r="B731" s="275"/>
      <c r="C731" s="275"/>
      <c r="D731" s="275"/>
      <c r="E731" s="275"/>
    </row>
    <row r="732" spans="1:5">
      <c r="A732" s="275"/>
      <c r="B732" s="275"/>
      <c r="C732" s="275"/>
      <c r="D732" s="275"/>
      <c r="E732" s="275"/>
    </row>
    <row r="733" spans="1:5">
      <c r="A733" s="275"/>
      <c r="B733" s="275"/>
      <c r="C733" s="275"/>
      <c r="D733" s="275"/>
      <c r="E733" s="275"/>
    </row>
    <row r="734" spans="1:5">
      <c r="A734" s="275"/>
      <c r="B734" s="275"/>
      <c r="C734" s="275"/>
      <c r="D734" s="275"/>
      <c r="E734" s="275"/>
    </row>
    <row r="735" spans="1:5">
      <c r="A735" s="275"/>
      <c r="B735" s="275"/>
      <c r="C735" s="275"/>
      <c r="D735" s="275"/>
      <c r="E735" s="275"/>
    </row>
    <row r="736" spans="1:5">
      <c r="A736" s="275"/>
      <c r="B736" s="275"/>
      <c r="C736" s="275"/>
      <c r="D736" s="275"/>
      <c r="E736" s="275"/>
    </row>
    <row r="737" spans="1:5">
      <c r="A737" s="275"/>
      <c r="B737" s="275"/>
      <c r="C737" s="275"/>
      <c r="D737" s="275"/>
      <c r="E737" s="275"/>
    </row>
    <row r="738" spans="1:5">
      <c r="A738" s="275"/>
      <c r="B738" s="275"/>
      <c r="C738" s="275"/>
      <c r="D738" s="275"/>
      <c r="E738" s="275"/>
    </row>
    <row r="739" spans="1:5">
      <c r="A739" s="275"/>
      <c r="B739" s="275"/>
      <c r="C739" s="275"/>
      <c r="D739" s="275"/>
      <c r="E739" s="275"/>
    </row>
    <row r="740" spans="1:5">
      <c r="A740" s="275"/>
      <c r="B740" s="275"/>
      <c r="C740" s="275"/>
      <c r="D740" s="275"/>
      <c r="E740" s="275"/>
    </row>
    <row r="741" spans="1:5">
      <c r="A741" s="275"/>
      <c r="B741" s="275"/>
      <c r="C741" s="275"/>
      <c r="D741" s="275"/>
      <c r="E741" s="275"/>
    </row>
    <row r="742" spans="1:5">
      <c r="A742" s="275"/>
      <c r="B742" s="275"/>
      <c r="C742" s="275"/>
      <c r="D742" s="275"/>
      <c r="E742" s="275"/>
    </row>
    <row r="743" spans="1:5">
      <c r="A743" s="275"/>
      <c r="B743" s="275"/>
      <c r="C743" s="275"/>
      <c r="D743" s="275"/>
      <c r="E743" s="275"/>
    </row>
    <row r="744" spans="1:5">
      <c r="A744" s="275"/>
      <c r="B744" s="275"/>
      <c r="C744" s="275"/>
      <c r="D744" s="275"/>
      <c r="E744" s="275"/>
    </row>
    <row r="745" spans="1:5">
      <c r="A745" s="275"/>
      <c r="B745" s="275"/>
      <c r="C745" s="275"/>
      <c r="D745" s="275"/>
      <c r="E745" s="275"/>
    </row>
    <row r="746" spans="1:5">
      <c r="A746" s="275"/>
      <c r="B746" s="275"/>
      <c r="C746" s="275"/>
      <c r="D746" s="275"/>
      <c r="E746" s="275"/>
    </row>
    <row r="747" spans="1:5">
      <c r="A747" s="275"/>
      <c r="B747" s="275"/>
      <c r="C747" s="275"/>
      <c r="D747" s="275"/>
      <c r="E747" s="275"/>
    </row>
    <row r="748" spans="1:5">
      <c r="A748" s="275"/>
      <c r="B748" s="275"/>
      <c r="C748" s="275"/>
      <c r="D748" s="275"/>
      <c r="E748" s="275"/>
    </row>
    <row r="749" spans="1:5">
      <c r="A749" s="275"/>
      <c r="B749" s="275"/>
      <c r="C749" s="275"/>
      <c r="D749" s="275"/>
      <c r="E749" s="275"/>
    </row>
    <row r="750" spans="1:5">
      <c r="A750" s="275"/>
      <c r="B750" s="275"/>
      <c r="C750" s="275"/>
      <c r="D750" s="275"/>
      <c r="E750" s="275"/>
    </row>
    <row r="751" spans="1:5">
      <c r="A751" s="275"/>
      <c r="B751" s="275"/>
      <c r="C751" s="275"/>
      <c r="D751" s="275"/>
      <c r="E751" s="275"/>
    </row>
    <row r="752" spans="1:5">
      <c r="A752" s="275"/>
      <c r="B752" s="275"/>
      <c r="C752" s="275"/>
      <c r="D752" s="275"/>
      <c r="E752" s="275"/>
    </row>
    <row r="753" spans="1:5">
      <c r="A753" s="275"/>
      <c r="B753" s="275"/>
      <c r="C753" s="275"/>
      <c r="D753" s="275"/>
      <c r="E753" s="275"/>
    </row>
    <row r="754" spans="1:5">
      <c r="A754" s="275"/>
      <c r="B754" s="275"/>
      <c r="C754" s="275"/>
      <c r="D754" s="275"/>
      <c r="E754" s="275"/>
    </row>
    <row r="755" spans="1:5">
      <c r="A755" s="275"/>
      <c r="B755" s="275"/>
      <c r="C755" s="275"/>
      <c r="D755" s="275"/>
      <c r="E755" s="275"/>
    </row>
    <row r="756" spans="1:5">
      <c r="A756" s="275"/>
      <c r="B756" s="275"/>
      <c r="C756" s="275"/>
      <c r="D756" s="275"/>
      <c r="E756" s="275"/>
    </row>
    <row r="757" spans="1:5">
      <c r="A757" s="275"/>
      <c r="B757" s="275"/>
      <c r="C757" s="275"/>
      <c r="D757" s="275"/>
      <c r="E757" s="275"/>
    </row>
    <row r="758" spans="1:5">
      <c r="A758" s="275"/>
      <c r="B758" s="275"/>
      <c r="C758" s="275"/>
      <c r="D758" s="275"/>
      <c r="E758" s="275"/>
    </row>
    <row r="759" spans="1:5">
      <c r="A759" s="275"/>
      <c r="B759" s="275"/>
      <c r="C759" s="275"/>
      <c r="D759" s="275"/>
      <c r="E759" s="275"/>
    </row>
    <row r="760" spans="1:5">
      <c r="A760" s="275"/>
      <c r="B760" s="275"/>
      <c r="C760" s="275"/>
      <c r="D760" s="275"/>
      <c r="E760" s="275"/>
    </row>
    <row r="761" spans="1:5">
      <c r="A761" s="275"/>
      <c r="B761" s="275"/>
      <c r="C761" s="275"/>
      <c r="D761" s="275"/>
      <c r="E761" s="275"/>
    </row>
    <row r="762" spans="1:5">
      <c r="A762" s="275"/>
      <c r="B762" s="275"/>
      <c r="C762" s="275"/>
      <c r="D762" s="275"/>
      <c r="E762" s="275"/>
    </row>
    <row r="763" spans="1:5">
      <c r="A763" s="275"/>
      <c r="B763" s="275"/>
      <c r="C763" s="275"/>
      <c r="D763" s="275"/>
      <c r="E763" s="275"/>
    </row>
    <row r="764" spans="1:5">
      <c r="A764" s="275"/>
      <c r="B764" s="275"/>
      <c r="C764" s="275"/>
      <c r="D764" s="275"/>
      <c r="E764" s="275"/>
    </row>
    <row r="765" spans="1:5">
      <c r="A765" s="275"/>
      <c r="B765" s="275"/>
      <c r="C765" s="275"/>
      <c r="D765" s="275"/>
      <c r="E765" s="275"/>
    </row>
    <row r="766" spans="1:5">
      <c r="A766" s="275"/>
      <c r="B766" s="275"/>
      <c r="C766" s="275"/>
      <c r="D766" s="275"/>
      <c r="E766" s="275"/>
    </row>
    <row r="767" spans="1:5">
      <c r="A767" s="275"/>
      <c r="B767" s="275"/>
      <c r="C767" s="275"/>
      <c r="D767" s="275"/>
      <c r="E767" s="275"/>
    </row>
    <row r="768" spans="1:5">
      <c r="A768" s="275"/>
      <c r="B768" s="275"/>
      <c r="C768" s="275"/>
      <c r="D768" s="275"/>
      <c r="E768" s="275"/>
    </row>
    <row r="769" spans="1:5">
      <c r="A769" s="275"/>
      <c r="B769" s="275"/>
      <c r="C769" s="275"/>
      <c r="D769" s="275"/>
      <c r="E769" s="275"/>
    </row>
    <row r="770" spans="1:5">
      <c r="A770" s="275"/>
      <c r="B770" s="275"/>
      <c r="C770" s="275"/>
      <c r="D770" s="275"/>
      <c r="E770" s="275"/>
    </row>
    <row r="771" spans="1:5">
      <c r="A771" s="275"/>
      <c r="B771" s="275"/>
      <c r="C771" s="275"/>
      <c r="D771" s="275"/>
      <c r="E771" s="275"/>
    </row>
    <row r="772" spans="1:5">
      <c r="A772" s="275"/>
      <c r="B772" s="275"/>
      <c r="C772" s="275"/>
      <c r="D772" s="275"/>
      <c r="E772" s="275"/>
    </row>
    <row r="773" spans="1:5">
      <c r="A773" s="275"/>
      <c r="B773" s="275"/>
      <c r="C773" s="275"/>
      <c r="D773" s="275"/>
      <c r="E773" s="275"/>
    </row>
    <row r="774" spans="1:5">
      <c r="A774" s="275"/>
      <c r="B774" s="275"/>
      <c r="C774" s="275"/>
      <c r="D774" s="275"/>
      <c r="E774" s="275"/>
    </row>
    <row r="775" spans="1:5">
      <c r="A775" s="275"/>
      <c r="B775" s="275"/>
      <c r="C775" s="275"/>
      <c r="D775" s="275"/>
      <c r="E775" s="275"/>
    </row>
    <row r="776" spans="1:5">
      <c r="A776" s="275"/>
      <c r="B776" s="275"/>
      <c r="C776" s="275"/>
      <c r="D776" s="275"/>
      <c r="E776" s="275"/>
    </row>
    <row r="777" spans="1:5">
      <c r="A777" s="275"/>
      <c r="B777" s="275"/>
      <c r="C777" s="275"/>
      <c r="D777" s="275"/>
      <c r="E777" s="275"/>
    </row>
    <row r="778" spans="1:5">
      <c r="A778" s="275"/>
      <c r="B778" s="275"/>
      <c r="C778" s="275"/>
      <c r="D778" s="275"/>
      <c r="E778" s="275"/>
    </row>
    <row r="779" spans="1:5">
      <c r="A779" s="275"/>
      <c r="B779" s="275"/>
      <c r="C779" s="275"/>
      <c r="D779" s="275"/>
      <c r="E779" s="275"/>
    </row>
    <row r="780" spans="1:5">
      <c r="A780" s="275"/>
      <c r="B780" s="275"/>
      <c r="C780" s="275"/>
      <c r="D780" s="275"/>
      <c r="E780" s="275"/>
    </row>
    <row r="781" spans="1:5">
      <c r="A781" s="275"/>
      <c r="B781" s="275"/>
      <c r="C781" s="275"/>
      <c r="D781" s="275"/>
      <c r="E781" s="275"/>
    </row>
    <row r="782" spans="1:5">
      <c r="A782" s="275"/>
      <c r="B782" s="275"/>
      <c r="C782" s="275"/>
      <c r="D782" s="275"/>
      <c r="E782" s="275"/>
    </row>
    <row r="783" spans="1:5">
      <c r="A783" s="275"/>
      <c r="B783" s="275"/>
      <c r="C783" s="275"/>
      <c r="D783" s="275"/>
      <c r="E783" s="275"/>
    </row>
    <row r="784" spans="1:5">
      <c r="A784" s="275"/>
      <c r="B784" s="275"/>
      <c r="C784" s="275"/>
      <c r="D784" s="275"/>
      <c r="E784" s="275"/>
    </row>
    <row r="785" spans="1:5">
      <c r="A785" s="275"/>
      <c r="B785" s="275"/>
      <c r="C785" s="275"/>
      <c r="D785" s="275"/>
      <c r="E785" s="275"/>
    </row>
    <row r="786" spans="1:5">
      <c r="A786" s="275"/>
      <c r="B786" s="275"/>
      <c r="C786" s="275"/>
      <c r="D786" s="275"/>
      <c r="E786" s="275"/>
    </row>
    <row r="787" spans="1:5">
      <c r="A787" s="275"/>
      <c r="B787" s="275"/>
      <c r="C787" s="275"/>
      <c r="D787" s="275"/>
      <c r="E787" s="275"/>
    </row>
    <row r="788" spans="1:5">
      <c r="A788" s="275"/>
      <c r="B788" s="275"/>
      <c r="C788" s="275"/>
      <c r="D788" s="275"/>
      <c r="E788" s="275"/>
    </row>
    <row r="789" spans="1:5">
      <c r="A789" s="275"/>
      <c r="B789" s="275"/>
      <c r="C789" s="275"/>
      <c r="D789" s="275"/>
      <c r="E789" s="275"/>
    </row>
    <row r="790" spans="1:5">
      <c r="A790" s="275"/>
      <c r="B790" s="275"/>
      <c r="C790" s="275"/>
      <c r="D790" s="275"/>
      <c r="E790" s="275"/>
    </row>
    <row r="791" spans="1:5">
      <c r="A791" s="275"/>
      <c r="B791" s="275"/>
      <c r="C791" s="275"/>
      <c r="D791" s="275"/>
      <c r="E791" s="275"/>
    </row>
    <row r="792" spans="1:5">
      <c r="A792" s="275"/>
      <c r="B792" s="275"/>
      <c r="C792" s="275"/>
      <c r="D792" s="275"/>
      <c r="E792" s="275"/>
    </row>
    <row r="793" spans="1:5">
      <c r="A793" s="275"/>
      <c r="B793" s="275"/>
      <c r="C793" s="275"/>
      <c r="D793" s="275"/>
      <c r="E793" s="275"/>
    </row>
    <row r="794" spans="1:5">
      <c r="A794" s="275"/>
      <c r="B794" s="275"/>
      <c r="C794" s="275"/>
      <c r="D794" s="275"/>
      <c r="E794" s="275"/>
    </row>
    <row r="795" spans="1:5">
      <c r="A795" s="275"/>
      <c r="B795" s="275"/>
      <c r="C795" s="275"/>
      <c r="D795" s="275"/>
      <c r="E795" s="275"/>
    </row>
    <row r="796" spans="1:5">
      <c r="A796" s="275"/>
      <c r="B796" s="275"/>
      <c r="C796" s="275"/>
      <c r="D796" s="275"/>
      <c r="E796" s="275"/>
    </row>
    <row r="797" spans="1:5">
      <c r="A797" s="275"/>
      <c r="B797" s="275"/>
      <c r="C797" s="275"/>
      <c r="D797" s="275"/>
      <c r="E797" s="275"/>
    </row>
    <row r="798" spans="1:5">
      <c r="A798" s="275"/>
      <c r="B798" s="275"/>
      <c r="C798" s="275"/>
      <c r="D798" s="275"/>
      <c r="E798" s="275"/>
    </row>
    <row r="799" spans="1:5">
      <c r="A799" s="275"/>
      <c r="B799" s="275"/>
      <c r="C799" s="275"/>
      <c r="D799" s="275"/>
      <c r="E799" s="275"/>
    </row>
    <row r="800" spans="1:5">
      <c r="A800" s="275"/>
      <c r="B800" s="275"/>
      <c r="C800" s="275"/>
      <c r="D800" s="275"/>
      <c r="E800" s="275"/>
    </row>
    <row r="801" spans="1:5">
      <c r="A801" s="275"/>
      <c r="B801" s="275"/>
      <c r="C801" s="275"/>
      <c r="D801" s="275"/>
      <c r="E801" s="275"/>
    </row>
    <row r="802" spans="1:5">
      <c r="A802" s="275"/>
      <c r="B802" s="275"/>
      <c r="C802" s="275"/>
      <c r="D802" s="275"/>
      <c r="E802" s="275"/>
    </row>
    <row r="803" spans="1:5">
      <c r="A803" s="275"/>
      <c r="B803" s="275"/>
      <c r="C803" s="275"/>
      <c r="D803" s="275"/>
      <c r="E803" s="275"/>
    </row>
    <row r="804" spans="1:5">
      <c r="A804" s="275"/>
      <c r="B804" s="275"/>
      <c r="C804" s="275"/>
      <c r="D804" s="275"/>
      <c r="E804" s="275"/>
    </row>
    <row r="805" spans="1:5">
      <c r="A805" s="275"/>
      <c r="B805" s="275"/>
      <c r="C805" s="275"/>
      <c r="D805" s="275"/>
      <c r="E805" s="275"/>
    </row>
    <row r="806" spans="1:5">
      <c r="A806" s="275"/>
      <c r="B806" s="275"/>
      <c r="C806" s="275"/>
      <c r="D806" s="275"/>
      <c r="E806" s="275"/>
    </row>
    <row r="807" spans="1:5">
      <c r="A807" s="275"/>
      <c r="B807" s="275"/>
      <c r="C807" s="275"/>
      <c r="D807" s="275"/>
      <c r="E807" s="275"/>
    </row>
    <row r="808" spans="1:5">
      <c r="A808" s="275"/>
      <c r="B808" s="275"/>
      <c r="C808" s="275"/>
      <c r="D808" s="275"/>
      <c r="E808" s="275"/>
    </row>
    <row r="809" spans="1:5">
      <c r="A809" s="275"/>
      <c r="B809" s="275"/>
      <c r="C809" s="275"/>
      <c r="D809" s="275"/>
      <c r="E809" s="275"/>
    </row>
    <row r="810" spans="1:5">
      <c r="A810" s="275"/>
      <c r="B810" s="275"/>
      <c r="C810" s="275"/>
      <c r="D810" s="275"/>
      <c r="E810" s="275"/>
    </row>
    <row r="811" spans="1:5">
      <c r="A811" s="275"/>
      <c r="B811" s="275"/>
      <c r="C811" s="275"/>
      <c r="D811" s="275"/>
      <c r="E811" s="275"/>
    </row>
    <row r="812" spans="1:5">
      <c r="A812" s="275"/>
      <c r="B812" s="275"/>
      <c r="C812" s="275"/>
      <c r="D812" s="275"/>
      <c r="E812" s="275"/>
    </row>
    <row r="813" spans="1:5">
      <c r="A813" s="275"/>
      <c r="B813" s="275"/>
      <c r="C813" s="275"/>
      <c r="D813" s="275"/>
      <c r="E813" s="275"/>
    </row>
    <row r="814" spans="1:5">
      <c r="A814" s="275"/>
      <c r="B814" s="275"/>
      <c r="C814" s="275"/>
      <c r="D814" s="275"/>
      <c r="E814" s="275"/>
    </row>
    <row r="815" spans="1:5">
      <c r="A815" s="275"/>
      <c r="B815" s="275"/>
      <c r="C815" s="275"/>
      <c r="D815" s="275"/>
      <c r="E815" s="275"/>
    </row>
    <row r="816" spans="1:5">
      <c r="A816" s="275"/>
      <c r="B816" s="275"/>
      <c r="C816" s="275"/>
      <c r="D816" s="275"/>
      <c r="E816" s="275"/>
    </row>
    <row r="817" spans="1:5">
      <c r="A817" s="275"/>
      <c r="B817" s="275"/>
      <c r="C817" s="275"/>
      <c r="D817" s="275"/>
      <c r="E817" s="275"/>
    </row>
    <row r="818" spans="1:5">
      <c r="A818" s="275"/>
      <c r="B818" s="275"/>
      <c r="C818" s="275"/>
      <c r="D818" s="275"/>
      <c r="E818" s="275"/>
    </row>
    <row r="819" spans="1:5">
      <c r="A819" s="275"/>
      <c r="B819" s="275"/>
      <c r="C819" s="275"/>
      <c r="D819" s="275"/>
      <c r="E819" s="275"/>
    </row>
    <row r="820" spans="1:5">
      <c r="A820" s="275"/>
      <c r="B820" s="275"/>
      <c r="C820" s="275"/>
      <c r="D820" s="275"/>
      <c r="E820" s="275"/>
    </row>
    <row r="821" spans="1:5">
      <c r="A821" s="275"/>
      <c r="B821" s="275"/>
      <c r="C821" s="275"/>
      <c r="D821" s="275"/>
      <c r="E821" s="275"/>
    </row>
    <row r="822" spans="1:5">
      <c r="A822" s="275"/>
      <c r="B822" s="275"/>
      <c r="C822" s="275"/>
      <c r="D822" s="275"/>
      <c r="E822" s="275"/>
    </row>
    <row r="823" spans="1:5">
      <c r="A823" s="275"/>
      <c r="B823" s="275"/>
      <c r="C823" s="275"/>
      <c r="D823" s="275"/>
      <c r="E823" s="275"/>
    </row>
    <row r="824" spans="1:5">
      <c r="A824" s="275"/>
      <c r="B824" s="275"/>
      <c r="C824" s="275"/>
      <c r="D824" s="275"/>
      <c r="E824" s="275"/>
    </row>
    <row r="825" spans="1:5">
      <c r="A825" s="275"/>
      <c r="B825" s="275"/>
      <c r="C825" s="275"/>
      <c r="D825" s="275"/>
      <c r="E825" s="275"/>
    </row>
    <row r="826" spans="1:5">
      <c r="A826" s="275"/>
      <c r="B826" s="275"/>
      <c r="C826" s="275"/>
      <c r="D826" s="275"/>
      <c r="E826" s="275"/>
    </row>
    <row r="827" spans="1:5">
      <c r="A827" s="275"/>
      <c r="B827" s="275"/>
      <c r="C827" s="275"/>
      <c r="D827" s="275"/>
      <c r="E827" s="275"/>
    </row>
    <row r="828" spans="1:5">
      <c r="A828" s="275"/>
      <c r="B828" s="275"/>
      <c r="C828" s="275"/>
      <c r="D828" s="275"/>
      <c r="E828" s="275"/>
    </row>
    <row r="829" spans="1:5">
      <c r="A829" s="275"/>
      <c r="B829" s="275"/>
      <c r="C829" s="275"/>
      <c r="D829" s="275"/>
      <c r="E829" s="275"/>
    </row>
    <row r="830" spans="1:5">
      <c r="A830" s="275"/>
      <c r="B830" s="275"/>
      <c r="C830" s="275"/>
      <c r="D830" s="275"/>
      <c r="E830" s="275"/>
    </row>
    <row r="831" spans="1:5">
      <c r="A831" s="275"/>
      <c r="B831" s="275"/>
      <c r="C831" s="275"/>
      <c r="D831" s="275"/>
      <c r="E831" s="275"/>
    </row>
    <row r="832" spans="1:5">
      <c r="A832" s="275"/>
      <c r="B832" s="275"/>
      <c r="C832" s="275"/>
      <c r="D832" s="275"/>
      <c r="E832" s="275"/>
    </row>
    <row r="833" spans="1:5">
      <c r="A833" s="275"/>
      <c r="B833" s="275"/>
      <c r="C833" s="275"/>
      <c r="D833" s="275"/>
      <c r="E833" s="275"/>
    </row>
    <row r="834" spans="1:5">
      <c r="A834" s="275"/>
      <c r="B834" s="275"/>
      <c r="C834" s="275"/>
      <c r="D834" s="275"/>
      <c r="E834" s="275"/>
    </row>
    <row r="835" spans="1:5">
      <c r="A835" s="275"/>
      <c r="B835" s="275"/>
      <c r="C835" s="275"/>
      <c r="D835" s="275"/>
      <c r="E835" s="275"/>
    </row>
    <row r="836" spans="1:5">
      <c r="A836" s="275"/>
      <c r="B836" s="275"/>
      <c r="C836" s="275"/>
      <c r="D836" s="275"/>
      <c r="E836" s="275"/>
    </row>
    <row r="837" spans="1:5">
      <c r="A837" s="275"/>
      <c r="B837" s="275"/>
      <c r="C837" s="275"/>
      <c r="D837" s="275"/>
      <c r="E837" s="275"/>
    </row>
    <row r="838" spans="1:5">
      <c r="A838" s="275"/>
      <c r="B838" s="275"/>
      <c r="C838" s="275"/>
      <c r="D838" s="275"/>
      <c r="E838" s="275"/>
    </row>
    <row r="839" spans="1:5">
      <c r="A839" s="275"/>
      <c r="B839" s="275"/>
      <c r="C839" s="275"/>
      <c r="D839" s="275"/>
      <c r="E839" s="275"/>
    </row>
    <row r="840" spans="1:5">
      <c r="A840" s="275"/>
      <c r="B840" s="275"/>
      <c r="C840" s="275"/>
      <c r="D840" s="275"/>
      <c r="E840" s="275"/>
    </row>
    <row r="841" spans="1:5">
      <c r="A841" s="275"/>
      <c r="B841" s="275"/>
      <c r="C841" s="275"/>
      <c r="D841" s="275"/>
      <c r="E841" s="275"/>
    </row>
    <row r="842" spans="1:5">
      <c r="A842" s="275"/>
      <c r="B842" s="275"/>
      <c r="C842" s="275"/>
      <c r="D842" s="275"/>
      <c r="E842" s="275"/>
    </row>
    <row r="843" spans="1:5">
      <c r="A843" s="275"/>
      <c r="B843" s="275"/>
      <c r="C843" s="275"/>
      <c r="D843" s="275"/>
      <c r="E843" s="275"/>
    </row>
    <row r="844" spans="1:5">
      <c r="A844" s="275"/>
      <c r="B844" s="275"/>
      <c r="C844" s="275"/>
      <c r="D844" s="275"/>
      <c r="E844" s="275"/>
    </row>
    <row r="845" spans="1:5">
      <c r="A845" s="275"/>
      <c r="B845" s="275"/>
      <c r="C845" s="275"/>
      <c r="D845" s="275"/>
      <c r="E845" s="275"/>
    </row>
    <row r="846" spans="1:5">
      <c r="A846" s="275"/>
      <c r="B846" s="275"/>
      <c r="C846" s="275"/>
      <c r="D846" s="275"/>
      <c r="E846" s="275"/>
    </row>
    <row r="847" spans="1:5">
      <c r="A847" s="275"/>
      <c r="B847" s="275"/>
      <c r="C847" s="275"/>
      <c r="D847" s="275"/>
      <c r="E847" s="275"/>
    </row>
    <row r="848" spans="1:5">
      <c r="A848" s="275"/>
      <c r="B848" s="275"/>
      <c r="C848" s="275"/>
      <c r="D848" s="275"/>
      <c r="E848" s="275"/>
    </row>
    <row r="849" spans="1:5">
      <c r="A849" s="275"/>
      <c r="B849" s="275"/>
      <c r="C849" s="275"/>
      <c r="D849" s="275"/>
      <c r="E849" s="275"/>
    </row>
    <row r="850" spans="1:5">
      <c r="A850" s="275"/>
      <c r="B850" s="275"/>
      <c r="C850" s="275"/>
      <c r="D850" s="275"/>
      <c r="E850" s="275"/>
    </row>
    <row r="851" spans="1:5">
      <c r="A851" s="275"/>
      <c r="B851" s="275"/>
      <c r="C851" s="275"/>
      <c r="D851" s="275"/>
      <c r="E851" s="275"/>
    </row>
    <row r="852" spans="1:5">
      <c r="A852" s="275"/>
      <c r="B852" s="275"/>
      <c r="C852" s="275"/>
      <c r="D852" s="275"/>
      <c r="E852" s="275"/>
    </row>
    <row r="853" spans="1:5">
      <c r="A853" s="275"/>
      <c r="B853" s="275"/>
      <c r="C853" s="275"/>
      <c r="D853" s="275"/>
      <c r="E853" s="275"/>
    </row>
    <row r="854" spans="1:5">
      <c r="A854" s="275"/>
      <c r="B854" s="275"/>
      <c r="C854" s="275"/>
      <c r="D854" s="275"/>
      <c r="E854" s="275"/>
    </row>
    <row r="855" spans="1:5">
      <c r="A855" s="275"/>
      <c r="B855" s="275"/>
      <c r="C855" s="275"/>
      <c r="D855" s="275"/>
      <c r="E855" s="275"/>
    </row>
    <row r="856" spans="1:5">
      <c r="A856" s="275"/>
      <c r="B856" s="275"/>
      <c r="C856" s="275"/>
      <c r="D856" s="275"/>
      <c r="E856" s="275"/>
    </row>
    <row r="857" spans="1:5">
      <c r="A857" s="275"/>
      <c r="B857" s="275"/>
      <c r="C857" s="275"/>
      <c r="D857" s="275"/>
      <c r="E857" s="275"/>
    </row>
    <row r="858" spans="1:5">
      <c r="A858" s="275"/>
      <c r="B858" s="275"/>
      <c r="C858" s="275"/>
      <c r="D858" s="275"/>
      <c r="E858" s="275"/>
    </row>
    <row r="859" spans="1:5">
      <c r="A859" s="275"/>
      <c r="B859" s="275"/>
      <c r="C859" s="275"/>
      <c r="D859" s="275"/>
      <c r="E859" s="275"/>
    </row>
    <row r="860" spans="1:5">
      <c r="A860" s="275"/>
      <c r="B860" s="275"/>
      <c r="C860" s="275"/>
      <c r="D860" s="275"/>
      <c r="E860" s="275"/>
    </row>
    <row r="861" spans="1:5">
      <c r="A861" s="275"/>
      <c r="B861" s="275"/>
      <c r="C861" s="275"/>
      <c r="D861" s="275"/>
      <c r="E861" s="275"/>
    </row>
    <row r="862" spans="1:5">
      <c r="A862" s="275"/>
      <c r="B862" s="275"/>
      <c r="C862" s="275"/>
      <c r="D862" s="275"/>
      <c r="E862" s="275"/>
    </row>
    <row r="863" spans="1:5">
      <c r="A863" s="275"/>
      <c r="B863" s="275"/>
      <c r="C863" s="275"/>
      <c r="D863" s="275"/>
      <c r="E863" s="275"/>
    </row>
    <row r="864" spans="1:5">
      <c r="A864" s="275"/>
      <c r="B864" s="275"/>
      <c r="C864" s="275"/>
      <c r="D864" s="275"/>
      <c r="E864" s="275"/>
    </row>
    <row r="865" spans="1:5">
      <c r="A865" s="275"/>
      <c r="B865" s="275"/>
      <c r="C865" s="275"/>
      <c r="D865" s="275"/>
      <c r="E865" s="275"/>
    </row>
    <row r="866" spans="1:5">
      <c r="A866" s="275"/>
      <c r="B866" s="275"/>
      <c r="C866" s="275"/>
      <c r="D866" s="275"/>
      <c r="E866" s="275"/>
    </row>
    <row r="867" spans="1:5">
      <c r="A867" s="275"/>
      <c r="B867" s="275"/>
      <c r="C867" s="275"/>
      <c r="D867" s="275"/>
      <c r="E867" s="275"/>
    </row>
    <row r="868" spans="1:5">
      <c r="A868" s="275"/>
      <c r="B868" s="275"/>
      <c r="C868" s="275"/>
      <c r="D868" s="275"/>
      <c r="E868" s="275"/>
    </row>
    <row r="869" spans="1:5">
      <c r="A869" s="275"/>
      <c r="B869" s="275"/>
      <c r="C869" s="275"/>
      <c r="D869" s="275"/>
      <c r="E869" s="275"/>
    </row>
    <row r="870" spans="1:5">
      <c r="A870" s="275"/>
      <c r="B870" s="275"/>
      <c r="C870" s="275"/>
      <c r="D870" s="275"/>
      <c r="E870" s="275"/>
    </row>
    <row r="871" spans="1:5">
      <c r="A871" s="275"/>
      <c r="B871" s="275"/>
      <c r="C871" s="275"/>
      <c r="D871" s="275"/>
      <c r="E871" s="275"/>
    </row>
    <row r="872" spans="1:5">
      <c r="A872" s="275"/>
      <c r="B872" s="275"/>
      <c r="C872" s="275"/>
      <c r="D872" s="275"/>
      <c r="E872" s="275"/>
    </row>
    <row r="873" spans="1:5">
      <c r="A873" s="275"/>
      <c r="B873" s="275"/>
      <c r="C873" s="275"/>
      <c r="D873" s="275"/>
      <c r="E873" s="275"/>
    </row>
    <row r="874" spans="1:5">
      <c r="A874" s="275"/>
      <c r="B874" s="275"/>
      <c r="C874" s="275"/>
      <c r="D874" s="275"/>
      <c r="E874" s="275"/>
    </row>
    <row r="875" spans="1:5">
      <c r="A875" s="275"/>
      <c r="B875" s="275"/>
      <c r="C875" s="275"/>
      <c r="D875" s="275"/>
      <c r="E875" s="275"/>
    </row>
    <row r="876" spans="1:5">
      <c r="A876" s="275"/>
      <c r="B876" s="275"/>
      <c r="C876" s="275"/>
      <c r="D876" s="275"/>
      <c r="E876" s="275"/>
    </row>
    <row r="877" spans="1:5">
      <c r="A877" s="275"/>
      <c r="B877" s="275"/>
      <c r="C877" s="275"/>
      <c r="D877" s="275"/>
      <c r="E877" s="275"/>
    </row>
    <row r="878" spans="1:5">
      <c r="A878" s="275"/>
      <c r="B878" s="275"/>
      <c r="C878" s="275"/>
      <c r="D878" s="275"/>
      <c r="E878" s="275"/>
    </row>
    <row r="879" spans="1:5">
      <c r="A879" s="275"/>
      <c r="B879" s="275"/>
      <c r="C879" s="275"/>
      <c r="D879" s="275"/>
      <c r="E879" s="275"/>
    </row>
    <row r="880" spans="1:5">
      <c r="A880" s="275"/>
      <c r="B880" s="275"/>
      <c r="C880" s="275"/>
      <c r="D880" s="275"/>
      <c r="E880" s="275"/>
    </row>
    <row r="881" spans="1:5">
      <c r="A881" s="275"/>
      <c r="B881" s="275"/>
      <c r="C881" s="275"/>
      <c r="D881" s="275"/>
      <c r="E881" s="275"/>
    </row>
    <row r="882" spans="1:5">
      <c r="A882" s="275"/>
      <c r="B882" s="275"/>
      <c r="C882" s="275"/>
      <c r="D882" s="275"/>
      <c r="E882" s="275"/>
    </row>
    <row r="883" spans="1:5">
      <c r="A883" s="275"/>
      <c r="B883" s="275"/>
      <c r="C883" s="275"/>
      <c r="D883" s="275"/>
      <c r="E883" s="275"/>
    </row>
    <row r="884" spans="1:5">
      <c r="A884" s="275"/>
      <c r="B884" s="275"/>
      <c r="C884" s="275"/>
      <c r="D884" s="275"/>
      <c r="E884" s="275"/>
    </row>
    <row r="885" spans="1:5">
      <c r="A885" s="275"/>
      <c r="B885" s="275"/>
      <c r="C885" s="275"/>
      <c r="D885" s="275"/>
      <c r="E885" s="275"/>
    </row>
    <row r="886" spans="1:5">
      <c r="A886" s="275"/>
      <c r="B886" s="275"/>
      <c r="C886" s="275"/>
      <c r="D886" s="275"/>
      <c r="E886" s="275"/>
    </row>
    <row r="887" spans="1:5">
      <c r="A887" s="275"/>
      <c r="B887" s="275"/>
      <c r="C887" s="275"/>
      <c r="D887" s="275"/>
      <c r="E887" s="275"/>
    </row>
    <row r="888" spans="1:5">
      <c r="A888" s="275"/>
      <c r="B888" s="275"/>
      <c r="C888" s="275"/>
      <c r="D888" s="275"/>
      <c r="E888" s="275"/>
    </row>
    <row r="889" spans="1:5">
      <c r="A889" s="275"/>
      <c r="B889" s="275"/>
      <c r="C889" s="275"/>
      <c r="D889" s="275"/>
      <c r="E889" s="275"/>
    </row>
    <row r="890" spans="1:5">
      <c r="A890" s="275"/>
      <c r="B890" s="275"/>
      <c r="C890" s="275"/>
      <c r="D890" s="275"/>
      <c r="E890" s="275"/>
    </row>
    <row r="891" spans="1:5">
      <c r="A891" s="275"/>
      <c r="B891" s="275"/>
      <c r="C891" s="275"/>
      <c r="D891" s="275"/>
      <c r="E891" s="275"/>
    </row>
    <row r="892" spans="1:5">
      <c r="A892" s="275"/>
      <c r="B892" s="275"/>
      <c r="C892" s="275"/>
      <c r="D892" s="275"/>
      <c r="E892" s="275"/>
    </row>
    <row r="893" spans="1:5">
      <c r="A893" s="275"/>
      <c r="B893" s="275"/>
      <c r="C893" s="275"/>
      <c r="D893" s="275"/>
      <c r="E893" s="275"/>
    </row>
    <row r="894" spans="1:5">
      <c r="A894" s="275"/>
      <c r="B894" s="275"/>
      <c r="C894" s="275"/>
      <c r="D894" s="275"/>
      <c r="E894" s="275"/>
    </row>
    <row r="895" spans="1:5">
      <c r="A895" s="275"/>
      <c r="B895" s="275"/>
      <c r="C895" s="275"/>
      <c r="D895" s="275"/>
      <c r="E895" s="275"/>
    </row>
    <row r="896" spans="1:5">
      <c r="A896" s="275"/>
      <c r="B896" s="275"/>
      <c r="C896" s="275"/>
      <c r="D896" s="275"/>
      <c r="E896" s="275"/>
    </row>
    <row r="897" spans="1:5">
      <c r="A897" s="275"/>
      <c r="B897" s="275"/>
      <c r="C897" s="275"/>
      <c r="D897" s="275"/>
      <c r="E897" s="275"/>
    </row>
    <row r="898" spans="1:5">
      <c r="A898" s="275"/>
      <c r="B898" s="275"/>
      <c r="C898" s="275"/>
      <c r="D898" s="275"/>
      <c r="E898" s="275"/>
    </row>
    <row r="899" spans="1:5">
      <c r="A899" s="275"/>
      <c r="B899" s="275"/>
      <c r="C899" s="275"/>
      <c r="D899" s="275"/>
      <c r="E899" s="275"/>
    </row>
    <row r="900" spans="1:5">
      <c r="A900" s="275"/>
      <c r="B900" s="275"/>
      <c r="C900" s="275"/>
      <c r="D900" s="275"/>
      <c r="E900" s="275"/>
    </row>
    <row r="901" spans="1:5">
      <c r="A901" s="275"/>
      <c r="B901" s="275"/>
      <c r="C901" s="275"/>
      <c r="D901" s="275"/>
      <c r="E901" s="275"/>
    </row>
    <row r="902" spans="1:5">
      <c r="A902" s="275"/>
      <c r="B902" s="275"/>
      <c r="C902" s="275"/>
      <c r="D902" s="275"/>
      <c r="E902" s="275"/>
    </row>
    <row r="903" spans="1:5">
      <c r="A903" s="275"/>
      <c r="B903" s="275"/>
      <c r="C903" s="275"/>
      <c r="D903" s="275"/>
      <c r="E903" s="275"/>
    </row>
    <row r="904" spans="1:5">
      <c r="A904" s="275"/>
      <c r="B904" s="275"/>
      <c r="C904" s="275"/>
      <c r="D904" s="275"/>
      <c r="E904" s="275"/>
    </row>
    <row r="905" spans="1:5">
      <c r="A905" s="275"/>
      <c r="B905" s="275"/>
      <c r="C905" s="275"/>
      <c r="D905" s="275"/>
      <c r="E905" s="275"/>
    </row>
    <row r="906" spans="1:5">
      <c r="A906" s="275"/>
      <c r="B906" s="275"/>
      <c r="C906" s="275"/>
      <c r="D906" s="275"/>
      <c r="E906" s="275"/>
    </row>
    <row r="907" spans="1:5">
      <c r="A907" s="275"/>
      <c r="B907" s="275"/>
      <c r="C907" s="275"/>
      <c r="D907" s="275"/>
      <c r="E907" s="275"/>
    </row>
    <row r="908" spans="1:5">
      <c r="A908" s="275"/>
      <c r="B908" s="275"/>
      <c r="C908" s="275"/>
      <c r="D908" s="275"/>
      <c r="E908" s="275"/>
    </row>
    <row r="909" spans="1:5">
      <c r="A909" s="275"/>
      <c r="B909" s="275"/>
      <c r="C909" s="275"/>
      <c r="D909" s="275"/>
      <c r="E909" s="275"/>
    </row>
    <row r="910" spans="1:5">
      <c r="A910" s="275"/>
      <c r="B910" s="275"/>
      <c r="C910" s="275"/>
      <c r="D910" s="275"/>
      <c r="E910" s="275"/>
    </row>
    <row r="911" spans="1:5">
      <c r="A911" s="275"/>
      <c r="B911" s="275"/>
      <c r="C911" s="275"/>
      <c r="D911" s="275"/>
      <c r="E911" s="275"/>
    </row>
    <row r="912" spans="1:5">
      <c r="A912" s="275"/>
      <c r="B912" s="275"/>
      <c r="C912" s="275"/>
      <c r="D912" s="275"/>
      <c r="E912" s="275"/>
    </row>
    <row r="913" spans="1:5">
      <c r="A913" s="275"/>
      <c r="B913" s="275"/>
      <c r="C913" s="275"/>
      <c r="D913" s="275"/>
      <c r="E913" s="275"/>
    </row>
    <row r="914" spans="1:5">
      <c r="A914" s="275"/>
      <c r="B914" s="275"/>
      <c r="C914" s="275"/>
      <c r="D914" s="275"/>
      <c r="E914" s="275"/>
    </row>
    <row r="915" spans="1:5">
      <c r="A915" s="275"/>
      <c r="B915" s="275"/>
      <c r="C915" s="275"/>
      <c r="D915" s="275"/>
      <c r="E915" s="275"/>
    </row>
    <row r="916" spans="1:5">
      <c r="A916" s="275"/>
      <c r="B916" s="275"/>
      <c r="C916" s="275"/>
      <c r="D916" s="275"/>
      <c r="E916" s="275"/>
    </row>
    <row r="917" spans="1:5">
      <c r="A917" s="275"/>
      <c r="B917" s="275"/>
      <c r="C917" s="275"/>
      <c r="D917" s="275"/>
      <c r="E917" s="275"/>
    </row>
    <row r="918" spans="1:5">
      <c r="A918" s="275"/>
      <c r="B918" s="275"/>
      <c r="C918" s="275"/>
      <c r="D918" s="275"/>
      <c r="E918" s="275"/>
    </row>
    <row r="919" spans="1:5">
      <c r="A919" s="275"/>
      <c r="B919" s="275"/>
      <c r="C919" s="275"/>
      <c r="D919" s="275"/>
      <c r="E919" s="275"/>
    </row>
    <row r="920" spans="1:5">
      <c r="A920" s="275"/>
      <c r="B920" s="275"/>
      <c r="C920" s="275"/>
      <c r="D920" s="275"/>
      <c r="E920" s="275"/>
    </row>
    <row r="921" spans="1:5">
      <c r="A921" s="275"/>
      <c r="B921" s="275"/>
      <c r="C921" s="275"/>
      <c r="D921" s="275"/>
      <c r="E921" s="275"/>
    </row>
    <row r="922" spans="1:5">
      <c r="A922" s="275"/>
      <c r="B922" s="275"/>
      <c r="C922" s="275"/>
      <c r="D922" s="275"/>
      <c r="E922" s="275"/>
    </row>
    <row r="923" spans="1:5">
      <c r="A923" s="275"/>
      <c r="B923" s="275"/>
      <c r="C923" s="275"/>
      <c r="D923" s="275"/>
      <c r="E923" s="275"/>
    </row>
    <row r="924" spans="1:5">
      <c r="A924" s="275"/>
      <c r="B924" s="275"/>
      <c r="C924" s="275"/>
      <c r="D924" s="275"/>
      <c r="E924" s="275"/>
    </row>
    <row r="925" spans="1:5">
      <c r="A925" s="275"/>
      <c r="B925" s="275"/>
      <c r="C925" s="275"/>
      <c r="D925" s="275"/>
      <c r="E925" s="275"/>
    </row>
    <row r="926" spans="1:5">
      <c r="A926" s="275"/>
      <c r="B926" s="275"/>
      <c r="C926" s="275"/>
      <c r="D926" s="275"/>
      <c r="E926" s="275"/>
    </row>
    <row r="927" spans="1:5">
      <c r="A927" s="275"/>
      <c r="B927" s="275"/>
      <c r="C927" s="275"/>
      <c r="D927" s="275"/>
      <c r="E927" s="275"/>
    </row>
    <row r="928" spans="1:5">
      <c r="A928" s="275"/>
      <c r="B928" s="275"/>
      <c r="C928" s="275"/>
      <c r="D928" s="275"/>
      <c r="E928" s="275"/>
    </row>
    <row r="929" spans="1:5">
      <c r="A929" s="275"/>
      <c r="B929" s="275"/>
      <c r="C929" s="275"/>
      <c r="D929" s="275"/>
      <c r="E929" s="275"/>
    </row>
    <row r="930" spans="1:5">
      <c r="A930" s="275"/>
      <c r="B930" s="275"/>
      <c r="C930" s="275"/>
      <c r="D930" s="275"/>
      <c r="E930" s="275"/>
    </row>
    <row r="931" spans="1:5">
      <c r="A931" s="275"/>
      <c r="B931" s="275"/>
      <c r="C931" s="275"/>
      <c r="D931" s="275"/>
      <c r="E931" s="275"/>
    </row>
    <row r="932" spans="1:5">
      <c r="A932" s="275"/>
      <c r="B932" s="275"/>
      <c r="C932" s="275"/>
      <c r="D932" s="275"/>
      <c r="E932" s="275"/>
    </row>
    <row r="933" spans="1:5">
      <c r="A933" s="275"/>
      <c r="B933" s="275"/>
      <c r="C933" s="275"/>
      <c r="D933" s="275"/>
      <c r="E933" s="275"/>
    </row>
    <row r="934" spans="1:5">
      <c r="A934" s="275"/>
      <c r="B934" s="275"/>
      <c r="C934" s="275"/>
      <c r="D934" s="275"/>
      <c r="E934" s="275"/>
    </row>
    <row r="935" spans="1:5">
      <c r="A935" s="275"/>
      <c r="B935" s="275"/>
      <c r="C935" s="275"/>
      <c r="D935" s="275"/>
      <c r="E935" s="275"/>
    </row>
    <row r="936" spans="1:5">
      <c r="A936" s="275"/>
      <c r="B936" s="275"/>
      <c r="C936" s="275"/>
      <c r="D936" s="275"/>
      <c r="E936" s="275"/>
    </row>
    <row r="937" spans="1:5">
      <c r="A937" s="275"/>
      <c r="B937" s="275"/>
      <c r="C937" s="275"/>
      <c r="D937" s="275"/>
      <c r="E937" s="275"/>
    </row>
    <row r="938" spans="1:5">
      <c r="A938" s="275"/>
      <c r="B938" s="275"/>
      <c r="C938" s="275"/>
      <c r="D938" s="275"/>
      <c r="E938" s="275"/>
    </row>
    <row r="939" spans="1:5">
      <c r="A939" s="275"/>
      <c r="B939" s="275"/>
      <c r="C939" s="275"/>
      <c r="D939" s="275"/>
      <c r="E939" s="275"/>
    </row>
    <row r="940" spans="1:5">
      <c r="A940" s="275"/>
      <c r="B940" s="275"/>
      <c r="C940" s="275"/>
      <c r="D940" s="275"/>
      <c r="E940" s="275"/>
    </row>
    <row r="941" spans="1:5">
      <c r="A941" s="275"/>
      <c r="B941" s="275"/>
      <c r="C941" s="275"/>
      <c r="D941" s="275"/>
      <c r="E941" s="275"/>
    </row>
    <row r="942" spans="1:5">
      <c r="A942" s="275"/>
      <c r="B942" s="275"/>
      <c r="C942" s="275"/>
      <c r="D942" s="275"/>
      <c r="E942" s="275"/>
    </row>
    <row r="943" spans="1:5">
      <c r="A943" s="275"/>
      <c r="B943" s="275"/>
      <c r="C943" s="275"/>
      <c r="D943" s="275"/>
      <c r="E943" s="275"/>
    </row>
    <row r="944" spans="1:5">
      <c r="A944" s="275"/>
      <c r="B944" s="275"/>
      <c r="C944" s="275"/>
      <c r="D944" s="275"/>
      <c r="E944" s="275"/>
    </row>
    <row r="945" spans="1:5">
      <c r="A945" s="275"/>
      <c r="B945" s="275"/>
      <c r="C945" s="275"/>
      <c r="D945" s="275"/>
      <c r="E945" s="275"/>
    </row>
    <row r="946" spans="1:5">
      <c r="A946" s="275"/>
      <c r="B946" s="275"/>
      <c r="C946" s="275"/>
      <c r="D946" s="275"/>
      <c r="E946" s="275"/>
    </row>
    <row r="947" spans="1:5">
      <c r="A947" s="275"/>
      <c r="B947" s="275"/>
      <c r="C947" s="275"/>
      <c r="D947" s="275"/>
      <c r="E947" s="275"/>
    </row>
    <row r="948" spans="1:5">
      <c r="A948" s="275"/>
      <c r="B948" s="275"/>
      <c r="C948" s="275"/>
      <c r="D948" s="275"/>
      <c r="E948" s="275"/>
    </row>
    <row r="949" spans="1:5">
      <c r="A949" s="275"/>
      <c r="B949" s="275"/>
      <c r="C949" s="275"/>
      <c r="D949" s="275"/>
      <c r="E949" s="275"/>
    </row>
    <row r="950" spans="1:5">
      <c r="A950" s="275"/>
      <c r="B950" s="275"/>
      <c r="C950" s="275"/>
      <c r="D950" s="275"/>
      <c r="E950" s="275"/>
    </row>
    <row r="951" spans="1:5">
      <c r="A951" s="275"/>
      <c r="B951" s="275"/>
      <c r="C951" s="275"/>
      <c r="D951" s="275"/>
      <c r="E951" s="275"/>
    </row>
    <row r="952" spans="1:5">
      <c r="A952" s="275"/>
      <c r="B952" s="275"/>
      <c r="C952" s="275"/>
      <c r="D952" s="275"/>
      <c r="E952" s="275"/>
    </row>
    <row r="953" spans="1:5">
      <c r="A953" s="275"/>
      <c r="B953" s="275"/>
      <c r="C953" s="275"/>
      <c r="D953" s="275"/>
      <c r="E953" s="275"/>
    </row>
    <row r="954" spans="1:5">
      <c r="A954" s="275"/>
      <c r="B954" s="275"/>
      <c r="C954" s="275"/>
      <c r="D954" s="275"/>
      <c r="E954" s="275"/>
    </row>
    <row r="955" spans="1:5">
      <c r="A955" s="275"/>
      <c r="B955" s="275"/>
      <c r="C955" s="275"/>
      <c r="D955" s="275"/>
      <c r="E955" s="275"/>
    </row>
    <row r="956" spans="1:5">
      <c r="A956" s="275"/>
      <c r="B956" s="275"/>
      <c r="C956" s="275"/>
      <c r="D956" s="275"/>
      <c r="E956" s="275"/>
    </row>
    <row r="957" spans="1:5">
      <c r="A957" s="275"/>
      <c r="B957" s="275"/>
      <c r="C957" s="275"/>
      <c r="D957" s="275"/>
      <c r="E957" s="275"/>
    </row>
    <row r="958" spans="1:5">
      <c r="A958" s="275"/>
      <c r="B958" s="275"/>
      <c r="C958" s="275"/>
      <c r="D958" s="275"/>
      <c r="E958" s="275"/>
    </row>
    <row r="959" spans="1:5">
      <c r="A959" s="275"/>
      <c r="B959" s="275"/>
      <c r="C959" s="275"/>
      <c r="D959" s="275"/>
      <c r="E959" s="275"/>
    </row>
    <row r="960" spans="1:5">
      <c r="A960" s="275"/>
      <c r="B960" s="275"/>
      <c r="C960" s="275"/>
      <c r="D960" s="275"/>
      <c r="E960" s="275"/>
    </row>
    <row r="961" spans="1:5">
      <c r="A961" s="275"/>
      <c r="B961" s="275"/>
      <c r="C961" s="275"/>
      <c r="D961" s="275"/>
      <c r="E961" s="275"/>
    </row>
    <row r="962" spans="1:5">
      <c r="A962" s="275"/>
      <c r="B962" s="275"/>
      <c r="C962" s="275"/>
      <c r="D962" s="275"/>
      <c r="E962" s="275"/>
    </row>
    <row r="963" spans="1:5">
      <c r="A963" s="275"/>
      <c r="B963" s="275"/>
      <c r="C963" s="275"/>
      <c r="D963" s="275"/>
      <c r="E963" s="275"/>
    </row>
    <row r="964" spans="1:5">
      <c r="A964" s="275"/>
      <c r="B964" s="275"/>
      <c r="C964" s="275"/>
      <c r="D964" s="275"/>
      <c r="E964" s="275"/>
    </row>
    <row r="965" spans="1:5">
      <c r="A965" s="275"/>
      <c r="B965" s="275"/>
      <c r="C965" s="275"/>
      <c r="D965" s="275"/>
      <c r="E965" s="275"/>
    </row>
    <row r="966" spans="1:5">
      <c r="A966" s="275"/>
      <c r="B966" s="275"/>
      <c r="C966" s="275"/>
      <c r="D966" s="275"/>
      <c r="E966" s="275"/>
    </row>
    <row r="967" spans="1:5">
      <c r="A967" s="275"/>
      <c r="B967" s="275"/>
      <c r="C967" s="275"/>
      <c r="D967" s="275"/>
      <c r="E967" s="275"/>
    </row>
    <row r="968" spans="1:5">
      <c r="A968" s="275"/>
      <c r="B968" s="275"/>
      <c r="C968" s="275"/>
      <c r="D968" s="275"/>
      <c r="E968" s="275"/>
    </row>
    <row r="969" spans="1:5">
      <c r="A969" s="275"/>
      <c r="B969" s="275"/>
      <c r="C969" s="275"/>
      <c r="D969" s="275"/>
      <c r="E969" s="275"/>
    </row>
    <row r="970" spans="1:5">
      <c r="A970" s="275"/>
      <c r="B970" s="275"/>
      <c r="C970" s="275"/>
      <c r="D970" s="275"/>
      <c r="E970" s="275"/>
    </row>
    <row r="971" spans="1:5">
      <c r="A971" s="275"/>
      <c r="B971" s="275"/>
      <c r="C971" s="275"/>
      <c r="D971" s="275"/>
      <c r="E971" s="275"/>
    </row>
    <row r="972" spans="1:5">
      <c r="A972" s="275"/>
      <c r="B972" s="275"/>
      <c r="C972" s="275"/>
      <c r="D972" s="275"/>
      <c r="E972" s="275"/>
    </row>
    <row r="973" spans="1:5">
      <c r="A973" s="275"/>
      <c r="B973" s="275"/>
      <c r="C973" s="275"/>
      <c r="D973" s="275"/>
      <c r="E973" s="275"/>
    </row>
    <row r="974" spans="1:5">
      <c r="A974" s="275"/>
      <c r="B974" s="275"/>
      <c r="C974" s="275"/>
      <c r="D974" s="275"/>
      <c r="E974" s="275"/>
    </row>
    <row r="975" spans="1:5">
      <c r="A975" s="275"/>
      <c r="B975" s="275"/>
      <c r="C975" s="275"/>
      <c r="D975" s="275"/>
      <c r="E975" s="275"/>
    </row>
    <row r="976" spans="1:5">
      <c r="A976" s="275"/>
      <c r="B976" s="275"/>
      <c r="C976" s="275"/>
      <c r="D976" s="275"/>
      <c r="E976" s="275"/>
    </row>
    <row r="977" spans="1:5">
      <c r="A977" s="275"/>
      <c r="B977" s="275"/>
      <c r="C977" s="275"/>
      <c r="D977" s="275"/>
      <c r="E977" s="275"/>
    </row>
    <row r="978" spans="1:5">
      <c r="A978" s="275"/>
      <c r="B978" s="275"/>
      <c r="C978" s="275"/>
      <c r="D978" s="275"/>
      <c r="E978" s="275"/>
    </row>
    <row r="979" spans="1:5">
      <c r="A979" s="275"/>
      <c r="B979" s="275"/>
      <c r="C979" s="275"/>
      <c r="D979" s="275"/>
      <c r="E979" s="275"/>
    </row>
    <row r="980" spans="1:5">
      <c r="A980" s="275"/>
      <c r="B980" s="275"/>
      <c r="C980" s="275"/>
      <c r="D980" s="275"/>
      <c r="E980" s="275"/>
    </row>
    <row r="981" spans="1:5">
      <c r="A981" s="275"/>
      <c r="B981" s="275"/>
      <c r="C981" s="275"/>
      <c r="D981" s="275"/>
      <c r="E981" s="275"/>
    </row>
    <row r="982" spans="1:5">
      <c r="A982" s="275"/>
      <c r="B982" s="275"/>
      <c r="C982" s="275"/>
      <c r="D982" s="275"/>
      <c r="E982" s="275"/>
    </row>
    <row r="983" spans="1:5">
      <c r="A983" s="275"/>
      <c r="B983" s="275"/>
      <c r="C983" s="275"/>
      <c r="D983" s="275"/>
      <c r="E983" s="275"/>
    </row>
    <row r="984" spans="1:5">
      <c r="A984" s="275"/>
      <c r="B984" s="275"/>
      <c r="C984" s="275"/>
      <c r="D984" s="275"/>
      <c r="E984" s="275"/>
    </row>
    <row r="985" spans="1:5">
      <c r="A985" s="275"/>
      <c r="B985" s="275"/>
      <c r="C985" s="275"/>
      <c r="D985" s="275"/>
      <c r="E985" s="275"/>
    </row>
    <row r="986" spans="1:5">
      <c r="A986" s="275"/>
      <c r="B986" s="275"/>
      <c r="C986" s="275"/>
      <c r="D986" s="275"/>
      <c r="E986" s="275"/>
    </row>
    <row r="987" spans="1:5">
      <c r="A987" s="275"/>
      <c r="B987" s="275"/>
      <c r="C987" s="275"/>
      <c r="D987" s="275"/>
      <c r="E987" s="275"/>
    </row>
    <row r="988" spans="1:5">
      <c r="A988" s="275"/>
      <c r="B988" s="275"/>
      <c r="C988" s="275"/>
      <c r="D988" s="275"/>
      <c r="E988" s="275"/>
    </row>
    <row r="989" spans="1:5">
      <c r="A989" s="275"/>
      <c r="B989" s="275"/>
      <c r="C989" s="275"/>
      <c r="D989" s="275"/>
      <c r="E989" s="275"/>
    </row>
    <row r="990" spans="1:5">
      <c r="A990" s="275"/>
      <c r="B990" s="275"/>
      <c r="C990" s="275"/>
      <c r="D990" s="275"/>
      <c r="E990" s="275"/>
    </row>
    <row r="991" spans="1:5">
      <c r="A991" s="275"/>
      <c r="B991" s="275"/>
      <c r="C991" s="275"/>
      <c r="D991" s="275"/>
      <c r="E991" s="275"/>
    </row>
    <row r="992" spans="1:5">
      <c r="A992" s="275"/>
      <c r="B992" s="275"/>
      <c r="C992" s="275"/>
      <c r="D992" s="275"/>
      <c r="E992" s="275"/>
    </row>
    <row r="993" spans="1:5">
      <c r="A993" s="275"/>
      <c r="B993" s="275"/>
      <c r="C993" s="275"/>
      <c r="D993" s="275"/>
      <c r="E993" s="275"/>
    </row>
    <row r="994" spans="1:5">
      <c r="A994" s="275"/>
      <c r="B994" s="275"/>
      <c r="C994" s="275"/>
      <c r="D994" s="275"/>
      <c r="E994" s="275"/>
    </row>
    <row r="995" spans="1:5">
      <c r="A995" s="275"/>
      <c r="B995" s="275"/>
      <c r="C995" s="275"/>
      <c r="D995" s="275"/>
      <c r="E995" s="275"/>
    </row>
    <row r="996" spans="1:5">
      <c r="A996" s="275"/>
      <c r="B996" s="275"/>
      <c r="C996" s="275"/>
      <c r="D996" s="275"/>
      <c r="E996" s="275"/>
    </row>
    <row r="997" spans="1:5">
      <c r="A997" s="275"/>
      <c r="B997" s="275"/>
      <c r="C997" s="275"/>
      <c r="D997" s="275"/>
      <c r="E997" s="275"/>
    </row>
    <row r="998" spans="1:5">
      <c r="A998" s="275"/>
      <c r="B998" s="275"/>
      <c r="C998" s="275"/>
      <c r="D998" s="275"/>
      <c r="E998" s="275"/>
    </row>
    <row r="999" spans="1:5">
      <c r="A999" s="275"/>
      <c r="B999" s="275"/>
      <c r="C999" s="275"/>
      <c r="D999" s="275"/>
      <c r="E999" s="275"/>
    </row>
    <row r="1000" spans="1:5">
      <c r="A1000" s="275"/>
      <c r="B1000" s="275"/>
      <c r="C1000" s="275"/>
      <c r="D1000" s="275"/>
      <c r="E1000" s="275"/>
    </row>
    <row r="1001" spans="1:5">
      <c r="A1001" s="275"/>
      <c r="B1001" s="275"/>
      <c r="C1001" s="275"/>
      <c r="D1001" s="275"/>
      <c r="E1001" s="275"/>
    </row>
    <row r="1002" spans="1:5">
      <c r="A1002" s="275"/>
      <c r="B1002" s="275"/>
      <c r="C1002" s="275"/>
      <c r="D1002" s="275"/>
      <c r="E1002" s="275"/>
    </row>
    <row r="1003" spans="1:5">
      <c r="A1003" s="275"/>
      <c r="B1003" s="275"/>
      <c r="C1003" s="275"/>
      <c r="D1003" s="275"/>
      <c r="E1003" s="275"/>
    </row>
    <row r="1004" spans="1:5">
      <c r="A1004" s="275"/>
      <c r="B1004" s="275"/>
      <c r="C1004" s="275"/>
      <c r="D1004" s="275"/>
      <c r="E1004" s="275"/>
    </row>
    <row r="1005" spans="1:5">
      <c r="A1005" s="275"/>
      <c r="B1005" s="275"/>
      <c r="C1005" s="275"/>
      <c r="D1005" s="275"/>
      <c r="E1005" s="275"/>
    </row>
    <row r="1006" spans="1:5">
      <c r="A1006" s="275"/>
      <c r="B1006" s="275"/>
      <c r="C1006" s="275"/>
      <c r="D1006" s="275"/>
      <c r="E1006" s="275"/>
    </row>
    <row r="1007" spans="1:5">
      <c r="A1007" s="275"/>
      <c r="B1007" s="275"/>
      <c r="C1007" s="275"/>
      <c r="D1007" s="275"/>
      <c r="E1007" s="275"/>
    </row>
    <row r="1008" spans="1:5">
      <c r="A1008" s="275"/>
      <c r="B1008" s="275"/>
      <c r="C1008" s="275"/>
      <c r="D1008" s="275"/>
      <c r="E1008" s="275"/>
    </row>
    <row r="1009" spans="1:5">
      <c r="A1009" s="275"/>
      <c r="B1009" s="275"/>
      <c r="C1009" s="275"/>
      <c r="D1009" s="275"/>
      <c r="E1009" s="275"/>
    </row>
    <row r="1010" spans="1:5">
      <c r="A1010" s="275"/>
      <c r="B1010" s="275"/>
      <c r="C1010" s="275"/>
      <c r="D1010" s="275"/>
      <c r="E1010" s="275"/>
    </row>
    <row r="1011" spans="1:5">
      <c r="A1011" s="275"/>
      <c r="B1011" s="275"/>
      <c r="C1011" s="275"/>
      <c r="D1011" s="275"/>
      <c r="E1011" s="275"/>
    </row>
    <row r="1012" spans="1:5">
      <c r="A1012" s="275"/>
      <c r="B1012" s="275"/>
      <c r="C1012" s="275"/>
      <c r="D1012" s="275"/>
      <c r="E1012" s="275"/>
    </row>
    <row r="1013" spans="1:5">
      <c r="A1013" s="275"/>
      <c r="B1013" s="275"/>
      <c r="C1013" s="275"/>
      <c r="D1013" s="275"/>
      <c r="E1013" s="275"/>
    </row>
    <row r="1014" spans="1:5">
      <c r="A1014" s="275"/>
      <c r="B1014" s="275"/>
      <c r="C1014" s="275"/>
      <c r="D1014" s="275"/>
      <c r="E1014" s="275"/>
    </row>
    <row r="1015" spans="1:5">
      <c r="A1015" s="275"/>
      <c r="B1015" s="275"/>
      <c r="C1015" s="275"/>
      <c r="D1015" s="275"/>
      <c r="E1015" s="275"/>
    </row>
  </sheetData>
  <mergeCells count="3">
    <mergeCell ref="A1:F1"/>
    <mergeCell ref="C3:F3"/>
    <mergeCell ref="A375:O375"/>
  </mergeCells>
  <conditionalFormatting sqref="B4:B370">
    <cfRule type="containsBlanks" dxfId="1" priority="1">
      <formula>LEN(TRIM(B4))=0</formula>
    </cfRule>
  </conditionalFormatting>
  <hyperlinks>
    <hyperlink ref="F177" r:id="rId1" xr:uid="{00000000-0004-0000-03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B7E1CD"/>
    <outlinePr summaryBelow="0" summaryRight="0"/>
    <pageSetUpPr fitToPage="1"/>
  </sheetPr>
  <dimension ref="A1:AF1017"/>
  <sheetViews>
    <sheetView workbookViewId="0">
      <pane ySplit="2" topLeftCell="A3" activePane="bottomLeft" state="frozen"/>
      <selection pane="bottomLeft" activeCell="B4" sqref="B4"/>
    </sheetView>
  </sheetViews>
  <sheetFormatPr defaultColWidth="14.42578125" defaultRowHeight="15.75" customHeight="1" outlineLevelRow="1"/>
  <cols>
    <col min="1" max="1" width="8.42578125" customWidth="1"/>
    <col min="2" max="2" width="33" customWidth="1"/>
    <col min="3" max="4" width="9.7109375" customWidth="1"/>
    <col min="5" max="5" width="10.42578125" customWidth="1"/>
    <col min="6" max="6" width="13" customWidth="1"/>
    <col min="7" max="7" width="11" customWidth="1"/>
    <col min="8" max="10" width="12.42578125" customWidth="1"/>
    <col min="11" max="11" width="14.140625" customWidth="1"/>
    <col min="12" max="12" width="14.28515625" customWidth="1"/>
    <col min="13" max="13" width="10.5703125" customWidth="1"/>
    <col min="14" max="14" width="13.7109375" customWidth="1"/>
    <col min="15" max="15" width="14.7109375" customWidth="1"/>
    <col min="16" max="16" width="13.42578125" customWidth="1"/>
    <col min="17" max="17" width="11.28515625" customWidth="1"/>
    <col min="18" max="18" width="10.5703125" customWidth="1"/>
    <col min="20" max="20" width="19.42578125" customWidth="1"/>
    <col min="21" max="21" width="120.42578125" customWidth="1"/>
    <col min="22" max="22" width="82.140625" customWidth="1"/>
    <col min="23" max="23" width="67.5703125" customWidth="1"/>
    <col min="24" max="24" width="121.5703125" customWidth="1"/>
  </cols>
  <sheetData>
    <row r="1" spans="1:32" ht="12.75" outlineLevel="1">
      <c r="A1" s="418" t="s">
        <v>7585</v>
      </c>
      <c r="B1" s="371"/>
      <c r="C1" s="371"/>
      <c r="D1" s="371"/>
      <c r="E1" s="371"/>
      <c r="F1" s="301"/>
      <c r="G1" s="302"/>
      <c r="H1" s="302"/>
      <c r="I1" s="301"/>
      <c r="J1" s="301"/>
      <c r="K1" s="301"/>
      <c r="L1" s="301"/>
      <c r="M1" s="302"/>
      <c r="N1" s="302"/>
      <c r="O1" s="302"/>
      <c r="P1" s="302"/>
      <c r="Q1" s="301"/>
      <c r="R1" s="301"/>
      <c r="S1" s="301"/>
      <c r="T1" s="302"/>
      <c r="U1" s="303"/>
      <c r="V1" s="304"/>
      <c r="W1" s="305"/>
      <c r="X1" s="305"/>
      <c r="Y1" s="305"/>
      <c r="Z1" s="305"/>
      <c r="AA1" s="305"/>
      <c r="AB1" s="305"/>
      <c r="AC1" s="306"/>
      <c r="AD1" s="306"/>
      <c r="AE1" s="306"/>
      <c r="AF1" s="306"/>
    </row>
    <row r="2" spans="1:32" ht="45" outlineLevel="1">
      <c r="A2" s="307" t="s">
        <v>7586</v>
      </c>
      <c r="B2" s="308" t="s">
        <v>7587</v>
      </c>
      <c r="C2" s="307" t="s">
        <v>7588</v>
      </c>
      <c r="D2" s="307" t="s">
        <v>7589</v>
      </c>
      <c r="E2" s="307" t="s">
        <v>7590</v>
      </c>
      <c r="F2" s="307" t="s">
        <v>7591</v>
      </c>
      <c r="G2" s="307" t="s">
        <v>7592</v>
      </c>
      <c r="H2" s="307" t="s">
        <v>7593</v>
      </c>
      <c r="I2" s="309" t="s">
        <v>7594</v>
      </c>
      <c r="J2" s="309" t="s">
        <v>7595</v>
      </c>
      <c r="K2" s="309" t="s">
        <v>7596</v>
      </c>
      <c r="L2" s="309" t="s">
        <v>7597</v>
      </c>
      <c r="M2" s="307" t="s">
        <v>7598</v>
      </c>
      <c r="N2" s="307" t="s">
        <v>7599</v>
      </c>
      <c r="O2" s="307" t="s">
        <v>7600</v>
      </c>
      <c r="P2" s="307" t="s">
        <v>7601</v>
      </c>
      <c r="Q2" s="307" t="s">
        <v>7602</v>
      </c>
      <c r="R2" s="309" t="s">
        <v>7603</v>
      </c>
      <c r="S2" s="307" t="s">
        <v>7604</v>
      </c>
      <c r="T2" s="307" t="s">
        <v>7605</v>
      </c>
      <c r="U2" s="310" t="s">
        <v>7606</v>
      </c>
      <c r="V2" s="311" t="s">
        <v>7607</v>
      </c>
      <c r="W2" s="312"/>
      <c r="X2" s="312"/>
      <c r="Y2" s="312"/>
      <c r="Z2" s="312"/>
      <c r="AA2" s="312"/>
      <c r="AB2" s="312"/>
      <c r="AC2" s="313"/>
      <c r="AD2" s="313"/>
      <c r="AE2" s="313"/>
      <c r="AF2" s="313"/>
    </row>
    <row r="3" spans="1:32" ht="25.5">
      <c r="A3" s="314" t="s">
        <v>1618</v>
      </c>
      <c r="B3" s="315" t="s">
        <v>7608</v>
      </c>
      <c r="C3" s="315">
        <v>208</v>
      </c>
      <c r="D3" s="315">
        <v>1</v>
      </c>
      <c r="E3" s="315">
        <v>232</v>
      </c>
      <c r="F3" s="315">
        <v>3</v>
      </c>
      <c r="G3" s="315">
        <v>1</v>
      </c>
      <c r="H3" s="316">
        <v>0.01</v>
      </c>
      <c r="I3" s="315">
        <v>65</v>
      </c>
      <c r="J3" s="315">
        <v>12</v>
      </c>
      <c r="K3" s="315">
        <v>11</v>
      </c>
      <c r="L3" s="315">
        <v>9</v>
      </c>
      <c r="M3" s="315">
        <v>2</v>
      </c>
      <c r="N3" s="315">
        <v>0</v>
      </c>
      <c r="O3" s="315">
        <v>5</v>
      </c>
      <c r="P3" s="317">
        <v>6</v>
      </c>
      <c r="Q3" s="314" t="s">
        <v>6701</v>
      </c>
      <c r="R3" s="314">
        <v>0</v>
      </c>
      <c r="S3" s="314">
        <v>1</v>
      </c>
      <c r="T3" s="314">
        <v>1</v>
      </c>
      <c r="U3" s="318" t="s">
        <v>7609</v>
      </c>
      <c r="V3" s="319" t="s">
        <v>7610</v>
      </c>
      <c r="W3" s="320"/>
      <c r="X3" s="320"/>
      <c r="Z3" s="320"/>
      <c r="AA3" s="320"/>
      <c r="AB3" s="320"/>
      <c r="AC3" s="321"/>
      <c r="AD3" s="321"/>
      <c r="AE3" s="321"/>
      <c r="AF3" s="321"/>
    </row>
    <row r="4" spans="1:32" ht="12.75">
      <c r="A4" s="314" t="s">
        <v>1618</v>
      </c>
      <c r="B4" s="314" t="s">
        <v>7611</v>
      </c>
      <c r="C4" s="314">
        <v>209</v>
      </c>
      <c r="D4" s="314">
        <v>1</v>
      </c>
      <c r="E4" s="314">
        <v>257</v>
      </c>
      <c r="F4" s="314">
        <v>1</v>
      </c>
      <c r="G4" s="314">
        <v>2</v>
      </c>
      <c r="H4" s="314">
        <v>2</v>
      </c>
      <c r="I4" s="314">
        <v>137</v>
      </c>
      <c r="J4" s="314">
        <v>3</v>
      </c>
      <c r="K4" s="314">
        <v>3</v>
      </c>
      <c r="L4" s="314">
        <v>3</v>
      </c>
      <c r="M4" s="314">
        <v>0</v>
      </c>
      <c r="N4" s="314">
        <v>0</v>
      </c>
      <c r="O4" s="314">
        <v>2</v>
      </c>
      <c r="P4" s="314">
        <v>6</v>
      </c>
      <c r="Q4" s="314" t="s">
        <v>6701</v>
      </c>
      <c r="R4" s="314">
        <v>0</v>
      </c>
      <c r="S4" s="314">
        <v>1</v>
      </c>
      <c r="T4" s="314">
        <v>1</v>
      </c>
      <c r="U4" s="322" t="s">
        <v>7612</v>
      </c>
      <c r="V4" s="323" t="s">
        <v>7613</v>
      </c>
      <c r="W4" s="319"/>
      <c r="X4" s="320"/>
      <c r="Y4" s="320"/>
      <c r="Z4" s="320"/>
      <c r="AA4" s="320"/>
      <c r="AB4" s="320"/>
      <c r="AC4" s="321"/>
      <c r="AD4" s="321"/>
      <c r="AE4" s="321"/>
      <c r="AF4" s="321"/>
    </row>
    <row r="5" spans="1:32" ht="12.75">
      <c r="A5" s="314" t="s">
        <v>1618</v>
      </c>
      <c r="B5" s="314" t="s">
        <v>7614</v>
      </c>
      <c r="C5" s="314">
        <v>221</v>
      </c>
      <c r="D5" s="314">
        <v>1</v>
      </c>
      <c r="E5" s="314">
        <v>244</v>
      </c>
      <c r="F5" s="314">
        <v>4</v>
      </c>
      <c r="G5" s="314">
        <v>1</v>
      </c>
      <c r="H5" s="314">
        <v>1</v>
      </c>
      <c r="I5" s="314">
        <v>100</v>
      </c>
      <c r="J5" s="314">
        <v>15</v>
      </c>
      <c r="K5" s="314">
        <v>14</v>
      </c>
      <c r="L5" s="314">
        <v>11</v>
      </c>
      <c r="M5" s="314">
        <v>2</v>
      </c>
      <c r="N5" s="314">
        <v>0</v>
      </c>
      <c r="O5" s="314"/>
      <c r="P5" s="314"/>
      <c r="Q5" s="314" t="s">
        <v>4387</v>
      </c>
      <c r="R5" s="314">
        <v>0</v>
      </c>
      <c r="S5" s="314">
        <v>0</v>
      </c>
      <c r="T5" s="314">
        <v>1</v>
      </c>
      <c r="U5" s="322"/>
      <c r="V5" s="324"/>
      <c r="W5" s="320"/>
      <c r="X5" s="320"/>
      <c r="Y5" s="320"/>
      <c r="Z5" s="320"/>
      <c r="AA5" s="320"/>
      <c r="AB5" s="320"/>
      <c r="AC5" s="321"/>
      <c r="AD5" s="321"/>
      <c r="AE5" s="321"/>
      <c r="AF5" s="321"/>
    </row>
    <row r="6" spans="1:32" ht="18">
      <c r="A6" s="314" t="s">
        <v>1618</v>
      </c>
      <c r="B6" s="314" t="s">
        <v>7615</v>
      </c>
      <c r="C6" s="314">
        <v>224</v>
      </c>
      <c r="D6" s="314">
        <v>1</v>
      </c>
      <c r="E6" s="314">
        <v>242</v>
      </c>
      <c r="F6" s="314">
        <v>2</v>
      </c>
      <c r="G6" s="314">
        <v>2</v>
      </c>
      <c r="H6" s="314">
        <v>7</v>
      </c>
      <c r="I6" s="314">
        <v>114</v>
      </c>
      <c r="J6" s="314">
        <v>17</v>
      </c>
      <c r="K6" s="314">
        <v>14</v>
      </c>
      <c r="L6" s="314">
        <v>16</v>
      </c>
      <c r="M6" s="314">
        <v>7</v>
      </c>
      <c r="N6" s="314">
        <v>0</v>
      </c>
      <c r="O6" s="314">
        <v>2</v>
      </c>
      <c r="P6" s="314">
        <v>15</v>
      </c>
      <c r="Q6" s="314" t="s">
        <v>6701</v>
      </c>
      <c r="R6" s="314">
        <v>0</v>
      </c>
      <c r="S6" s="314">
        <v>0</v>
      </c>
      <c r="T6" s="314">
        <v>1</v>
      </c>
      <c r="U6" s="322" t="s">
        <v>7616</v>
      </c>
      <c r="V6" s="324"/>
      <c r="W6" s="320"/>
      <c r="X6" s="320"/>
      <c r="Y6" s="320"/>
      <c r="Z6" s="320"/>
      <c r="AA6" s="320"/>
      <c r="AB6" s="320"/>
      <c r="AC6" s="321"/>
      <c r="AD6" s="321"/>
      <c r="AE6" s="321"/>
      <c r="AF6" s="321"/>
    </row>
    <row r="7" spans="1:32" ht="36">
      <c r="A7" s="314" t="s">
        <v>1618</v>
      </c>
      <c r="B7" s="314" t="s">
        <v>7617</v>
      </c>
      <c r="C7" s="314">
        <v>225</v>
      </c>
      <c r="D7" s="314">
        <v>1</v>
      </c>
      <c r="E7" s="314">
        <v>242</v>
      </c>
      <c r="F7" s="314">
        <v>2</v>
      </c>
      <c r="G7" s="314">
        <v>2</v>
      </c>
      <c r="H7" s="314">
        <v>3</v>
      </c>
      <c r="I7" s="314">
        <v>48</v>
      </c>
      <c r="J7" s="314">
        <v>22</v>
      </c>
      <c r="K7" s="314">
        <v>19</v>
      </c>
      <c r="L7" s="314">
        <v>19</v>
      </c>
      <c r="M7" s="314">
        <v>0</v>
      </c>
      <c r="N7" s="314">
        <v>0</v>
      </c>
      <c r="O7" s="314">
        <v>6</v>
      </c>
      <c r="P7" s="314">
        <v>19</v>
      </c>
      <c r="Q7" s="314">
        <v>1</v>
      </c>
      <c r="R7" s="314">
        <v>0</v>
      </c>
      <c r="S7" s="314">
        <v>0</v>
      </c>
      <c r="T7" s="314">
        <v>1</v>
      </c>
      <c r="U7" s="322" t="s">
        <v>7618</v>
      </c>
      <c r="V7" s="324"/>
      <c r="W7" s="320"/>
      <c r="X7" s="320"/>
      <c r="Y7" s="320"/>
      <c r="Z7" s="320"/>
      <c r="AA7" s="320"/>
      <c r="AB7" s="320"/>
      <c r="AC7" s="321"/>
      <c r="AD7" s="321"/>
      <c r="AE7" s="321"/>
      <c r="AF7" s="321"/>
    </row>
    <row r="8" spans="1:32" ht="12.75">
      <c r="A8" s="325" t="s">
        <v>7619</v>
      </c>
      <c r="B8" s="326" t="s">
        <v>7620</v>
      </c>
      <c r="C8" s="326">
        <v>226</v>
      </c>
      <c r="D8" s="326">
        <v>1</v>
      </c>
      <c r="E8" s="326">
        <v>242</v>
      </c>
      <c r="F8" s="326">
        <v>3</v>
      </c>
      <c r="G8" s="326">
        <v>2</v>
      </c>
      <c r="H8" s="326">
        <v>1</v>
      </c>
      <c r="I8" s="326">
        <v>135</v>
      </c>
      <c r="J8" s="326">
        <v>5</v>
      </c>
      <c r="K8" s="326">
        <v>5</v>
      </c>
      <c r="L8" s="326">
        <v>5</v>
      </c>
      <c r="M8" s="326">
        <v>0</v>
      </c>
      <c r="N8" s="326">
        <v>0</v>
      </c>
      <c r="O8" s="326">
        <v>3</v>
      </c>
      <c r="P8" s="326">
        <v>10</v>
      </c>
      <c r="Q8" s="326">
        <v>1</v>
      </c>
      <c r="R8" s="326">
        <v>0</v>
      </c>
      <c r="S8" s="326">
        <v>0</v>
      </c>
      <c r="T8" s="326">
        <v>1</v>
      </c>
      <c r="U8" s="327" t="s">
        <v>7621</v>
      </c>
      <c r="V8" s="324"/>
      <c r="W8" s="320"/>
      <c r="X8" s="320"/>
      <c r="Y8" s="320"/>
      <c r="Z8" s="320"/>
      <c r="AA8" s="320"/>
      <c r="AB8" s="320"/>
      <c r="AC8" s="321"/>
      <c r="AD8" s="321"/>
      <c r="AE8" s="321"/>
      <c r="AF8" s="321"/>
    </row>
    <row r="9" spans="1:32" ht="12.75">
      <c r="A9" s="314" t="s">
        <v>7619</v>
      </c>
      <c r="B9" s="328" t="s">
        <v>7622</v>
      </c>
      <c r="C9" s="328">
        <v>229</v>
      </c>
      <c r="D9" s="328">
        <v>1</v>
      </c>
      <c r="E9" s="328">
        <v>245</v>
      </c>
      <c r="F9" s="328">
        <v>3</v>
      </c>
      <c r="G9" s="328">
        <v>3</v>
      </c>
      <c r="H9" s="328">
        <v>4</v>
      </c>
      <c r="I9" s="328">
        <v>100</v>
      </c>
      <c r="J9" s="328">
        <v>16</v>
      </c>
      <c r="K9" s="328">
        <v>16</v>
      </c>
      <c r="L9" s="328">
        <v>16</v>
      </c>
      <c r="M9" s="328">
        <v>0</v>
      </c>
      <c r="N9" s="328">
        <v>0</v>
      </c>
      <c r="O9" s="328">
        <v>2</v>
      </c>
      <c r="P9" s="328">
        <v>10</v>
      </c>
      <c r="Q9" s="328" t="s">
        <v>6701</v>
      </c>
      <c r="R9" s="328">
        <v>0</v>
      </c>
      <c r="S9" s="328">
        <v>1</v>
      </c>
      <c r="T9" s="328">
        <v>1</v>
      </c>
      <c r="U9" s="329"/>
      <c r="V9" s="324"/>
      <c r="W9" s="320"/>
      <c r="X9" s="320"/>
      <c r="Y9" s="320"/>
      <c r="Z9" s="320"/>
      <c r="AA9" s="320"/>
      <c r="AB9" s="320"/>
      <c r="AC9" s="321"/>
      <c r="AD9" s="321"/>
      <c r="AE9" s="321"/>
      <c r="AF9" s="321"/>
    </row>
    <row r="10" spans="1:32" ht="12.75">
      <c r="A10" s="314" t="s">
        <v>7619</v>
      </c>
      <c r="B10" s="314" t="s">
        <v>7623</v>
      </c>
      <c r="C10" s="314">
        <v>230</v>
      </c>
      <c r="D10" s="314">
        <v>1</v>
      </c>
      <c r="E10" s="314">
        <v>242</v>
      </c>
      <c r="F10" s="314" t="s">
        <v>7624</v>
      </c>
      <c r="G10" s="314">
        <v>1</v>
      </c>
      <c r="H10" s="314">
        <v>3</v>
      </c>
      <c r="I10" s="314">
        <v>93</v>
      </c>
      <c r="J10" s="314">
        <v>5</v>
      </c>
      <c r="K10" s="314">
        <v>5</v>
      </c>
      <c r="L10" s="314">
        <v>5</v>
      </c>
      <c r="M10" s="314">
        <v>1</v>
      </c>
      <c r="N10" s="314">
        <v>0</v>
      </c>
      <c r="O10" s="314">
        <v>2</v>
      </c>
      <c r="P10" s="314">
        <v>2</v>
      </c>
      <c r="Q10" s="314" t="s">
        <v>6682</v>
      </c>
      <c r="R10" s="314" t="s">
        <v>6935</v>
      </c>
      <c r="S10" s="314">
        <v>1</v>
      </c>
      <c r="T10" s="314">
        <v>1</v>
      </c>
      <c r="U10" s="322"/>
      <c r="V10" s="324"/>
      <c r="W10" s="320"/>
      <c r="X10" s="320"/>
      <c r="Y10" s="320"/>
      <c r="Z10" s="320"/>
      <c r="AA10" s="320"/>
      <c r="AB10" s="320"/>
      <c r="AC10" s="321"/>
      <c r="AD10" s="321"/>
      <c r="AE10" s="321"/>
      <c r="AF10" s="321"/>
    </row>
    <row r="11" spans="1:32" ht="12.75">
      <c r="A11" s="314" t="s">
        <v>7619</v>
      </c>
      <c r="B11" s="314" t="s">
        <v>7625</v>
      </c>
      <c r="C11" s="314">
        <v>230</v>
      </c>
      <c r="D11" s="314">
        <v>1</v>
      </c>
      <c r="E11" s="314">
        <v>249</v>
      </c>
      <c r="F11" s="314">
        <v>3</v>
      </c>
      <c r="G11" s="314">
        <v>1</v>
      </c>
      <c r="H11" s="314">
        <v>1</v>
      </c>
      <c r="I11" s="314">
        <v>131</v>
      </c>
      <c r="J11" s="314">
        <v>10</v>
      </c>
      <c r="K11" s="314">
        <v>10</v>
      </c>
      <c r="L11" s="314">
        <v>10</v>
      </c>
      <c r="M11" s="314">
        <v>2</v>
      </c>
      <c r="N11" s="314">
        <v>1</v>
      </c>
      <c r="O11" s="314">
        <v>6</v>
      </c>
      <c r="P11" s="314"/>
      <c r="Q11" s="314" t="s">
        <v>6701</v>
      </c>
      <c r="R11" s="314">
        <v>0</v>
      </c>
      <c r="S11" s="314"/>
      <c r="T11" s="314">
        <v>1</v>
      </c>
      <c r="U11" s="322"/>
      <c r="V11" s="324"/>
      <c r="W11" s="320"/>
      <c r="X11" s="320"/>
      <c r="Y11" s="320"/>
      <c r="Z11" s="320"/>
      <c r="AA11" s="320"/>
      <c r="AB11" s="320"/>
      <c r="AC11" s="321"/>
      <c r="AD11" s="321"/>
      <c r="AE11" s="321"/>
      <c r="AF11" s="321"/>
    </row>
    <row r="12" spans="1:32" ht="33.75" customHeight="1">
      <c r="A12" s="314" t="s">
        <v>1618</v>
      </c>
      <c r="B12" s="314" t="s">
        <v>7626</v>
      </c>
      <c r="C12" s="314">
        <v>230</v>
      </c>
      <c r="D12" s="314">
        <v>1</v>
      </c>
      <c r="E12" s="314">
        <v>235</v>
      </c>
      <c r="F12" s="314">
        <v>2</v>
      </c>
      <c r="G12" s="314">
        <v>2</v>
      </c>
      <c r="H12" s="314">
        <v>3</v>
      </c>
      <c r="I12" s="314">
        <v>96</v>
      </c>
      <c r="J12" s="314">
        <v>10</v>
      </c>
      <c r="K12" s="314">
        <v>9</v>
      </c>
      <c r="L12" s="314">
        <v>9</v>
      </c>
      <c r="M12" s="314">
        <v>4</v>
      </c>
      <c r="N12" s="314">
        <v>1</v>
      </c>
      <c r="O12" s="314">
        <v>2</v>
      </c>
      <c r="P12" s="314"/>
      <c r="Q12" s="314" t="s">
        <v>6701</v>
      </c>
      <c r="R12" s="314">
        <v>0</v>
      </c>
      <c r="S12" s="314">
        <v>1</v>
      </c>
      <c r="T12" s="314">
        <v>1</v>
      </c>
      <c r="U12" s="322" t="s">
        <v>7627</v>
      </c>
      <c r="V12" s="324"/>
      <c r="W12" s="320"/>
      <c r="X12" s="320"/>
      <c r="Y12" s="320"/>
      <c r="Z12" s="320"/>
      <c r="AA12" s="320"/>
      <c r="AB12" s="320"/>
      <c r="AC12" s="321"/>
      <c r="AD12" s="321"/>
      <c r="AE12" s="321"/>
      <c r="AF12" s="321"/>
    </row>
    <row r="13" spans="1:32" ht="15.75" customHeight="1">
      <c r="A13" s="314" t="s">
        <v>1618</v>
      </c>
      <c r="B13" s="314" t="s">
        <v>7628</v>
      </c>
      <c r="C13" s="314">
        <v>230</v>
      </c>
      <c r="D13" s="314">
        <v>1</v>
      </c>
      <c r="E13" s="328">
        <v>274</v>
      </c>
      <c r="F13" s="328">
        <v>1</v>
      </c>
      <c r="G13" s="314">
        <v>3</v>
      </c>
      <c r="H13" s="314">
        <v>3</v>
      </c>
      <c r="I13" s="314">
        <v>65</v>
      </c>
      <c r="J13" s="314">
        <v>30</v>
      </c>
      <c r="K13" s="314">
        <v>20</v>
      </c>
      <c r="L13" s="314">
        <v>20</v>
      </c>
      <c r="M13" s="314">
        <v>0</v>
      </c>
      <c r="N13" s="314">
        <v>0</v>
      </c>
      <c r="O13" s="314">
        <v>1</v>
      </c>
      <c r="P13" s="314">
        <v>6</v>
      </c>
      <c r="Q13" s="314" t="s">
        <v>6701</v>
      </c>
      <c r="R13" s="314">
        <v>0</v>
      </c>
      <c r="S13" s="314">
        <v>0</v>
      </c>
      <c r="T13" s="314">
        <v>1</v>
      </c>
      <c r="U13" s="322"/>
      <c r="V13" s="324"/>
      <c r="W13" s="320"/>
      <c r="X13" s="320"/>
      <c r="Y13" s="320"/>
      <c r="Z13" s="320"/>
      <c r="AA13" s="320"/>
      <c r="AB13" s="320"/>
      <c r="AC13" s="321"/>
      <c r="AD13" s="321"/>
      <c r="AE13" s="321"/>
      <c r="AF13" s="321"/>
    </row>
    <row r="14" spans="1:32" ht="12.75">
      <c r="A14" s="328" t="s">
        <v>7629</v>
      </c>
      <c r="B14" s="328" t="s">
        <v>7630</v>
      </c>
      <c r="C14" s="328">
        <v>231</v>
      </c>
      <c r="D14" s="328">
        <v>1</v>
      </c>
      <c r="E14" s="328">
        <v>252</v>
      </c>
      <c r="F14" s="328" t="s">
        <v>7631</v>
      </c>
      <c r="G14" s="328">
        <v>3</v>
      </c>
      <c r="H14" s="328">
        <v>4</v>
      </c>
      <c r="I14" s="328">
        <v>66</v>
      </c>
      <c r="J14" s="328">
        <v>31</v>
      </c>
      <c r="K14" s="328">
        <v>20</v>
      </c>
      <c r="L14" s="328">
        <v>20</v>
      </c>
      <c r="M14" s="328">
        <v>12</v>
      </c>
      <c r="N14" s="328">
        <v>0</v>
      </c>
      <c r="O14" s="328">
        <v>12</v>
      </c>
      <c r="P14" s="328">
        <v>11</v>
      </c>
      <c r="Q14" s="328" t="s">
        <v>6701</v>
      </c>
      <c r="R14" s="328" t="s">
        <v>6935</v>
      </c>
      <c r="S14" s="328">
        <v>0</v>
      </c>
      <c r="T14" s="328">
        <v>1</v>
      </c>
      <c r="U14" s="330"/>
      <c r="V14" s="331"/>
      <c r="W14" s="331"/>
      <c r="X14" s="331"/>
      <c r="Y14" s="331"/>
      <c r="Z14" s="331"/>
      <c r="AA14" s="331"/>
      <c r="AB14" s="331"/>
      <c r="AC14" s="330"/>
      <c r="AD14" s="330"/>
      <c r="AE14" s="330"/>
      <c r="AF14" s="330"/>
    </row>
    <row r="15" spans="1:32" ht="12.75">
      <c r="A15" s="314" t="s">
        <v>7619</v>
      </c>
      <c r="B15" s="314" t="s">
        <v>7632</v>
      </c>
      <c r="C15" s="314">
        <v>232</v>
      </c>
      <c r="D15" s="314">
        <v>1</v>
      </c>
      <c r="E15" s="314">
        <v>240</v>
      </c>
      <c r="F15" s="314">
        <v>3</v>
      </c>
      <c r="G15" s="314">
        <v>3</v>
      </c>
      <c r="H15" s="314">
        <v>2</v>
      </c>
      <c r="I15" s="314">
        <v>125</v>
      </c>
      <c r="J15" s="314">
        <v>22</v>
      </c>
      <c r="K15" s="314">
        <v>19</v>
      </c>
      <c r="L15" s="314">
        <v>19</v>
      </c>
      <c r="M15" s="314">
        <v>2</v>
      </c>
      <c r="N15" s="314">
        <v>0</v>
      </c>
      <c r="O15" s="314">
        <v>1</v>
      </c>
      <c r="P15" s="314">
        <v>50</v>
      </c>
      <c r="Q15" s="314" t="s">
        <v>6682</v>
      </c>
      <c r="R15" s="314">
        <v>0</v>
      </c>
      <c r="S15" s="314">
        <v>0</v>
      </c>
      <c r="T15" s="314">
        <v>1</v>
      </c>
      <c r="U15" s="322" t="s">
        <v>7633</v>
      </c>
      <c r="V15" s="323" t="s">
        <v>7634</v>
      </c>
      <c r="W15" s="320"/>
      <c r="X15" s="320"/>
      <c r="Y15" s="320"/>
      <c r="Z15" s="320"/>
      <c r="AA15" s="320"/>
      <c r="AB15" s="320"/>
      <c r="AC15" s="321"/>
      <c r="AD15" s="321"/>
      <c r="AE15" s="321"/>
      <c r="AF15" s="321"/>
    </row>
    <row r="16" spans="1:32" ht="12.75">
      <c r="A16" s="332" t="s">
        <v>1618</v>
      </c>
      <c r="B16" s="332" t="s">
        <v>7635</v>
      </c>
      <c r="C16" s="332">
        <v>233</v>
      </c>
      <c r="D16" s="332">
        <v>1</v>
      </c>
      <c r="E16" s="332">
        <v>253</v>
      </c>
      <c r="F16" s="314">
        <v>1</v>
      </c>
      <c r="G16" s="314">
        <v>1</v>
      </c>
      <c r="H16" s="314">
        <v>1</v>
      </c>
      <c r="I16" s="314">
        <v>77</v>
      </c>
      <c r="J16" s="314">
        <v>11</v>
      </c>
      <c r="K16" s="314">
        <v>10</v>
      </c>
      <c r="L16" s="314">
        <v>10</v>
      </c>
      <c r="M16" s="314">
        <v>0</v>
      </c>
      <c r="N16" s="314">
        <v>0</v>
      </c>
      <c r="O16" s="314">
        <v>2</v>
      </c>
      <c r="P16" s="314">
        <v>6</v>
      </c>
      <c r="Q16" s="314" t="s">
        <v>6701</v>
      </c>
      <c r="R16" s="314">
        <v>0</v>
      </c>
      <c r="S16" s="314">
        <v>0</v>
      </c>
      <c r="T16" s="314">
        <v>4</v>
      </c>
      <c r="U16" s="333"/>
      <c r="V16" s="334"/>
      <c r="W16" s="320"/>
      <c r="X16" s="320"/>
      <c r="Y16" s="320"/>
      <c r="Z16" s="320"/>
      <c r="AA16" s="320"/>
      <c r="AB16" s="320"/>
      <c r="AC16" s="321"/>
      <c r="AD16" s="321"/>
      <c r="AE16" s="321"/>
      <c r="AF16" s="321"/>
    </row>
    <row r="17" spans="1:32" ht="12.75">
      <c r="A17" s="328" t="s">
        <v>1618</v>
      </c>
      <c r="B17" s="314" t="s">
        <v>7636</v>
      </c>
      <c r="C17" s="314">
        <v>234</v>
      </c>
      <c r="D17" s="314">
        <v>1</v>
      </c>
      <c r="E17" s="314">
        <v>262</v>
      </c>
      <c r="F17" s="314">
        <v>1</v>
      </c>
      <c r="G17" s="314">
        <v>4</v>
      </c>
      <c r="H17" s="314">
        <v>3</v>
      </c>
      <c r="I17" s="314">
        <v>137</v>
      </c>
      <c r="J17" s="314">
        <v>8</v>
      </c>
      <c r="K17" s="314">
        <v>8</v>
      </c>
      <c r="L17" s="314">
        <v>8</v>
      </c>
      <c r="M17" s="314">
        <v>1</v>
      </c>
      <c r="N17" s="314">
        <v>0</v>
      </c>
      <c r="O17" s="314">
        <v>9</v>
      </c>
      <c r="P17" s="314">
        <v>16</v>
      </c>
      <c r="Q17" s="314" t="s">
        <v>6682</v>
      </c>
      <c r="R17" s="314" t="s">
        <v>7624</v>
      </c>
      <c r="S17" s="314">
        <v>0</v>
      </c>
      <c r="T17" s="314">
        <v>4</v>
      </c>
      <c r="U17" s="322" t="s">
        <v>7637</v>
      </c>
      <c r="V17" s="323" t="s">
        <v>7638</v>
      </c>
      <c r="W17" s="320"/>
      <c r="X17" s="320"/>
      <c r="Y17" s="320"/>
      <c r="Z17" s="320"/>
      <c r="AA17" s="320"/>
      <c r="AB17" s="320"/>
      <c r="AC17" s="321"/>
      <c r="AD17" s="321"/>
      <c r="AE17" s="321"/>
      <c r="AF17" s="321"/>
    </row>
    <row r="18" spans="1:32" ht="12.75">
      <c r="A18" s="314" t="s">
        <v>7619</v>
      </c>
      <c r="B18" s="314" t="s">
        <v>7639</v>
      </c>
      <c r="C18" s="314">
        <v>234</v>
      </c>
      <c r="D18" s="314">
        <v>1</v>
      </c>
      <c r="E18" s="314">
        <v>252</v>
      </c>
      <c r="F18" s="314" t="s">
        <v>7631</v>
      </c>
      <c r="G18" s="314">
        <v>1</v>
      </c>
      <c r="H18" s="314">
        <v>4</v>
      </c>
      <c r="I18" s="314">
        <v>63</v>
      </c>
      <c r="J18" s="314">
        <v>11</v>
      </c>
      <c r="K18" s="314">
        <v>11</v>
      </c>
      <c r="L18" s="314">
        <v>11</v>
      </c>
      <c r="M18" s="314">
        <v>1</v>
      </c>
      <c r="N18" s="314">
        <v>1</v>
      </c>
      <c r="O18" s="314">
        <v>7</v>
      </c>
      <c r="P18" s="314">
        <v>2</v>
      </c>
      <c r="Q18" s="314">
        <v>1</v>
      </c>
      <c r="R18" s="314" t="s">
        <v>7631</v>
      </c>
      <c r="S18" s="314">
        <v>1</v>
      </c>
      <c r="T18" s="314">
        <v>1</v>
      </c>
      <c r="U18" s="322" t="s">
        <v>7640</v>
      </c>
      <c r="V18" s="324"/>
      <c r="W18" s="320"/>
      <c r="X18" s="320"/>
      <c r="Y18" s="320"/>
      <c r="Z18" s="320"/>
      <c r="AA18" s="320"/>
      <c r="AB18" s="320"/>
      <c r="AC18" s="321"/>
      <c r="AD18" s="321"/>
      <c r="AE18" s="321"/>
      <c r="AF18" s="321"/>
    </row>
    <row r="19" spans="1:32" ht="12.75">
      <c r="A19" s="314" t="s">
        <v>1618</v>
      </c>
      <c r="B19" s="314" t="s">
        <v>7641</v>
      </c>
      <c r="C19" s="314">
        <v>234</v>
      </c>
      <c r="D19" s="314">
        <v>1</v>
      </c>
      <c r="E19" s="314">
        <v>230</v>
      </c>
      <c r="F19" s="314" t="s">
        <v>7624</v>
      </c>
      <c r="G19" s="314">
        <v>0</v>
      </c>
      <c r="H19" s="314">
        <v>1</v>
      </c>
      <c r="I19" s="314">
        <v>130</v>
      </c>
      <c r="J19" s="314">
        <v>2</v>
      </c>
      <c r="K19" s="314">
        <v>2</v>
      </c>
      <c r="L19" s="314">
        <v>2</v>
      </c>
      <c r="M19" s="314">
        <v>0</v>
      </c>
      <c r="N19" s="314">
        <v>0</v>
      </c>
      <c r="O19" s="314">
        <v>12</v>
      </c>
      <c r="P19" s="314">
        <v>27</v>
      </c>
      <c r="Q19" s="314" t="s">
        <v>7373</v>
      </c>
      <c r="R19" s="314">
        <v>0</v>
      </c>
      <c r="S19" s="314">
        <v>0</v>
      </c>
      <c r="T19" s="314">
        <v>3</v>
      </c>
      <c r="U19" s="322"/>
      <c r="V19" s="323" t="s">
        <v>7642</v>
      </c>
      <c r="W19" s="320"/>
      <c r="X19" s="320"/>
      <c r="Y19" s="320"/>
      <c r="Z19" s="320"/>
      <c r="AA19" s="320"/>
      <c r="AB19" s="320"/>
      <c r="AC19" s="321"/>
      <c r="AD19" s="321"/>
      <c r="AE19" s="321"/>
      <c r="AF19" s="321"/>
    </row>
    <row r="20" spans="1:32" ht="12.75">
      <c r="A20" s="314" t="s">
        <v>1618</v>
      </c>
      <c r="B20" s="314" t="s">
        <v>7643</v>
      </c>
      <c r="C20" s="314">
        <v>235</v>
      </c>
      <c r="D20" s="314">
        <v>0</v>
      </c>
      <c r="E20" s="314">
        <v>237</v>
      </c>
      <c r="F20" s="314">
        <v>1</v>
      </c>
      <c r="G20" s="314">
        <v>1</v>
      </c>
      <c r="H20" s="314">
        <v>1</v>
      </c>
      <c r="I20" s="314">
        <v>55</v>
      </c>
      <c r="J20" s="314">
        <v>32</v>
      </c>
      <c r="K20" s="314">
        <v>19</v>
      </c>
      <c r="L20" s="314">
        <v>18</v>
      </c>
      <c r="M20" s="314">
        <v>0</v>
      </c>
      <c r="N20" s="314">
        <v>0</v>
      </c>
      <c r="O20" s="314">
        <v>6</v>
      </c>
      <c r="P20" s="314">
        <v>16</v>
      </c>
      <c r="Q20" s="314" t="s">
        <v>6701</v>
      </c>
      <c r="R20" s="314">
        <v>1</v>
      </c>
      <c r="S20" s="314">
        <v>0</v>
      </c>
      <c r="T20" s="314">
        <v>1</v>
      </c>
      <c r="U20" s="335"/>
      <c r="V20" s="324"/>
      <c r="W20" s="320"/>
      <c r="X20" s="320"/>
      <c r="Y20" s="320"/>
      <c r="Z20" s="320"/>
      <c r="AA20" s="320"/>
      <c r="AB20" s="320"/>
      <c r="AC20" s="321"/>
      <c r="AD20" s="321"/>
      <c r="AE20" s="321"/>
      <c r="AF20" s="321"/>
    </row>
    <row r="21" spans="1:32" ht="12.75">
      <c r="A21" s="314" t="s">
        <v>7619</v>
      </c>
      <c r="B21" s="314" t="s">
        <v>7644</v>
      </c>
      <c r="C21" s="314">
        <v>235</v>
      </c>
      <c r="D21" s="314">
        <v>1</v>
      </c>
      <c r="E21" s="314">
        <v>249</v>
      </c>
      <c r="F21" s="314">
        <v>2</v>
      </c>
      <c r="G21" s="314">
        <v>3</v>
      </c>
      <c r="H21" s="314">
        <v>1</v>
      </c>
      <c r="I21" s="314">
        <v>81</v>
      </c>
      <c r="J21" s="314">
        <v>22</v>
      </c>
      <c r="K21" s="314">
        <v>18</v>
      </c>
      <c r="L21" s="314">
        <v>18</v>
      </c>
      <c r="M21" s="314">
        <v>4</v>
      </c>
      <c r="N21" s="314">
        <v>0</v>
      </c>
      <c r="O21" s="314">
        <v>13</v>
      </c>
      <c r="P21" s="314">
        <v>17</v>
      </c>
      <c r="Q21" s="314" t="s">
        <v>6701</v>
      </c>
      <c r="R21" s="314">
        <v>0</v>
      </c>
      <c r="S21" s="314">
        <v>0</v>
      </c>
      <c r="T21" s="314">
        <v>1</v>
      </c>
      <c r="U21" s="322" t="s">
        <v>7645</v>
      </c>
      <c r="V21" s="323" t="s">
        <v>7646</v>
      </c>
      <c r="W21" s="320"/>
      <c r="X21" s="320"/>
      <c r="Y21" s="320"/>
      <c r="Z21" s="320"/>
      <c r="AA21" s="320"/>
      <c r="AB21" s="320"/>
      <c r="AC21" s="321"/>
      <c r="AD21" s="321"/>
      <c r="AE21" s="321"/>
      <c r="AF21" s="321"/>
    </row>
    <row r="22" spans="1:32" ht="12.75">
      <c r="A22" s="314" t="s">
        <v>7619</v>
      </c>
      <c r="B22" s="314" t="s">
        <v>7647</v>
      </c>
      <c r="C22" s="314">
        <v>236</v>
      </c>
      <c r="D22" s="314">
        <v>1</v>
      </c>
      <c r="E22" s="314">
        <v>236</v>
      </c>
      <c r="F22" s="314">
        <v>3</v>
      </c>
      <c r="G22" s="314">
        <v>1</v>
      </c>
      <c r="H22" s="314">
        <v>1</v>
      </c>
      <c r="I22" s="314">
        <v>65</v>
      </c>
      <c r="J22" s="314">
        <v>3</v>
      </c>
      <c r="K22" s="314">
        <v>3</v>
      </c>
      <c r="L22" s="314">
        <v>3</v>
      </c>
      <c r="M22" s="314">
        <v>2</v>
      </c>
      <c r="N22" s="314">
        <v>0</v>
      </c>
      <c r="O22" s="314">
        <v>5</v>
      </c>
      <c r="P22" s="314">
        <v>5</v>
      </c>
      <c r="Q22" s="314" t="s">
        <v>4387</v>
      </c>
      <c r="R22" s="314">
        <v>0</v>
      </c>
      <c r="S22" s="314">
        <v>0</v>
      </c>
      <c r="T22" s="314">
        <v>1</v>
      </c>
      <c r="U22" s="322" t="s">
        <v>7648</v>
      </c>
      <c r="V22" s="324"/>
      <c r="W22" s="320"/>
      <c r="X22" s="320"/>
      <c r="Y22" s="320"/>
      <c r="Z22" s="320"/>
      <c r="AA22" s="320"/>
      <c r="AB22" s="320"/>
      <c r="AC22" s="321"/>
      <c r="AD22" s="321"/>
      <c r="AE22" s="321"/>
      <c r="AF22" s="321"/>
    </row>
    <row r="23" spans="1:32" ht="12.75">
      <c r="A23" s="314" t="s">
        <v>7649</v>
      </c>
      <c r="B23" s="314" t="s">
        <v>7650</v>
      </c>
      <c r="C23" s="314">
        <v>236</v>
      </c>
      <c r="D23" s="314">
        <v>1</v>
      </c>
      <c r="E23" s="314">
        <v>259</v>
      </c>
      <c r="F23" s="314">
        <v>1</v>
      </c>
      <c r="G23" s="314">
        <v>1</v>
      </c>
      <c r="H23" s="314">
        <v>1</v>
      </c>
      <c r="I23" s="314">
        <v>56</v>
      </c>
      <c r="J23" s="314">
        <v>8</v>
      </c>
      <c r="K23" s="314">
        <v>8</v>
      </c>
      <c r="L23" s="314">
        <v>8</v>
      </c>
      <c r="M23" s="314">
        <v>0</v>
      </c>
      <c r="N23" s="314">
        <v>0</v>
      </c>
      <c r="O23" s="314">
        <v>10</v>
      </c>
      <c r="P23" s="314">
        <v>24</v>
      </c>
      <c r="Q23" s="314" t="s">
        <v>7373</v>
      </c>
      <c r="R23" s="314" t="s">
        <v>7624</v>
      </c>
      <c r="S23" s="314">
        <v>0</v>
      </c>
      <c r="T23" s="314">
        <v>4</v>
      </c>
      <c r="U23" s="322" t="s">
        <v>7651</v>
      </c>
      <c r="V23" s="336"/>
      <c r="W23" s="320"/>
      <c r="X23" s="320"/>
      <c r="Y23" s="320"/>
      <c r="Z23" s="320"/>
      <c r="AA23" s="320"/>
      <c r="AB23" s="320"/>
      <c r="AC23" s="321"/>
      <c r="AD23" s="321"/>
      <c r="AE23" s="321"/>
      <c r="AF23" s="321"/>
    </row>
    <row r="24" spans="1:32" ht="36">
      <c r="A24" s="314" t="s">
        <v>7619</v>
      </c>
      <c r="B24" s="314" t="s">
        <v>7652</v>
      </c>
      <c r="C24" s="314">
        <v>237</v>
      </c>
      <c r="D24" s="314">
        <v>1</v>
      </c>
      <c r="E24" s="314">
        <v>259</v>
      </c>
      <c r="F24" s="314">
        <v>1</v>
      </c>
      <c r="G24" s="314">
        <v>1</v>
      </c>
      <c r="H24" s="314">
        <v>5</v>
      </c>
      <c r="I24" s="314">
        <v>118</v>
      </c>
      <c r="J24" s="314">
        <v>25</v>
      </c>
      <c r="K24" s="314">
        <v>23</v>
      </c>
      <c r="L24" s="314">
        <v>23</v>
      </c>
      <c r="M24" s="314">
        <v>9</v>
      </c>
      <c r="N24" s="314">
        <v>0</v>
      </c>
      <c r="O24" s="314">
        <v>5</v>
      </c>
      <c r="P24" s="314">
        <v>12</v>
      </c>
      <c r="Q24" s="314"/>
      <c r="R24" s="314">
        <v>1</v>
      </c>
      <c r="S24" s="314">
        <v>0</v>
      </c>
      <c r="T24" s="314">
        <v>1</v>
      </c>
      <c r="U24" s="322" t="s">
        <v>7653</v>
      </c>
      <c r="V24" s="324"/>
      <c r="W24" s="320"/>
      <c r="X24" s="320"/>
      <c r="Y24" s="320"/>
      <c r="Z24" s="320"/>
      <c r="AA24" s="320"/>
      <c r="AB24" s="320"/>
      <c r="AC24" s="321"/>
      <c r="AD24" s="321"/>
      <c r="AE24" s="321"/>
      <c r="AF24" s="321"/>
    </row>
    <row r="25" spans="1:32" ht="12.75">
      <c r="A25" s="314" t="s">
        <v>7619</v>
      </c>
      <c r="B25" s="314" t="s">
        <v>7654</v>
      </c>
      <c r="C25" s="314">
        <v>237</v>
      </c>
      <c r="D25" s="314">
        <v>1</v>
      </c>
      <c r="E25" s="314">
        <v>247</v>
      </c>
      <c r="F25" s="314">
        <v>1</v>
      </c>
      <c r="G25" s="314">
        <v>2</v>
      </c>
      <c r="H25" s="314">
        <v>1</v>
      </c>
      <c r="I25" s="314">
        <v>78</v>
      </c>
      <c r="J25" s="314">
        <v>29</v>
      </c>
      <c r="K25" s="314">
        <v>22</v>
      </c>
      <c r="L25" s="314">
        <v>21</v>
      </c>
      <c r="M25" s="314">
        <v>3</v>
      </c>
      <c r="N25" s="314">
        <v>0</v>
      </c>
      <c r="O25" s="314">
        <v>4</v>
      </c>
      <c r="P25" s="314">
        <v>6</v>
      </c>
      <c r="Q25" s="314" t="s">
        <v>6701</v>
      </c>
      <c r="R25" s="314">
        <v>1</v>
      </c>
      <c r="S25" s="314">
        <v>0</v>
      </c>
      <c r="T25" s="314">
        <v>1</v>
      </c>
      <c r="U25" s="322"/>
      <c r="V25" s="324"/>
      <c r="W25" s="320"/>
      <c r="X25" s="320"/>
      <c r="Y25" s="320"/>
      <c r="Z25" s="320"/>
      <c r="AA25" s="320"/>
      <c r="AB25" s="320"/>
      <c r="AC25" s="321"/>
      <c r="AD25" s="321"/>
      <c r="AE25" s="321"/>
      <c r="AF25" s="321"/>
    </row>
    <row r="26" spans="1:32" ht="12.75">
      <c r="A26" s="314" t="s">
        <v>7619</v>
      </c>
      <c r="B26" s="314" t="s">
        <v>7655</v>
      </c>
      <c r="C26" s="314">
        <v>238</v>
      </c>
      <c r="D26" s="314">
        <v>1</v>
      </c>
      <c r="E26" s="314">
        <v>252</v>
      </c>
      <c r="F26" s="314">
        <v>1</v>
      </c>
      <c r="G26" s="314">
        <v>2</v>
      </c>
      <c r="H26" s="314">
        <v>3</v>
      </c>
      <c r="I26" s="337">
        <v>80</v>
      </c>
      <c r="J26" s="337">
        <v>21</v>
      </c>
      <c r="K26" s="314">
        <v>20</v>
      </c>
      <c r="L26" s="314">
        <v>20</v>
      </c>
      <c r="M26" s="314">
        <v>0</v>
      </c>
      <c r="N26" s="314">
        <v>0</v>
      </c>
      <c r="O26" s="314">
        <v>7</v>
      </c>
      <c r="P26" s="314">
        <v>12</v>
      </c>
      <c r="Q26" s="314" t="s">
        <v>6701</v>
      </c>
      <c r="R26" s="314">
        <v>0</v>
      </c>
      <c r="S26" s="314">
        <v>0</v>
      </c>
      <c r="T26" s="314">
        <v>1</v>
      </c>
      <c r="U26" s="322" t="s">
        <v>7656</v>
      </c>
      <c r="V26" s="320"/>
      <c r="W26" s="320"/>
      <c r="X26" s="320"/>
      <c r="Y26" s="320"/>
      <c r="Z26" s="320"/>
      <c r="AA26" s="320"/>
      <c r="AB26" s="320"/>
      <c r="AC26" s="321"/>
      <c r="AD26" s="321"/>
      <c r="AE26" s="321"/>
      <c r="AF26" s="321"/>
    </row>
    <row r="27" spans="1:32" ht="12.75">
      <c r="A27" s="314" t="s">
        <v>7619</v>
      </c>
      <c r="B27" s="314" t="s">
        <v>7657</v>
      </c>
      <c r="C27" s="314">
        <v>238</v>
      </c>
      <c r="D27" s="314">
        <v>1</v>
      </c>
      <c r="E27" s="314">
        <v>242</v>
      </c>
      <c r="F27" s="314">
        <v>2</v>
      </c>
      <c r="G27" s="314">
        <v>2</v>
      </c>
      <c r="H27" s="314">
        <v>2</v>
      </c>
      <c r="I27" s="314">
        <v>47</v>
      </c>
      <c r="J27" s="314">
        <v>7</v>
      </c>
      <c r="K27" s="314">
        <v>5</v>
      </c>
      <c r="L27" s="314">
        <v>7</v>
      </c>
      <c r="M27" s="314">
        <v>4</v>
      </c>
      <c r="N27" s="314">
        <v>0</v>
      </c>
      <c r="O27" s="314"/>
      <c r="P27" s="314">
        <v>3</v>
      </c>
      <c r="Q27" s="314" t="s">
        <v>6701</v>
      </c>
      <c r="R27" s="314">
        <v>0</v>
      </c>
      <c r="S27" s="314">
        <v>0</v>
      </c>
      <c r="T27" s="314">
        <v>1</v>
      </c>
      <c r="U27" s="322"/>
      <c r="V27" s="324"/>
      <c r="W27" s="320"/>
      <c r="X27" s="320"/>
      <c r="Y27" s="320"/>
      <c r="Z27" s="320"/>
      <c r="AA27" s="320"/>
      <c r="AB27" s="320"/>
      <c r="AC27" s="321"/>
      <c r="AD27" s="321"/>
      <c r="AE27" s="321"/>
      <c r="AF27" s="321"/>
    </row>
    <row r="28" spans="1:32" ht="12.75">
      <c r="A28" s="314" t="s">
        <v>1618</v>
      </c>
      <c r="B28" s="314" t="s">
        <v>7658</v>
      </c>
      <c r="C28" s="314">
        <v>238</v>
      </c>
      <c r="D28" s="314">
        <v>1</v>
      </c>
      <c r="E28" s="314">
        <v>251</v>
      </c>
      <c r="F28" s="314" t="s">
        <v>7659</v>
      </c>
      <c r="G28" s="314">
        <v>1</v>
      </c>
      <c r="H28" s="314">
        <v>8</v>
      </c>
      <c r="I28" s="314">
        <v>69</v>
      </c>
      <c r="J28" s="314">
        <v>25</v>
      </c>
      <c r="K28" s="314">
        <v>15</v>
      </c>
      <c r="L28" s="314">
        <v>15</v>
      </c>
      <c r="M28" s="314">
        <v>5</v>
      </c>
      <c r="N28" s="314">
        <v>0</v>
      </c>
      <c r="O28" s="314">
        <v>1</v>
      </c>
      <c r="P28" s="314">
        <v>6</v>
      </c>
      <c r="Q28" s="314" t="s">
        <v>6701</v>
      </c>
      <c r="R28" s="314">
        <v>0</v>
      </c>
      <c r="S28" s="314">
        <v>1</v>
      </c>
      <c r="T28" s="314">
        <v>1</v>
      </c>
      <c r="U28" s="322" t="s">
        <v>7660</v>
      </c>
      <c r="V28" s="324"/>
      <c r="W28" s="320"/>
      <c r="X28" s="320"/>
      <c r="Y28" s="320"/>
      <c r="Z28" s="320"/>
      <c r="AA28" s="320"/>
      <c r="AB28" s="320"/>
      <c r="AC28" s="321"/>
      <c r="AD28" s="321"/>
      <c r="AE28" s="321"/>
      <c r="AF28" s="321"/>
    </row>
    <row r="29" spans="1:32" ht="12.75">
      <c r="A29" s="328" t="s">
        <v>7619</v>
      </c>
      <c r="B29" s="314" t="s">
        <v>7661</v>
      </c>
      <c r="C29" s="314">
        <v>239</v>
      </c>
      <c r="D29" s="314">
        <v>0</v>
      </c>
      <c r="E29" s="314">
        <v>244</v>
      </c>
      <c r="F29" s="314">
        <v>2</v>
      </c>
      <c r="G29" s="314">
        <v>1</v>
      </c>
      <c r="H29" s="314">
        <v>2</v>
      </c>
      <c r="I29" s="314">
        <v>60</v>
      </c>
      <c r="J29" s="314">
        <v>13</v>
      </c>
      <c r="K29" s="314">
        <v>11</v>
      </c>
      <c r="L29" s="314">
        <v>11</v>
      </c>
      <c r="M29" s="314">
        <v>2</v>
      </c>
      <c r="N29" s="314">
        <v>0</v>
      </c>
      <c r="O29" s="314">
        <v>1</v>
      </c>
      <c r="P29" s="314">
        <v>6</v>
      </c>
      <c r="Q29" s="314" t="s">
        <v>6701</v>
      </c>
      <c r="R29" s="314">
        <v>0</v>
      </c>
      <c r="S29" s="314">
        <v>1</v>
      </c>
      <c r="T29" s="314">
        <v>1</v>
      </c>
      <c r="U29" s="322"/>
      <c r="V29" s="324"/>
      <c r="W29" s="320"/>
      <c r="X29" s="320"/>
      <c r="Y29" s="320"/>
      <c r="Z29" s="320"/>
      <c r="AA29" s="320"/>
      <c r="AB29" s="320"/>
      <c r="AC29" s="321"/>
      <c r="AD29" s="321"/>
      <c r="AE29" s="321"/>
      <c r="AF29" s="321"/>
    </row>
    <row r="30" spans="1:32" ht="12.75">
      <c r="A30" s="314" t="s">
        <v>1618</v>
      </c>
      <c r="B30" s="314" t="s">
        <v>7662</v>
      </c>
      <c r="C30" s="314">
        <v>239</v>
      </c>
      <c r="D30" s="314">
        <v>1</v>
      </c>
      <c r="E30" s="314">
        <v>250</v>
      </c>
      <c r="F30" s="314">
        <v>2</v>
      </c>
      <c r="G30" s="314">
        <v>1</v>
      </c>
      <c r="H30" s="314">
        <v>2</v>
      </c>
      <c r="I30" s="314">
        <v>66</v>
      </c>
      <c r="J30" s="314">
        <v>19</v>
      </c>
      <c r="K30" s="314">
        <v>15</v>
      </c>
      <c r="L30" s="314">
        <v>15</v>
      </c>
      <c r="M30" s="314">
        <v>3</v>
      </c>
      <c r="N30" s="314">
        <v>0</v>
      </c>
      <c r="O30" s="314">
        <v>4</v>
      </c>
      <c r="P30" s="314">
        <v>11</v>
      </c>
      <c r="Q30" s="314" t="s">
        <v>6701</v>
      </c>
      <c r="R30" s="314">
        <v>0</v>
      </c>
      <c r="S30" s="314">
        <v>0</v>
      </c>
      <c r="T30" s="314">
        <v>1</v>
      </c>
      <c r="U30" s="322"/>
      <c r="V30" s="324"/>
      <c r="W30" s="320"/>
      <c r="X30" s="320"/>
      <c r="Y30" s="320"/>
      <c r="Z30" s="320"/>
      <c r="AA30" s="320"/>
      <c r="AB30" s="320"/>
      <c r="AC30" s="321"/>
      <c r="AD30" s="321"/>
      <c r="AE30" s="321"/>
      <c r="AF30" s="321"/>
    </row>
    <row r="31" spans="1:32" ht="12.75">
      <c r="A31" s="314" t="s">
        <v>7619</v>
      </c>
      <c r="B31" s="314" t="s">
        <v>7641</v>
      </c>
      <c r="C31" s="314">
        <v>240</v>
      </c>
      <c r="D31" s="314">
        <v>1</v>
      </c>
      <c r="E31" s="314">
        <v>245</v>
      </c>
      <c r="F31" s="314">
        <v>1</v>
      </c>
      <c r="G31" s="314">
        <v>3</v>
      </c>
      <c r="H31" s="314">
        <v>3</v>
      </c>
      <c r="I31" s="314">
        <v>90</v>
      </c>
      <c r="J31" s="314">
        <v>22</v>
      </c>
      <c r="K31" s="314">
        <v>18</v>
      </c>
      <c r="L31" s="314">
        <v>18</v>
      </c>
      <c r="M31" s="314">
        <v>4</v>
      </c>
      <c r="N31" s="314">
        <v>0</v>
      </c>
      <c r="O31" s="314">
        <v>5</v>
      </c>
      <c r="P31" s="314">
        <v>10</v>
      </c>
      <c r="Q31" s="314" t="s">
        <v>6701</v>
      </c>
      <c r="R31" s="314">
        <v>1</v>
      </c>
      <c r="S31" s="314">
        <v>0</v>
      </c>
      <c r="T31" s="314">
        <v>1</v>
      </c>
      <c r="U31" s="322"/>
      <c r="V31" s="324"/>
      <c r="W31" s="320"/>
      <c r="X31" s="320"/>
      <c r="Y31" s="320"/>
      <c r="Z31" s="320"/>
      <c r="AA31" s="320"/>
      <c r="AB31" s="320"/>
      <c r="AC31" s="321"/>
      <c r="AD31" s="321"/>
      <c r="AE31" s="321"/>
      <c r="AF31" s="321"/>
    </row>
    <row r="32" spans="1:32" ht="12.75">
      <c r="A32" s="314" t="s">
        <v>7619</v>
      </c>
      <c r="B32" s="314" t="s">
        <v>7663</v>
      </c>
      <c r="C32" s="314">
        <v>240</v>
      </c>
      <c r="D32" s="314">
        <v>1</v>
      </c>
      <c r="E32" s="314">
        <v>249</v>
      </c>
      <c r="F32" s="314">
        <v>1</v>
      </c>
      <c r="G32" s="314">
        <v>1</v>
      </c>
      <c r="H32" s="314">
        <v>6</v>
      </c>
      <c r="I32" s="314">
        <v>90</v>
      </c>
      <c r="J32" s="314">
        <v>13</v>
      </c>
      <c r="K32" s="314">
        <v>12</v>
      </c>
      <c r="L32" s="314">
        <v>12</v>
      </c>
      <c r="M32" s="314">
        <v>1</v>
      </c>
      <c r="N32" s="314">
        <v>0</v>
      </c>
      <c r="O32" s="314"/>
      <c r="P32" s="314">
        <v>2</v>
      </c>
      <c r="Q32" s="314" t="s">
        <v>6701</v>
      </c>
      <c r="R32" s="314" t="s">
        <v>6935</v>
      </c>
      <c r="S32" s="314">
        <v>1</v>
      </c>
      <c r="T32" s="314">
        <v>1</v>
      </c>
      <c r="U32" s="322" t="s">
        <v>7664</v>
      </c>
      <c r="V32" s="324"/>
      <c r="W32" s="320"/>
      <c r="X32" s="320"/>
      <c r="Y32" s="320"/>
      <c r="Z32" s="320"/>
      <c r="AA32" s="320"/>
      <c r="AB32" s="320"/>
      <c r="AC32" s="321"/>
      <c r="AD32" s="321"/>
      <c r="AE32" s="321"/>
      <c r="AF32" s="321"/>
    </row>
    <row r="33" spans="1:32" ht="12.75">
      <c r="A33" s="314" t="s">
        <v>7619</v>
      </c>
      <c r="B33" s="314" t="s">
        <v>7665</v>
      </c>
      <c r="C33" s="314">
        <v>241</v>
      </c>
      <c r="D33" s="328">
        <v>1</v>
      </c>
      <c r="E33" s="314">
        <v>264</v>
      </c>
      <c r="F33" s="314">
        <v>1</v>
      </c>
      <c r="G33" s="314">
        <v>1</v>
      </c>
      <c r="H33" s="314">
        <v>10</v>
      </c>
      <c r="I33" s="314">
        <v>51</v>
      </c>
      <c r="J33" s="314">
        <v>12</v>
      </c>
      <c r="K33" s="314">
        <v>11</v>
      </c>
      <c r="L33" s="314">
        <v>11</v>
      </c>
      <c r="M33" s="314">
        <v>2</v>
      </c>
      <c r="N33" s="314">
        <v>1</v>
      </c>
      <c r="O33" s="314">
        <v>1</v>
      </c>
      <c r="P33" s="314">
        <v>2</v>
      </c>
      <c r="Q33" s="314"/>
      <c r="R33" s="314">
        <v>0</v>
      </c>
      <c r="S33" s="314">
        <v>1</v>
      </c>
      <c r="T33" s="314">
        <v>4</v>
      </c>
      <c r="U33" s="322"/>
      <c r="V33" s="324"/>
      <c r="W33" s="320"/>
      <c r="X33" s="320"/>
      <c r="Y33" s="320"/>
      <c r="Z33" s="320"/>
      <c r="AA33" s="320"/>
      <c r="AB33" s="320"/>
      <c r="AC33" s="321"/>
      <c r="AD33" s="321"/>
      <c r="AE33" s="321"/>
      <c r="AF33" s="321"/>
    </row>
    <row r="34" spans="1:32" ht="12.75">
      <c r="A34" s="315" t="s">
        <v>7619</v>
      </c>
      <c r="B34" s="315" t="s">
        <v>7666</v>
      </c>
      <c r="C34" s="315">
        <v>241</v>
      </c>
      <c r="D34" s="315">
        <v>1</v>
      </c>
      <c r="E34" s="315">
        <v>248</v>
      </c>
      <c r="F34" s="328">
        <v>2</v>
      </c>
      <c r="G34" s="328">
        <v>1</v>
      </c>
      <c r="H34" s="328">
        <v>1</v>
      </c>
      <c r="I34" s="328">
        <v>82</v>
      </c>
      <c r="J34" s="328">
        <v>26</v>
      </c>
      <c r="K34" s="328">
        <v>22</v>
      </c>
      <c r="L34" s="328">
        <v>22</v>
      </c>
      <c r="M34" s="328">
        <v>4</v>
      </c>
      <c r="N34" s="328">
        <v>0</v>
      </c>
      <c r="O34" s="328">
        <v>3</v>
      </c>
      <c r="P34" s="328">
        <v>3</v>
      </c>
      <c r="Q34" s="328" t="s">
        <v>6701</v>
      </c>
      <c r="R34" s="328">
        <v>0</v>
      </c>
      <c r="S34" s="328">
        <v>0</v>
      </c>
      <c r="T34" s="328">
        <v>1</v>
      </c>
      <c r="U34" s="329" t="s">
        <v>7667</v>
      </c>
      <c r="V34" s="324"/>
      <c r="W34" s="320"/>
      <c r="X34" s="320"/>
      <c r="Y34" s="320"/>
      <c r="Z34" s="320"/>
      <c r="AA34" s="320"/>
      <c r="AB34" s="320"/>
      <c r="AC34" s="321"/>
      <c r="AD34" s="321"/>
      <c r="AE34" s="321"/>
      <c r="AF34" s="321"/>
    </row>
    <row r="35" spans="1:32" ht="12.75">
      <c r="A35" s="328" t="s">
        <v>1618</v>
      </c>
      <c r="B35" s="314" t="s">
        <v>7668</v>
      </c>
      <c r="C35" s="314">
        <v>241</v>
      </c>
      <c r="D35" s="314">
        <v>1</v>
      </c>
      <c r="E35" s="314">
        <v>256</v>
      </c>
      <c r="F35" s="314">
        <v>1</v>
      </c>
      <c r="G35" s="314">
        <v>2</v>
      </c>
      <c r="H35" s="314">
        <v>1</v>
      </c>
      <c r="I35" s="314">
        <v>80</v>
      </c>
      <c r="J35" s="314">
        <v>28</v>
      </c>
      <c r="K35" s="314">
        <v>22</v>
      </c>
      <c r="L35" s="314">
        <v>22</v>
      </c>
      <c r="M35" s="314">
        <v>5</v>
      </c>
      <c r="N35" s="314">
        <v>0</v>
      </c>
      <c r="O35" s="314">
        <v>1</v>
      </c>
      <c r="P35" s="314">
        <v>9</v>
      </c>
      <c r="Q35" s="314" t="s">
        <v>6701</v>
      </c>
      <c r="R35" s="314">
        <v>1</v>
      </c>
      <c r="S35" s="314">
        <v>0</v>
      </c>
      <c r="T35" s="314">
        <v>1</v>
      </c>
      <c r="U35" s="322"/>
      <c r="V35" s="324"/>
      <c r="W35" s="320"/>
      <c r="X35" s="320"/>
      <c r="Y35" s="320"/>
      <c r="Z35" s="320"/>
      <c r="AA35" s="320"/>
      <c r="AB35" s="320"/>
      <c r="AC35" s="321"/>
      <c r="AD35" s="321"/>
      <c r="AE35" s="321"/>
      <c r="AF35" s="321"/>
    </row>
    <row r="36" spans="1:32" ht="12.75">
      <c r="A36" s="314" t="s">
        <v>7619</v>
      </c>
      <c r="B36" s="314" t="s">
        <v>7669</v>
      </c>
      <c r="C36" s="314">
        <v>241</v>
      </c>
      <c r="D36" s="314">
        <v>1</v>
      </c>
      <c r="E36" s="314">
        <v>256</v>
      </c>
      <c r="F36" s="314">
        <v>2</v>
      </c>
      <c r="G36" s="314">
        <v>2</v>
      </c>
      <c r="H36" s="314">
        <v>3</v>
      </c>
      <c r="I36" s="314">
        <v>55</v>
      </c>
      <c r="J36" s="314">
        <v>6</v>
      </c>
      <c r="K36" s="314">
        <v>6</v>
      </c>
      <c r="L36" s="314">
        <v>4</v>
      </c>
      <c r="M36" s="314">
        <v>1</v>
      </c>
      <c r="N36" s="314">
        <v>1</v>
      </c>
      <c r="O36" s="314">
        <v>5</v>
      </c>
      <c r="P36" s="314">
        <v>2</v>
      </c>
      <c r="Q36" s="314" t="s">
        <v>6701</v>
      </c>
      <c r="R36" s="314">
        <v>0</v>
      </c>
      <c r="S36" s="314">
        <v>0</v>
      </c>
      <c r="T36" s="314">
        <v>1</v>
      </c>
      <c r="U36" s="322"/>
      <c r="V36" s="324"/>
      <c r="W36" s="320"/>
      <c r="X36" s="320"/>
      <c r="Y36" s="320"/>
      <c r="Z36" s="320"/>
      <c r="AA36" s="320"/>
      <c r="AB36" s="320"/>
      <c r="AC36" s="321"/>
      <c r="AD36" s="321"/>
      <c r="AE36" s="321"/>
      <c r="AF36" s="321"/>
    </row>
    <row r="37" spans="1:32" ht="12.75">
      <c r="A37" s="314" t="s">
        <v>1618</v>
      </c>
      <c r="B37" s="314" t="s">
        <v>7670</v>
      </c>
      <c r="C37" s="314">
        <v>242</v>
      </c>
      <c r="D37" s="314">
        <v>1</v>
      </c>
      <c r="E37" s="314">
        <v>261</v>
      </c>
      <c r="F37" s="314">
        <v>2</v>
      </c>
      <c r="G37" s="314">
        <v>4</v>
      </c>
      <c r="H37" s="314">
        <v>3</v>
      </c>
      <c r="I37" s="314">
        <v>65</v>
      </c>
      <c r="J37" s="314">
        <v>22</v>
      </c>
      <c r="K37" s="314">
        <v>19</v>
      </c>
      <c r="L37" s="314">
        <v>19</v>
      </c>
      <c r="M37" s="314">
        <v>4</v>
      </c>
      <c r="N37" s="314">
        <v>0</v>
      </c>
      <c r="O37" s="314">
        <v>1</v>
      </c>
      <c r="P37" s="314">
        <v>6</v>
      </c>
      <c r="Q37" s="314" t="s">
        <v>6701</v>
      </c>
      <c r="R37" s="314">
        <v>0</v>
      </c>
      <c r="S37" s="314">
        <v>0</v>
      </c>
      <c r="T37" s="314">
        <v>1</v>
      </c>
      <c r="U37" s="338"/>
      <c r="V37" s="324"/>
      <c r="W37" s="320"/>
      <c r="X37" s="320"/>
      <c r="Y37" s="320"/>
      <c r="Z37" s="320"/>
      <c r="AA37" s="320"/>
      <c r="AB37" s="320"/>
      <c r="AC37" s="321"/>
      <c r="AD37" s="321"/>
      <c r="AE37" s="321"/>
      <c r="AF37" s="321"/>
    </row>
    <row r="38" spans="1:32" ht="12.75">
      <c r="A38" s="328" t="s">
        <v>7619</v>
      </c>
      <c r="B38" s="314" t="s">
        <v>7671</v>
      </c>
      <c r="C38" s="314">
        <v>243</v>
      </c>
      <c r="D38" s="314">
        <v>1</v>
      </c>
      <c r="E38" s="314">
        <v>258</v>
      </c>
      <c r="F38" s="314">
        <v>1</v>
      </c>
      <c r="G38" s="328">
        <v>3</v>
      </c>
      <c r="H38" s="328">
        <v>1</v>
      </c>
      <c r="I38" s="328">
        <v>110</v>
      </c>
      <c r="J38" s="328">
        <v>11</v>
      </c>
      <c r="K38" s="328">
        <v>11</v>
      </c>
      <c r="L38" s="328">
        <v>11</v>
      </c>
      <c r="M38" s="328">
        <v>1</v>
      </c>
      <c r="N38" s="328">
        <v>0</v>
      </c>
      <c r="O38" s="328">
        <v>5</v>
      </c>
      <c r="P38" s="328">
        <v>3</v>
      </c>
      <c r="Q38" s="328" t="s">
        <v>6682</v>
      </c>
      <c r="R38" s="328">
        <v>0</v>
      </c>
      <c r="S38" s="328">
        <v>0</v>
      </c>
      <c r="T38" s="328">
        <v>4</v>
      </c>
      <c r="U38" s="339"/>
      <c r="V38" s="331"/>
      <c r="W38" s="331"/>
      <c r="X38" s="331"/>
      <c r="Y38" s="331"/>
      <c r="Z38" s="331"/>
      <c r="AA38" s="331"/>
      <c r="AB38" s="331"/>
      <c r="AC38" s="330"/>
      <c r="AD38" s="330"/>
      <c r="AE38" s="330"/>
      <c r="AF38" s="330"/>
    </row>
    <row r="39" spans="1:32" ht="12.75">
      <c r="A39" s="314" t="s">
        <v>7619</v>
      </c>
      <c r="B39" s="314" t="s">
        <v>7672</v>
      </c>
      <c r="C39" s="314">
        <v>243</v>
      </c>
      <c r="D39" s="314">
        <v>0</v>
      </c>
      <c r="E39" s="314">
        <v>243</v>
      </c>
      <c r="F39" s="314">
        <v>2</v>
      </c>
      <c r="G39" s="314">
        <v>4</v>
      </c>
      <c r="H39" s="314">
        <v>4</v>
      </c>
      <c r="I39" s="314">
        <v>69</v>
      </c>
      <c r="J39" s="314">
        <v>12</v>
      </c>
      <c r="K39" s="314">
        <v>12</v>
      </c>
      <c r="L39" s="314">
        <v>12</v>
      </c>
      <c r="M39" s="314">
        <v>4</v>
      </c>
      <c r="N39" s="314">
        <v>0</v>
      </c>
      <c r="O39" s="314">
        <v>1</v>
      </c>
      <c r="P39" s="314">
        <v>12</v>
      </c>
      <c r="Q39" s="314" t="s">
        <v>6701</v>
      </c>
      <c r="R39" s="314">
        <v>0</v>
      </c>
      <c r="S39" s="314">
        <v>0</v>
      </c>
      <c r="T39" s="314">
        <v>1</v>
      </c>
      <c r="U39" s="338"/>
      <c r="V39" s="340"/>
      <c r="W39" s="340"/>
      <c r="X39" s="340"/>
      <c r="Y39" s="340"/>
      <c r="Z39" s="340"/>
      <c r="AA39" s="340"/>
      <c r="AB39" s="340"/>
      <c r="AC39" s="341"/>
      <c r="AD39" s="341"/>
      <c r="AE39" s="341"/>
      <c r="AF39" s="341"/>
    </row>
    <row r="40" spans="1:32" ht="12.75">
      <c r="A40" s="314" t="s">
        <v>7619</v>
      </c>
      <c r="B40" s="314" t="s">
        <v>7641</v>
      </c>
      <c r="C40" s="314">
        <v>243</v>
      </c>
      <c r="D40" s="314">
        <v>1</v>
      </c>
      <c r="E40" s="314">
        <v>253</v>
      </c>
      <c r="F40" s="314">
        <v>1</v>
      </c>
      <c r="G40" s="314">
        <v>2</v>
      </c>
      <c r="H40" s="314">
        <v>3</v>
      </c>
      <c r="I40" s="314">
        <v>89</v>
      </c>
      <c r="J40" s="314">
        <v>33</v>
      </c>
      <c r="K40" s="314">
        <v>20</v>
      </c>
      <c r="L40" s="314">
        <v>20</v>
      </c>
      <c r="M40" s="314">
        <v>5</v>
      </c>
      <c r="N40" s="314">
        <v>0</v>
      </c>
      <c r="O40" s="314">
        <v>3</v>
      </c>
      <c r="P40" s="314">
        <v>8</v>
      </c>
      <c r="Q40" s="314" t="s">
        <v>6701</v>
      </c>
      <c r="R40" s="314">
        <v>1</v>
      </c>
      <c r="S40" s="314">
        <v>0</v>
      </c>
      <c r="T40" s="314">
        <v>1</v>
      </c>
      <c r="U40" s="322"/>
      <c r="V40" s="324"/>
      <c r="W40" s="320"/>
      <c r="X40" s="320"/>
      <c r="Y40" s="320"/>
      <c r="Z40" s="320"/>
      <c r="AA40" s="320"/>
      <c r="AB40" s="320"/>
      <c r="AC40" s="321"/>
      <c r="AD40" s="321"/>
      <c r="AE40" s="321"/>
      <c r="AF40" s="321"/>
    </row>
    <row r="41" spans="1:32" ht="18">
      <c r="A41" s="314" t="s">
        <v>7619</v>
      </c>
      <c r="B41" s="314" t="s">
        <v>7673</v>
      </c>
      <c r="C41" s="314">
        <v>244</v>
      </c>
      <c r="D41" s="314">
        <v>1</v>
      </c>
      <c r="E41" s="314">
        <v>243</v>
      </c>
      <c r="F41" s="314">
        <v>3</v>
      </c>
      <c r="G41" s="314">
        <v>1</v>
      </c>
      <c r="H41" s="314">
        <v>4</v>
      </c>
      <c r="I41" s="314">
        <v>130</v>
      </c>
      <c r="J41" s="314">
        <v>19</v>
      </c>
      <c r="K41" s="314">
        <v>15</v>
      </c>
      <c r="L41" s="314">
        <v>15</v>
      </c>
      <c r="M41" s="314">
        <v>3</v>
      </c>
      <c r="N41" s="314">
        <v>0</v>
      </c>
      <c r="O41" s="314">
        <v>3</v>
      </c>
      <c r="P41" s="314">
        <v>3</v>
      </c>
      <c r="Q41" s="314" t="s">
        <v>6682</v>
      </c>
      <c r="R41" s="314">
        <v>0</v>
      </c>
      <c r="S41" s="314">
        <v>0</v>
      </c>
      <c r="T41" s="314">
        <v>1</v>
      </c>
      <c r="U41" s="322" t="s">
        <v>7674</v>
      </c>
      <c r="V41" s="324"/>
      <c r="W41" s="320"/>
      <c r="X41" s="320"/>
      <c r="Y41" s="320"/>
      <c r="Z41" s="320"/>
      <c r="AA41" s="320"/>
      <c r="AB41" s="320"/>
      <c r="AC41" s="321"/>
      <c r="AD41" s="321"/>
      <c r="AE41" s="321"/>
      <c r="AF41" s="321"/>
    </row>
    <row r="42" spans="1:32" ht="18">
      <c r="A42" s="314" t="s">
        <v>7619</v>
      </c>
      <c r="B42" s="314" t="s">
        <v>7675</v>
      </c>
      <c r="C42" s="314">
        <v>244</v>
      </c>
      <c r="D42" s="314">
        <v>0</v>
      </c>
      <c r="E42" s="314">
        <v>240</v>
      </c>
      <c r="F42" s="314">
        <v>2</v>
      </c>
      <c r="G42" s="314">
        <v>3</v>
      </c>
      <c r="H42" s="314">
        <v>10</v>
      </c>
      <c r="I42" s="314">
        <v>88</v>
      </c>
      <c r="J42" s="314">
        <v>12</v>
      </c>
      <c r="K42" s="314">
        <v>12</v>
      </c>
      <c r="L42" s="314">
        <v>12</v>
      </c>
      <c r="M42" s="314">
        <v>2</v>
      </c>
      <c r="N42" s="314">
        <v>1</v>
      </c>
      <c r="O42" s="314">
        <v>2</v>
      </c>
      <c r="P42" s="314">
        <v>2</v>
      </c>
      <c r="Q42" s="314" t="s">
        <v>6701</v>
      </c>
      <c r="R42" s="314">
        <v>0</v>
      </c>
      <c r="S42" s="314">
        <v>1</v>
      </c>
      <c r="T42" s="314">
        <v>1</v>
      </c>
      <c r="U42" s="322" t="s">
        <v>7676</v>
      </c>
      <c r="V42" s="324"/>
      <c r="W42" s="320"/>
      <c r="X42" s="320"/>
      <c r="Y42" s="320"/>
      <c r="Z42" s="320"/>
      <c r="AA42" s="320"/>
      <c r="AB42" s="320"/>
      <c r="AC42" s="321"/>
      <c r="AD42" s="321"/>
      <c r="AE42" s="321"/>
      <c r="AF42" s="321"/>
    </row>
    <row r="43" spans="1:32" ht="12.75">
      <c r="A43" s="314" t="s">
        <v>1618</v>
      </c>
      <c r="B43" s="314" t="s">
        <v>7677</v>
      </c>
      <c r="C43" s="314">
        <v>245</v>
      </c>
      <c r="D43" s="314">
        <v>0</v>
      </c>
      <c r="E43" s="314">
        <v>250</v>
      </c>
      <c r="F43" s="314">
        <v>1</v>
      </c>
      <c r="G43" s="314">
        <v>2</v>
      </c>
      <c r="H43" s="314">
        <v>2</v>
      </c>
      <c r="I43" s="314">
        <v>70</v>
      </c>
      <c r="J43" s="314">
        <v>26</v>
      </c>
      <c r="K43" s="314">
        <v>19</v>
      </c>
      <c r="L43" s="314">
        <v>19</v>
      </c>
      <c r="M43" s="314">
        <v>5</v>
      </c>
      <c r="N43" s="314">
        <v>0</v>
      </c>
      <c r="O43" s="314">
        <v>3</v>
      </c>
      <c r="P43" s="314">
        <v>19</v>
      </c>
      <c r="Q43" s="314" t="s">
        <v>6682</v>
      </c>
      <c r="R43" s="314" t="s">
        <v>7624</v>
      </c>
      <c r="S43" s="314">
        <v>0</v>
      </c>
      <c r="T43" s="314">
        <v>1</v>
      </c>
      <c r="U43" s="322"/>
      <c r="V43" s="324"/>
      <c r="W43" s="320"/>
      <c r="X43" s="320"/>
      <c r="Y43" s="320"/>
      <c r="Z43" s="320"/>
      <c r="AA43" s="320"/>
      <c r="AB43" s="320"/>
      <c r="AC43" s="321"/>
      <c r="AD43" s="321"/>
      <c r="AE43" s="321"/>
      <c r="AF43" s="321"/>
    </row>
    <row r="44" spans="1:32" ht="29.25" customHeight="1">
      <c r="A44" s="314" t="s">
        <v>1618</v>
      </c>
      <c r="B44" s="314" t="s">
        <v>7678</v>
      </c>
      <c r="C44" s="314">
        <v>247</v>
      </c>
      <c r="D44" s="314">
        <v>1</v>
      </c>
      <c r="E44" s="314">
        <v>257</v>
      </c>
      <c r="F44" s="314">
        <v>1</v>
      </c>
      <c r="G44" s="314">
        <v>3</v>
      </c>
      <c r="H44" s="314">
        <v>1</v>
      </c>
      <c r="I44" s="314">
        <v>52</v>
      </c>
      <c r="J44" s="314">
        <v>10</v>
      </c>
      <c r="K44" s="314">
        <v>10</v>
      </c>
      <c r="L44" s="314">
        <v>10</v>
      </c>
      <c r="M44" s="314">
        <v>5</v>
      </c>
      <c r="N44" s="314">
        <v>0</v>
      </c>
      <c r="O44" s="314">
        <v>4</v>
      </c>
      <c r="P44" s="314">
        <v>3</v>
      </c>
      <c r="Q44" s="314" t="s">
        <v>6682</v>
      </c>
      <c r="R44" s="314">
        <v>0</v>
      </c>
      <c r="S44" s="314">
        <v>0</v>
      </c>
      <c r="T44" s="314">
        <v>4</v>
      </c>
      <c r="U44" s="322"/>
      <c r="V44" s="322" t="s">
        <v>7679</v>
      </c>
      <c r="W44" s="320"/>
      <c r="X44" s="320"/>
      <c r="Y44" s="320"/>
      <c r="Z44" s="320"/>
      <c r="AA44" s="320"/>
      <c r="AB44" s="320"/>
      <c r="AC44" s="321"/>
      <c r="AD44" s="321"/>
      <c r="AE44" s="321"/>
      <c r="AF44" s="321"/>
    </row>
    <row r="45" spans="1:32" ht="12.75">
      <c r="A45" s="314" t="s">
        <v>7619</v>
      </c>
      <c r="B45" s="314" t="s">
        <v>7680</v>
      </c>
      <c r="C45" s="314">
        <v>247</v>
      </c>
      <c r="D45" s="314">
        <v>0</v>
      </c>
      <c r="E45" s="314">
        <v>248</v>
      </c>
      <c r="F45" s="314">
        <v>2</v>
      </c>
      <c r="G45" s="314">
        <v>3</v>
      </c>
      <c r="H45" s="314">
        <v>1</v>
      </c>
      <c r="I45" s="314">
        <v>130</v>
      </c>
      <c r="J45" s="314">
        <v>14</v>
      </c>
      <c r="K45" s="314">
        <v>13</v>
      </c>
      <c r="L45" s="314">
        <v>13</v>
      </c>
      <c r="M45" s="314">
        <v>5</v>
      </c>
      <c r="N45" s="314">
        <v>0</v>
      </c>
      <c r="O45" s="314">
        <v>5</v>
      </c>
      <c r="P45" s="314">
        <v>0</v>
      </c>
      <c r="Q45" s="314" t="s">
        <v>6701</v>
      </c>
      <c r="R45" s="314">
        <v>0</v>
      </c>
      <c r="S45" s="314">
        <v>0</v>
      </c>
      <c r="T45" s="314">
        <v>1</v>
      </c>
      <c r="U45" s="322"/>
      <c r="V45" s="324"/>
      <c r="W45" s="320"/>
      <c r="X45" s="320"/>
      <c r="Y45" s="320"/>
      <c r="Z45" s="320"/>
      <c r="AA45" s="320"/>
      <c r="AB45" s="320"/>
      <c r="AC45" s="321"/>
      <c r="AD45" s="321"/>
      <c r="AE45" s="321"/>
      <c r="AF45" s="321"/>
    </row>
    <row r="46" spans="1:32" ht="12.75">
      <c r="A46" s="314" t="s">
        <v>7619</v>
      </c>
      <c r="B46" s="314" t="s">
        <v>7681</v>
      </c>
      <c r="C46" s="314">
        <v>248</v>
      </c>
      <c r="D46" s="314">
        <v>1</v>
      </c>
      <c r="E46" s="314">
        <v>262</v>
      </c>
      <c r="F46" s="314">
        <v>2</v>
      </c>
      <c r="G46" s="314">
        <v>1</v>
      </c>
      <c r="H46" s="314">
        <v>2</v>
      </c>
      <c r="I46" s="314">
        <v>72</v>
      </c>
      <c r="J46" s="314">
        <v>9</v>
      </c>
      <c r="K46" s="314">
        <v>9</v>
      </c>
      <c r="L46" s="314">
        <v>9</v>
      </c>
      <c r="M46" s="314">
        <v>2</v>
      </c>
      <c r="N46" s="314">
        <v>0</v>
      </c>
      <c r="O46" s="314">
        <v>1</v>
      </c>
      <c r="P46" s="314">
        <v>10</v>
      </c>
      <c r="Q46" s="314" t="s">
        <v>6701</v>
      </c>
      <c r="R46" s="314">
        <v>0</v>
      </c>
      <c r="S46" s="314">
        <v>0</v>
      </c>
      <c r="T46" s="314">
        <v>1</v>
      </c>
      <c r="U46" s="322"/>
      <c r="V46" s="324"/>
      <c r="W46" s="320"/>
      <c r="X46" s="320"/>
      <c r="Y46" s="320"/>
      <c r="Z46" s="320"/>
      <c r="AA46" s="320"/>
      <c r="AB46" s="320"/>
      <c r="AC46" s="321"/>
      <c r="AD46" s="321"/>
      <c r="AE46" s="321"/>
      <c r="AF46" s="321"/>
    </row>
    <row r="47" spans="1:32" ht="36">
      <c r="A47" s="314" t="s">
        <v>7619</v>
      </c>
      <c r="B47" s="314" t="s">
        <v>7682</v>
      </c>
      <c r="C47" s="314">
        <v>248</v>
      </c>
      <c r="D47" s="314">
        <v>0</v>
      </c>
      <c r="E47" s="314"/>
      <c r="F47" s="314">
        <v>1</v>
      </c>
      <c r="G47" s="314">
        <v>1</v>
      </c>
      <c r="H47" s="314">
        <v>1</v>
      </c>
      <c r="I47" s="314">
        <v>97</v>
      </c>
      <c r="J47" s="314">
        <v>20</v>
      </c>
      <c r="K47" s="314">
        <v>14</v>
      </c>
      <c r="L47" s="314">
        <v>14</v>
      </c>
      <c r="M47" s="314">
        <v>4</v>
      </c>
      <c r="N47" s="314">
        <v>0</v>
      </c>
      <c r="O47" s="314">
        <v>5</v>
      </c>
      <c r="P47" s="314">
        <v>3</v>
      </c>
      <c r="Q47" s="314" t="s">
        <v>6701</v>
      </c>
      <c r="R47" s="314">
        <v>1</v>
      </c>
      <c r="S47" s="314">
        <v>0</v>
      </c>
      <c r="T47" s="314">
        <v>1</v>
      </c>
      <c r="U47" s="342" t="s">
        <v>7683</v>
      </c>
      <c r="V47" s="323" t="s">
        <v>7684</v>
      </c>
      <c r="W47" s="320"/>
      <c r="X47" s="320"/>
      <c r="Y47" s="320"/>
      <c r="Z47" s="320"/>
      <c r="AA47" s="320"/>
      <c r="AB47" s="320"/>
      <c r="AC47" s="321"/>
      <c r="AD47" s="321"/>
      <c r="AE47" s="321"/>
      <c r="AF47" s="321"/>
    </row>
    <row r="48" spans="1:32" ht="12.75">
      <c r="A48" s="314" t="s">
        <v>7619</v>
      </c>
      <c r="B48" s="314" t="s">
        <v>7685</v>
      </c>
      <c r="C48" s="314">
        <v>248</v>
      </c>
      <c r="D48" s="314">
        <v>1</v>
      </c>
      <c r="E48" s="314">
        <v>247</v>
      </c>
      <c r="F48" s="314" t="s">
        <v>7624</v>
      </c>
      <c r="G48" s="314">
        <v>2</v>
      </c>
      <c r="H48" s="314">
        <v>4</v>
      </c>
      <c r="I48" s="314">
        <v>94</v>
      </c>
      <c r="J48" s="314">
        <v>14</v>
      </c>
      <c r="K48" s="314">
        <v>13</v>
      </c>
      <c r="L48" s="314">
        <v>13</v>
      </c>
      <c r="M48" s="314">
        <v>1</v>
      </c>
      <c r="N48" s="314">
        <v>0</v>
      </c>
      <c r="O48" s="314">
        <v>5</v>
      </c>
      <c r="P48" s="314">
        <v>10</v>
      </c>
      <c r="Q48" s="314" t="s">
        <v>6701</v>
      </c>
      <c r="R48" s="314">
        <v>0</v>
      </c>
      <c r="S48" s="314">
        <v>0</v>
      </c>
      <c r="T48" s="314">
        <v>1</v>
      </c>
      <c r="U48" s="322"/>
      <c r="V48" s="324"/>
      <c r="W48" s="320"/>
      <c r="X48" s="320"/>
      <c r="Y48" s="320"/>
      <c r="Z48" s="320"/>
      <c r="AA48" s="320"/>
      <c r="AB48" s="320"/>
      <c r="AC48" s="321"/>
      <c r="AD48" s="321"/>
      <c r="AE48" s="321"/>
      <c r="AF48" s="321"/>
    </row>
    <row r="49" spans="1:32" ht="12.75">
      <c r="A49" s="314" t="s">
        <v>1618</v>
      </c>
      <c r="B49" s="314" t="s">
        <v>7686</v>
      </c>
      <c r="C49" s="314">
        <v>249</v>
      </c>
      <c r="D49" s="314">
        <v>1</v>
      </c>
      <c r="E49" s="314">
        <v>260</v>
      </c>
      <c r="F49" s="314">
        <v>2</v>
      </c>
      <c r="G49" s="314">
        <v>1</v>
      </c>
      <c r="H49" s="314">
        <v>2</v>
      </c>
      <c r="I49" s="314">
        <v>95</v>
      </c>
      <c r="J49" s="314">
        <v>27</v>
      </c>
      <c r="K49" s="314">
        <v>17</v>
      </c>
      <c r="L49" s="314">
        <v>20</v>
      </c>
      <c r="M49" s="314">
        <v>1</v>
      </c>
      <c r="N49" s="314">
        <v>1</v>
      </c>
      <c r="O49" s="314"/>
      <c r="P49" s="314"/>
      <c r="Q49" s="314" t="s">
        <v>6682</v>
      </c>
      <c r="R49" s="314">
        <v>0</v>
      </c>
      <c r="S49" s="314">
        <v>0</v>
      </c>
      <c r="T49" s="314">
        <v>1</v>
      </c>
      <c r="U49" s="322" t="s">
        <v>7687</v>
      </c>
      <c r="V49" s="324"/>
      <c r="W49" s="320"/>
      <c r="X49" s="320"/>
      <c r="Y49" s="320"/>
      <c r="Z49" s="320"/>
      <c r="AA49" s="320"/>
      <c r="AB49" s="320"/>
      <c r="AC49" s="321"/>
      <c r="AD49" s="321"/>
      <c r="AE49" s="321"/>
      <c r="AF49" s="321"/>
    </row>
    <row r="50" spans="1:32" ht="12.75">
      <c r="A50" s="314" t="s">
        <v>7619</v>
      </c>
      <c r="B50" s="314" t="s">
        <v>7688</v>
      </c>
      <c r="C50" s="314">
        <v>250</v>
      </c>
      <c r="D50" s="314">
        <v>1</v>
      </c>
      <c r="E50" s="314">
        <v>245</v>
      </c>
      <c r="F50" s="314">
        <v>1</v>
      </c>
      <c r="G50" s="314">
        <v>3</v>
      </c>
      <c r="H50" s="314">
        <v>2</v>
      </c>
      <c r="I50" s="314">
        <v>94</v>
      </c>
      <c r="J50" s="314">
        <v>19</v>
      </c>
      <c r="K50" s="314">
        <v>17</v>
      </c>
      <c r="L50" s="314">
        <v>20</v>
      </c>
      <c r="M50" s="314">
        <v>2</v>
      </c>
      <c r="N50" s="314">
        <v>0</v>
      </c>
      <c r="O50" s="314">
        <v>12</v>
      </c>
      <c r="P50" s="314">
        <v>17</v>
      </c>
      <c r="Q50" s="314" t="s">
        <v>6682</v>
      </c>
      <c r="R50" s="314">
        <v>1</v>
      </c>
      <c r="S50" s="314">
        <v>0</v>
      </c>
      <c r="T50" s="314">
        <v>1</v>
      </c>
      <c r="U50" s="322"/>
      <c r="V50" s="324"/>
      <c r="W50" s="320"/>
      <c r="X50" s="320"/>
      <c r="Y50" s="320"/>
      <c r="Z50" s="320"/>
      <c r="AA50" s="320"/>
      <c r="AB50" s="320"/>
      <c r="AC50" s="321"/>
      <c r="AD50" s="321"/>
      <c r="AE50" s="321"/>
      <c r="AF50" s="321"/>
    </row>
    <row r="51" spans="1:32" ht="12.75">
      <c r="A51" s="314" t="s">
        <v>7619</v>
      </c>
      <c r="B51" s="314" t="s">
        <v>7689</v>
      </c>
      <c r="C51" s="314">
        <v>250</v>
      </c>
      <c r="D51" s="314">
        <v>1</v>
      </c>
      <c r="E51" s="314">
        <v>264</v>
      </c>
      <c r="F51" s="314">
        <v>1</v>
      </c>
      <c r="G51" s="314">
        <v>1</v>
      </c>
      <c r="H51" s="314">
        <v>1</v>
      </c>
      <c r="I51" s="314">
        <v>41</v>
      </c>
      <c r="J51" s="314">
        <v>16</v>
      </c>
      <c r="K51" s="314">
        <v>14</v>
      </c>
      <c r="L51" s="314">
        <v>12</v>
      </c>
      <c r="M51" s="314">
        <v>0</v>
      </c>
      <c r="N51" s="314">
        <v>0</v>
      </c>
      <c r="O51" s="314">
        <v>0</v>
      </c>
      <c r="P51" s="314">
        <v>3</v>
      </c>
      <c r="Q51" s="314" t="s">
        <v>6701</v>
      </c>
      <c r="R51" s="314">
        <v>0</v>
      </c>
      <c r="S51" s="314">
        <v>0</v>
      </c>
      <c r="T51" s="314">
        <v>1</v>
      </c>
      <c r="U51" s="335"/>
      <c r="V51" s="324"/>
      <c r="W51" s="320"/>
      <c r="X51" s="320"/>
      <c r="Y51" s="320"/>
      <c r="Z51" s="320"/>
      <c r="AA51" s="320"/>
      <c r="AB51" s="320"/>
      <c r="AC51" s="321"/>
      <c r="AD51" s="321"/>
      <c r="AE51" s="321"/>
      <c r="AF51" s="321"/>
    </row>
    <row r="52" spans="1:32" ht="45">
      <c r="A52" s="314" t="s">
        <v>7619</v>
      </c>
      <c r="B52" s="314" t="s">
        <v>7690</v>
      </c>
      <c r="C52" s="314">
        <v>250</v>
      </c>
      <c r="D52" s="314">
        <v>0</v>
      </c>
      <c r="E52" s="314" t="s">
        <v>6935</v>
      </c>
      <c r="F52" s="314">
        <v>1</v>
      </c>
      <c r="G52" s="314">
        <v>2</v>
      </c>
      <c r="H52" s="314">
        <v>5</v>
      </c>
      <c r="I52" s="314">
        <v>100</v>
      </c>
      <c r="J52" s="314">
        <v>50</v>
      </c>
      <c r="K52" s="314">
        <v>25</v>
      </c>
      <c r="L52" s="314">
        <v>25</v>
      </c>
      <c r="M52" s="314">
        <v>1</v>
      </c>
      <c r="N52" s="314">
        <v>0</v>
      </c>
      <c r="O52" s="314">
        <v>5</v>
      </c>
      <c r="P52" s="314">
        <v>15</v>
      </c>
      <c r="Q52" s="314" t="s">
        <v>6701</v>
      </c>
      <c r="R52" s="314">
        <v>1</v>
      </c>
      <c r="S52" s="314">
        <v>1</v>
      </c>
      <c r="T52" s="314">
        <v>1</v>
      </c>
      <c r="U52" s="322" t="s">
        <v>7691</v>
      </c>
      <c r="V52" s="324"/>
      <c r="W52" s="320"/>
      <c r="X52" s="320"/>
      <c r="Y52" s="320"/>
      <c r="Z52" s="320"/>
      <c r="AA52" s="320"/>
      <c r="AB52" s="320"/>
      <c r="AC52" s="321"/>
      <c r="AD52" s="321"/>
      <c r="AE52" s="321"/>
      <c r="AF52" s="321"/>
    </row>
    <row r="53" spans="1:32" ht="12.75">
      <c r="A53" s="314" t="s">
        <v>1618</v>
      </c>
      <c r="B53" s="314" t="s">
        <v>7692</v>
      </c>
      <c r="C53" s="314">
        <v>250</v>
      </c>
      <c r="D53" s="314">
        <v>0</v>
      </c>
      <c r="E53" s="314">
        <v>251</v>
      </c>
      <c r="F53" s="314">
        <v>1</v>
      </c>
      <c r="G53" s="314">
        <v>3</v>
      </c>
      <c r="H53" s="314">
        <v>1</v>
      </c>
      <c r="I53" s="314">
        <v>56</v>
      </c>
      <c r="J53" s="314">
        <v>46</v>
      </c>
      <c r="K53" s="314">
        <v>25</v>
      </c>
      <c r="L53" s="314">
        <v>23</v>
      </c>
      <c r="M53" s="314">
        <v>3</v>
      </c>
      <c r="N53" s="314">
        <v>0</v>
      </c>
      <c r="O53" s="314">
        <v>6</v>
      </c>
      <c r="P53" s="314">
        <v>4</v>
      </c>
      <c r="Q53" s="314" t="s">
        <v>6701</v>
      </c>
      <c r="R53" s="314">
        <v>1</v>
      </c>
      <c r="S53" s="314">
        <v>0</v>
      </c>
      <c r="T53" s="314">
        <v>1</v>
      </c>
      <c r="U53" s="322"/>
      <c r="V53" s="324"/>
      <c r="W53" s="320"/>
      <c r="X53" s="320"/>
      <c r="Y53" s="320"/>
      <c r="Z53" s="320"/>
      <c r="AA53" s="320"/>
      <c r="AB53" s="320"/>
      <c r="AC53" s="321"/>
      <c r="AD53" s="321"/>
      <c r="AE53" s="321"/>
      <c r="AF53" s="321"/>
    </row>
    <row r="54" spans="1:32" ht="12.75">
      <c r="A54" s="314" t="s">
        <v>7619</v>
      </c>
      <c r="B54" s="314" t="s">
        <v>7693</v>
      </c>
      <c r="C54" s="314">
        <v>250</v>
      </c>
      <c r="D54" s="314">
        <v>0</v>
      </c>
      <c r="E54" s="314"/>
      <c r="F54" s="314">
        <v>3</v>
      </c>
      <c r="G54" s="314">
        <v>1</v>
      </c>
      <c r="H54" s="314">
        <v>1</v>
      </c>
      <c r="I54" s="314">
        <v>77</v>
      </c>
      <c r="J54" s="314">
        <v>14</v>
      </c>
      <c r="K54" s="314">
        <v>14</v>
      </c>
      <c r="L54" s="314">
        <v>14</v>
      </c>
      <c r="M54" s="314">
        <v>5</v>
      </c>
      <c r="N54" s="314">
        <v>0</v>
      </c>
      <c r="O54" s="314">
        <v>4</v>
      </c>
      <c r="P54" s="314">
        <v>9</v>
      </c>
      <c r="Q54" s="314" t="s">
        <v>6701</v>
      </c>
      <c r="R54" s="314">
        <v>0</v>
      </c>
      <c r="S54" s="314">
        <v>0</v>
      </c>
      <c r="T54" s="314">
        <v>1</v>
      </c>
      <c r="U54" s="322" t="s">
        <v>7694</v>
      </c>
      <c r="V54" s="324"/>
      <c r="W54" s="320"/>
      <c r="X54" s="320"/>
      <c r="Y54" s="320"/>
      <c r="Z54" s="320"/>
      <c r="AA54" s="320"/>
      <c r="AB54" s="320"/>
      <c r="AC54" s="321"/>
      <c r="AD54" s="321"/>
      <c r="AE54" s="321"/>
      <c r="AF54" s="321"/>
    </row>
    <row r="55" spans="1:32" ht="12.75">
      <c r="A55" s="314" t="s">
        <v>1618</v>
      </c>
      <c r="B55" s="314" t="s">
        <v>7695</v>
      </c>
      <c r="C55" s="314">
        <v>251</v>
      </c>
      <c r="D55" s="314">
        <v>1</v>
      </c>
      <c r="E55" s="314">
        <v>263</v>
      </c>
      <c r="F55" s="314">
        <v>1</v>
      </c>
      <c r="G55" s="314">
        <v>3</v>
      </c>
      <c r="H55" s="314">
        <v>2</v>
      </c>
      <c r="I55" s="314">
        <v>139</v>
      </c>
      <c r="J55" s="314">
        <v>18</v>
      </c>
      <c r="K55" s="314">
        <v>17</v>
      </c>
      <c r="L55" s="314">
        <v>17</v>
      </c>
      <c r="M55" s="314">
        <v>5</v>
      </c>
      <c r="N55" s="314">
        <v>0</v>
      </c>
      <c r="O55" s="314">
        <v>19</v>
      </c>
      <c r="P55" s="314">
        <v>8</v>
      </c>
      <c r="Q55" s="314" t="s">
        <v>6682</v>
      </c>
      <c r="R55" s="314" t="s">
        <v>6935</v>
      </c>
      <c r="S55" s="314">
        <v>0</v>
      </c>
      <c r="T55" s="314">
        <v>3</v>
      </c>
      <c r="U55" s="322" t="s">
        <v>7696</v>
      </c>
      <c r="V55" s="324"/>
      <c r="W55" s="320"/>
      <c r="X55" s="320"/>
      <c r="Y55" s="320"/>
      <c r="Z55" s="320"/>
      <c r="AA55" s="320"/>
      <c r="AB55" s="320"/>
      <c r="AC55" s="321"/>
      <c r="AD55" s="321"/>
      <c r="AE55" s="321"/>
      <c r="AF55" s="321"/>
    </row>
    <row r="56" spans="1:32" ht="18">
      <c r="A56" s="314" t="s">
        <v>1618</v>
      </c>
      <c r="B56" s="314" t="s">
        <v>7697</v>
      </c>
      <c r="C56" s="314">
        <v>252</v>
      </c>
      <c r="D56" s="314">
        <v>1</v>
      </c>
      <c r="E56" s="314">
        <v>262</v>
      </c>
      <c r="F56" s="314">
        <v>1</v>
      </c>
      <c r="G56" s="314">
        <v>1</v>
      </c>
      <c r="H56" s="314">
        <v>3</v>
      </c>
      <c r="I56" s="314">
        <v>10</v>
      </c>
      <c r="J56" s="314">
        <v>5</v>
      </c>
      <c r="K56" s="314">
        <v>5</v>
      </c>
      <c r="L56" s="314">
        <v>2</v>
      </c>
      <c r="M56" s="314">
        <v>0</v>
      </c>
      <c r="N56" s="314">
        <v>0</v>
      </c>
      <c r="O56" s="314">
        <v>3</v>
      </c>
      <c r="P56" s="314">
        <v>4</v>
      </c>
      <c r="Q56" s="314" t="s">
        <v>6701</v>
      </c>
      <c r="R56" s="314" t="s">
        <v>6935</v>
      </c>
      <c r="S56" s="314">
        <v>0</v>
      </c>
      <c r="T56" s="314">
        <v>4</v>
      </c>
      <c r="U56" s="322" t="s">
        <v>7698</v>
      </c>
      <c r="V56" s="324"/>
      <c r="W56" s="320"/>
      <c r="X56" s="320"/>
      <c r="Y56" s="320"/>
      <c r="Z56" s="320"/>
      <c r="AA56" s="320"/>
      <c r="AB56" s="320"/>
      <c r="AC56" s="321"/>
      <c r="AD56" s="321"/>
      <c r="AE56" s="321"/>
      <c r="AF56" s="321"/>
    </row>
    <row r="57" spans="1:32" ht="12.75">
      <c r="A57" s="314" t="s">
        <v>7619</v>
      </c>
      <c r="B57" s="314" t="s">
        <v>7699</v>
      </c>
      <c r="C57" s="314">
        <v>253</v>
      </c>
      <c r="D57" s="314">
        <v>0</v>
      </c>
      <c r="E57" s="314">
        <v>244</v>
      </c>
      <c r="F57" s="314" t="s">
        <v>7624</v>
      </c>
      <c r="G57" s="314">
        <v>3</v>
      </c>
      <c r="H57" s="314">
        <v>1</v>
      </c>
      <c r="I57" s="314">
        <v>60</v>
      </c>
      <c r="J57" s="314">
        <v>25</v>
      </c>
      <c r="K57" s="314">
        <v>20</v>
      </c>
      <c r="L57" s="314">
        <v>20</v>
      </c>
      <c r="M57" s="314">
        <v>0</v>
      </c>
      <c r="N57" s="314">
        <v>0</v>
      </c>
      <c r="O57" s="314">
        <v>7</v>
      </c>
      <c r="P57" s="314">
        <v>10</v>
      </c>
      <c r="Q57" s="314" t="s">
        <v>6701</v>
      </c>
      <c r="R57" s="314">
        <v>0</v>
      </c>
      <c r="S57" s="314">
        <v>0</v>
      </c>
      <c r="T57" s="314">
        <v>1</v>
      </c>
      <c r="U57" s="338"/>
      <c r="V57" s="324"/>
      <c r="W57" s="320"/>
      <c r="X57" s="320"/>
      <c r="Y57" s="320"/>
      <c r="Z57" s="320"/>
      <c r="AA57" s="320"/>
      <c r="AB57" s="320"/>
      <c r="AC57" s="321"/>
      <c r="AD57" s="321"/>
      <c r="AE57" s="321"/>
      <c r="AF57" s="321"/>
    </row>
    <row r="58" spans="1:32" ht="12.75">
      <c r="A58" s="314" t="s">
        <v>1618</v>
      </c>
      <c r="B58" s="314" t="s">
        <v>7700</v>
      </c>
      <c r="C58" s="314">
        <v>253</v>
      </c>
      <c r="D58" s="314">
        <v>1</v>
      </c>
      <c r="E58" s="314">
        <v>268</v>
      </c>
      <c r="F58" s="314" t="s">
        <v>7624</v>
      </c>
      <c r="G58" s="314">
        <v>1</v>
      </c>
      <c r="H58" s="314">
        <v>7</v>
      </c>
      <c r="I58" s="314">
        <v>43</v>
      </c>
      <c r="J58" s="314">
        <v>19</v>
      </c>
      <c r="K58" s="314">
        <v>15</v>
      </c>
      <c r="L58" s="314">
        <v>7</v>
      </c>
      <c r="M58" s="314">
        <v>3</v>
      </c>
      <c r="N58" s="314">
        <v>0</v>
      </c>
      <c r="O58" s="314">
        <v>1</v>
      </c>
      <c r="P58" s="314">
        <v>5</v>
      </c>
      <c r="Q58" s="314" t="s">
        <v>6701</v>
      </c>
      <c r="R58" s="314">
        <v>0</v>
      </c>
      <c r="S58" s="314">
        <v>0</v>
      </c>
      <c r="T58" s="314">
        <v>1</v>
      </c>
      <c r="U58" s="343"/>
      <c r="V58" s="324"/>
      <c r="W58" s="320"/>
      <c r="X58" s="320"/>
      <c r="Y58" s="320"/>
      <c r="Z58" s="320"/>
      <c r="AA58" s="320"/>
      <c r="AB58" s="320"/>
      <c r="AC58" s="321"/>
      <c r="AD58" s="321"/>
      <c r="AE58" s="321"/>
      <c r="AF58" s="321"/>
    </row>
    <row r="59" spans="1:32" ht="12.75">
      <c r="A59" s="314" t="s">
        <v>7619</v>
      </c>
      <c r="B59" s="314" t="s">
        <v>7701</v>
      </c>
      <c r="C59" s="314">
        <v>253</v>
      </c>
      <c r="D59" s="314">
        <v>0</v>
      </c>
      <c r="E59" s="314">
        <v>249</v>
      </c>
      <c r="F59" s="314">
        <v>1</v>
      </c>
      <c r="G59" s="314">
        <v>3</v>
      </c>
      <c r="H59" s="314">
        <v>1</v>
      </c>
      <c r="I59" s="314">
        <v>15</v>
      </c>
      <c r="J59" s="314">
        <v>10</v>
      </c>
      <c r="K59" s="314">
        <v>10</v>
      </c>
      <c r="L59" s="314">
        <v>9</v>
      </c>
      <c r="M59" s="314">
        <v>0</v>
      </c>
      <c r="N59" s="314">
        <v>0</v>
      </c>
      <c r="O59" s="314">
        <v>8</v>
      </c>
      <c r="P59" s="314">
        <v>6</v>
      </c>
      <c r="Q59" s="314" t="s">
        <v>6701</v>
      </c>
      <c r="R59" s="314">
        <v>1</v>
      </c>
      <c r="S59" s="314">
        <v>0</v>
      </c>
      <c r="T59" s="314">
        <v>1</v>
      </c>
      <c r="U59" s="322" t="s">
        <v>7702</v>
      </c>
      <c r="V59" s="331"/>
      <c r="W59" s="331"/>
      <c r="X59" s="331"/>
      <c r="Y59" s="331"/>
      <c r="Z59" s="331"/>
      <c r="AA59" s="331"/>
      <c r="AB59" s="331"/>
    </row>
    <row r="60" spans="1:32" ht="12.75">
      <c r="A60" s="314" t="s">
        <v>7619</v>
      </c>
      <c r="B60" s="314" t="s">
        <v>7703</v>
      </c>
      <c r="C60" s="314">
        <v>254</v>
      </c>
      <c r="D60" s="314">
        <v>0</v>
      </c>
      <c r="E60" s="314">
        <v>256</v>
      </c>
      <c r="F60" s="314">
        <v>1</v>
      </c>
      <c r="G60" s="314">
        <v>2</v>
      </c>
      <c r="H60" s="314">
        <v>11</v>
      </c>
      <c r="I60" s="314">
        <v>76</v>
      </c>
      <c r="J60" s="314">
        <v>12</v>
      </c>
      <c r="K60" s="314">
        <v>11</v>
      </c>
      <c r="L60" s="314">
        <v>11</v>
      </c>
      <c r="M60" s="314">
        <v>2</v>
      </c>
      <c r="N60" s="314">
        <v>1</v>
      </c>
      <c r="O60" s="314">
        <v>4</v>
      </c>
      <c r="P60" s="314">
        <v>12</v>
      </c>
      <c r="Q60" s="314" t="s">
        <v>6701</v>
      </c>
      <c r="R60" s="314">
        <v>1</v>
      </c>
      <c r="S60" s="314">
        <v>0</v>
      </c>
      <c r="T60" s="314">
        <v>1</v>
      </c>
      <c r="U60" s="322"/>
      <c r="V60" s="324"/>
      <c r="W60" s="320"/>
      <c r="X60" s="320"/>
      <c r="Y60" s="320"/>
      <c r="Z60" s="320"/>
      <c r="AA60" s="320"/>
      <c r="AB60" s="320"/>
      <c r="AC60" s="321"/>
      <c r="AD60" s="321"/>
      <c r="AE60" s="321"/>
      <c r="AF60" s="321"/>
    </row>
    <row r="61" spans="1:32" ht="12.75">
      <c r="A61" s="314" t="s">
        <v>7619</v>
      </c>
      <c r="B61" s="314" t="s">
        <v>7704</v>
      </c>
      <c r="C61" s="314">
        <v>254</v>
      </c>
      <c r="D61" s="314">
        <v>0</v>
      </c>
      <c r="E61" s="314" t="s">
        <v>6935</v>
      </c>
      <c r="F61" s="314">
        <v>2</v>
      </c>
      <c r="G61" s="314">
        <v>1</v>
      </c>
      <c r="H61" s="314">
        <v>1</v>
      </c>
      <c r="I61" s="314">
        <v>108</v>
      </c>
      <c r="J61" s="314">
        <v>16</v>
      </c>
      <c r="K61" s="314">
        <v>15</v>
      </c>
      <c r="L61" s="314">
        <v>15</v>
      </c>
      <c r="M61" s="314">
        <v>0</v>
      </c>
      <c r="N61" s="314">
        <v>0</v>
      </c>
      <c r="O61" s="314">
        <v>1</v>
      </c>
      <c r="P61" s="314">
        <v>2</v>
      </c>
      <c r="Q61" s="314" t="s">
        <v>6701</v>
      </c>
      <c r="R61" s="314" t="s">
        <v>6682</v>
      </c>
      <c r="S61" s="314" t="s">
        <v>6682</v>
      </c>
      <c r="T61" s="314">
        <v>1</v>
      </c>
      <c r="U61" s="322"/>
      <c r="V61" s="324"/>
      <c r="W61" s="320"/>
      <c r="X61" s="320"/>
      <c r="Y61" s="320"/>
      <c r="Z61" s="320"/>
      <c r="AA61" s="320"/>
      <c r="AB61" s="320"/>
      <c r="AC61" s="321"/>
      <c r="AD61" s="321"/>
      <c r="AE61" s="321"/>
      <c r="AF61" s="321"/>
    </row>
    <row r="62" spans="1:32" ht="12.75">
      <c r="A62" s="314" t="s">
        <v>7619</v>
      </c>
      <c r="B62" s="314" t="s">
        <v>7705</v>
      </c>
      <c r="C62" s="314">
        <v>255</v>
      </c>
      <c r="D62" s="314">
        <v>0</v>
      </c>
      <c r="E62" s="314">
        <v>258</v>
      </c>
      <c r="F62" s="314">
        <v>1</v>
      </c>
      <c r="G62" s="314">
        <v>1</v>
      </c>
      <c r="H62" s="314">
        <v>1</v>
      </c>
      <c r="I62" s="314">
        <v>126</v>
      </c>
      <c r="J62" s="314">
        <v>33</v>
      </c>
      <c r="K62" s="314">
        <v>19</v>
      </c>
      <c r="L62" s="314">
        <v>19</v>
      </c>
      <c r="M62" s="314">
        <v>4</v>
      </c>
      <c r="N62" s="314">
        <v>0</v>
      </c>
      <c r="O62" s="314">
        <v>2</v>
      </c>
      <c r="P62" s="314">
        <v>5</v>
      </c>
      <c r="Q62" s="314" t="s">
        <v>6701</v>
      </c>
      <c r="R62" s="314">
        <v>1</v>
      </c>
      <c r="S62" s="314">
        <v>0</v>
      </c>
      <c r="T62" s="314">
        <v>1</v>
      </c>
      <c r="U62" s="322"/>
      <c r="V62" s="324"/>
      <c r="W62" s="320"/>
      <c r="X62" s="320"/>
      <c r="Y62" s="320"/>
      <c r="Z62" s="320"/>
      <c r="AA62" s="320"/>
      <c r="AB62" s="320"/>
      <c r="AC62" s="321"/>
      <c r="AD62" s="321"/>
      <c r="AE62" s="321"/>
      <c r="AF62" s="321"/>
    </row>
    <row r="63" spans="1:32" ht="12.75">
      <c r="A63" s="314" t="s">
        <v>7619</v>
      </c>
      <c r="B63" s="314" t="s">
        <v>7706</v>
      </c>
      <c r="C63" s="314">
        <v>255</v>
      </c>
      <c r="D63" s="314">
        <v>1</v>
      </c>
      <c r="E63" s="314">
        <v>248</v>
      </c>
      <c r="F63" s="314">
        <v>1</v>
      </c>
      <c r="G63" s="314">
        <v>3</v>
      </c>
      <c r="H63" s="314">
        <v>1</v>
      </c>
      <c r="I63" s="314">
        <v>60</v>
      </c>
      <c r="J63" s="314">
        <v>20</v>
      </c>
      <c r="K63" s="314">
        <v>16</v>
      </c>
      <c r="L63" s="314">
        <v>16</v>
      </c>
      <c r="M63" s="314">
        <v>5</v>
      </c>
      <c r="N63" s="314">
        <v>0</v>
      </c>
      <c r="O63" s="314">
        <v>5</v>
      </c>
      <c r="P63" s="314">
        <v>5</v>
      </c>
      <c r="Q63" s="314" t="s">
        <v>6701</v>
      </c>
      <c r="R63" s="314" t="s">
        <v>6935</v>
      </c>
      <c r="S63" s="314">
        <v>0</v>
      </c>
      <c r="T63" s="314">
        <v>1</v>
      </c>
      <c r="U63" s="338"/>
      <c r="V63" s="324"/>
      <c r="W63" s="320"/>
      <c r="X63" s="320"/>
      <c r="Y63" s="320"/>
      <c r="Z63" s="320"/>
      <c r="AA63" s="320"/>
      <c r="AB63" s="320"/>
      <c r="AC63" s="321"/>
      <c r="AD63" s="321"/>
      <c r="AE63" s="321"/>
      <c r="AF63" s="321"/>
    </row>
    <row r="64" spans="1:32" ht="12.75">
      <c r="A64" s="314" t="s">
        <v>7619</v>
      </c>
      <c r="B64" s="314" t="s">
        <v>7707</v>
      </c>
      <c r="C64" s="314">
        <v>255</v>
      </c>
      <c r="D64" s="314">
        <v>0</v>
      </c>
      <c r="E64" s="314">
        <v>255</v>
      </c>
      <c r="F64" s="314">
        <v>1</v>
      </c>
      <c r="G64" s="314">
        <v>2</v>
      </c>
      <c r="H64" s="314">
        <v>9</v>
      </c>
      <c r="I64" s="314">
        <v>60</v>
      </c>
      <c r="J64" s="314">
        <v>30</v>
      </c>
      <c r="K64" s="314">
        <v>20</v>
      </c>
      <c r="L64" s="314">
        <v>20</v>
      </c>
      <c r="M64" s="314">
        <v>2</v>
      </c>
      <c r="N64" s="314">
        <v>0</v>
      </c>
      <c r="O64" s="314">
        <v>12</v>
      </c>
      <c r="P64" s="314">
        <v>20</v>
      </c>
      <c r="Q64" s="314" t="s">
        <v>6701</v>
      </c>
      <c r="R64" s="314">
        <v>1</v>
      </c>
      <c r="S64" s="314">
        <v>0</v>
      </c>
      <c r="T64" s="314">
        <v>1</v>
      </c>
      <c r="U64" s="338"/>
      <c r="V64" s="324"/>
      <c r="W64" s="320"/>
      <c r="X64" s="320"/>
      <c r="Y64" s="320"/>
      <c r="Z64" s="320"/>
      <c r="AA64" s="320"/>
      <c r="AB64" s="320"/>
      <c r="AC64" s="321"/>
      <c r="AD64" s="321"/>
      <c r="AE64" s="321"/>
      <c r="AF64" s="321"/>
    </row>
    <row r="65" spans="1:32" ht="12.75">
      <c r="A65" s="314" t="s">
        <v>7619</v>
      </c>
      <c r="B65" s="314" t="s">
        <v>7708</v>
      </c>
      <c r="C65" s="314">
        <v>255</v>
      </c>
      <c r="D65" s="314">
        <v>0</v>
      </c>
      <c r="E65" s="314">
        <v>259</v>
      </c>
      <c r="F65" s="314" t="s">
        <v>7624</v>
      </c>
      <c r="G65" s="314">
        <v>4</v>
      </c>
      <c r="H65" s="314">
        <v>15</v>
      </c>
      <c r="I65" s="314">
        <v>76</v>
      </c>
      <c r="J65" s="314">
        <v>23</v>
      </c>
      <c r="K65" s="314">
        <v>18</v>
      </c>
      <c r="L65" s="314">
        <v>20</v>
      </c>
      <c r="M65" s="314">
        <v>14</v>
      </c>
      <c r="N65" s="314">
        <v>0</v>
      </c>
      <c r="O65" s="314">
        <v>4</v>
      </c>
      <c r="P65" s="314">
        <v>4</v>
      </c>
      <c r="Q65" s="314" t="s">
        <v>6701</v>
      </c>
      <c r="R65" s="314" t="s">
        <v>6935</v>
      </c>
      <c r="S65" s="314">
        <v>1</v>
      </c>
      <c r="T65" s="314">
        <v>1</v>
      </c>
      <c r="U65" s="338"/>
      <c r="V65" s="324"/>
      <c r="W65" s="320"/>
      <c r="X65" s="320"/>
      <c r="Y65" s="320"/>
      <c r="Z65" s="320"/>
      <c r="AA65" s="320"/>
      <c r="AB65" s="320"/>
      <c r="AC65" s="321"/>
      <c r="AD65" s="321"/>
      <c r="AE65" s="321"/>
      <c r="AF65" s="321"/>
    </row>
    <row r="66" spans="1:32" ht="12.75">
      <c r="A66" s="314" t="s">
        <v>7619</v>
      </c>
      <c r="B66" s="314" t="s">
        <v>7641</v>
      </c>
      <c r="C66" s="314">
        <v>255</v>
      </c>
      <c r="D66" s="314">
        <v>0</v>
      </c>
      <c r="E66" s="314" t="s">
        <v>6935</v>
      </c>
      <c r="F66" s="314">
        <v>1</v>
      </c>
      <c r="G66" s="314">
        <v>2</v>
      </c>
      <c r="H66" s="314">
        <v>7</v>
      </c>
      <c r="I66" s="314">
        <v>85</v>
      </c>
      <c r="J66" s="314">
        <v>20</v>
      </c>
      <c r="K66" s="314">
        <v>19</v>
      </c>
      <c r="L66" s="314">
        <v>19</v>
      </c>
      <c r="M66" s="314">
        <v>2</v>
      </c>
      <c r="N66" s="314">
        <v>0</v>
      </c>
      <c r="O66" s="314">
        <v>5</v>
      </c>
      <c r="P66" s="314">
        <v>7</v>
      </c>
      <c r="Q66" s="314" t="s">
        <v>6701</v>
      </c>
      <c r="R66" s="314" t="s">
        <v>6701</v>
      </c>
      <c r="S66" s="314" t="s">
        <v>6682</v>
      </c>
      <c r="T66" s="314">
        <v>1</v>
      </c>
      <c r="U66" s="322"/>
      <c r="V66" s="324"/>
      <c r="W66" s="320"/>
      <c r="X66" s="320"/>
      <c r="Y66" s="320"/>
      <c r="Z66" s="320"/>
      <c r="AA66" s="320"/>
      <c r="AB66" s="320"/>
      <c r="AC66" s="321"/>
      <c r="AD66" s="321"/>
      <c r="AE66" s="321"/>
      <c r="AF66" s="321"/>
    </row>
    <row r="67" spans="1:32" ht="18">
      <c r="A67" s="314" t="s">
        <v>1618</v>
      </c>
      <c r="B67" s="314" t="s">
        <v>7641</v>
      </c>
      <c r="C67" s="314">
        <v>255</v>
      </c>
      <c r="D67" s="314">
        <v>1</v>
      </c>
      <c r="E67" s="314">
        <v>259</v>
      </c>
      <c r="F67" s="314">
        <v>3</v>
      </c>
      <c r="G67" s="314">
        <v>2</v>
      </c>
      <c r="H67" s="314">
        <v>4</v>
      </c>
      <c r="I67" s="314">
        <v>53</v>
      </c>
      <c r="J67" s="314">
        <v>19</v>
      </c>
      <c r="K67" s="314">
        <v>17</v>
      </c>
      <c r="L67" s="314">
        <v>17</v>
      </c>
      <c r="M67" s="314">
        <v>9</v>
      </c>
      <c r="N67" s="314">
        <v>1</v>
      </c>
      <c r="O67" s="314">
        <v>0</v>
      </c>
      <c r="P67" s="314">
        <v>9</v>
      </c>
      <c r="Q67" s="314" t="s">
        <v>6701</v>
      </c>
      <c r="R67" s="314">
        <v>0</v>
      </c>
      <c r="S67" s="314">
        <v>1</v>
      </c>
      <c r="T67" s="314">
        <v>1</v>
      </c>
      <c r="U67" s="322" t="s">
        <v>7709</v>
      </c>
      <c r="V67" s="324"/>
      <c r="W67" s="320"/>
      <c r="X67" s="320"/>
      <c r="Y67" s="320"/>
      <c r="Z67" s="320"/>
      <c r="AA67" s="320"/>
      <c r="AB67" s="320"/>
      <c r="AC67" s="321"/>
      <c r="AD67" s="321"/>
      <c r="AE67" s="321"/>
      <c r="AF67" s="321"/>
    </row>
    <row r="68" spans="1:32" ht="12.75">
      <c r="A68" s="314" t="s">
        <v>7619</v>
      </c>
      <c r="B68" s="314" t="s">
        <v>7641</v>
      </c>
      <c r="C68" s="314">
        <v>255</v>
      </c>
      <c r="D68" s="314">
        <v>1</v>
      </c>
      <c r="E68" s="314">
        <v>270</v>
      </c>
      <c r="F68" s="314">
        <v>1</v>
      </c>
      <c r="G68" s="314">
        <v>4</v>
      </c>
      <c r="H68" s="314">
        <v>2</v>
      </c>
      <c r="I68" s="314">
        <v>55</v>
      </c>
      <c r="J68" s="314">
        <v>18</v>
      </c>
      <c r="K68" s="314">
        <v>14</v>
      </c>
      <c r="L68" s="314">
        <v>14</v>
      </c>
      <c r="M68" s="314">
        <v>1</v>
      </c>
      <c r="N68" s="314">
        <v>0</v>
      </c>
      <c r="O68" s="314">
        <v>5</v>
      </c>
      <c r="P68" s="314">
        <v>6</v>
      </c>
      <c r="Q68" s="314" t="s">
        <v>6701</v>
      </c>
      <c r="R68" s="314">
        <v>1</v>
      </c>
      <c r="S68" s="314">
        <v>0</v>
      </c>
      <c r="T68" s="314">
        <v>1</v>
      </c>
      <c r="U68" s="322"/>
      <c r="V68" s="324"/>
      <c r="W68" s="320"/>
      <c r="X68" s="320"/>
      <c r="Y68" s="320"/>
      <c r="Z68" s="320"/>
      <c r="AA68" s="320"/>
      <c r="AB68" s="320"/>
      <c r="AC68" s="321"/>
      <c r="AD68" s="321"/>
      <c r="AE68" s="321"/>
      <c r="AF68" s="321"/>
    </row>
    <row r="69" spans="1:32" ht="18">
      <c r="A69" s="314" t="s">
        <v>7619</v>
      </c>
      <c r="B69" s="314" t="s">
        <v>7710</v>
      </c>
      <c r="C69" s="314">
        <v>256</v>
      </c>
      <c r="D69" s="314">
        <v>0</v>
      </c>
      <c r="E69" s="314">
        <v>248</v>
      </c>
      <c r="F69" s="314">
        <v>1</v>
      </c>
      <c r="G69" s="314">
        <v>1</v>
      </c>
      <c r="H69" s="314">
        <v>4</v>
      </c>
      <c r="I69" s="314">
        <v>48</v>
      </c>
      <c r="J69" s="314">
        <v>15</v>
      </c>
      <c r="K69" s="314">
        <v>14</v>
      </c>
      <c r="L69" s="314">
        <v>14</v>
      </c>
      <c r="M69" s="314">
        <v>0</v>
      </c>
      <c r="N69" s="314">
        <v>0</v>
      </c>
      <c r="O69" s="314">
        <v>6</v>
      </c>
      <c r="P69" s="314">
        <v>10</v>
      </c>
      <c r="Q69" s="314" t="s">
        <v>6701</v>
      </c>
      <c r="R69" s="314">
        <v>1</v>
      </c>
      <c r="S69" s="314">
        <v>0</v>
      </c>
      <c r="T69" s="314">
        <v>1</v>
      </c>
      <c r="U69" s="322" t="s">
        <v>7711</v>
      </c>
      <c r="V69" s="323" t="s">
        <v>7712</v>
      </c>
      <c r="W69" s="320"/>
      <c r="X69" s="320"/>
      <c r="Y69" s="320"/>
      <c r="Z69" s="320"/>
      <c r="AA69" s="320"/>
      <c r="AB69" s="320"/>
      <c r="AC69" s="321"/>
      <c r="AD69" s="321"/>
      <c r="AE69" s="321"/>
      <c r="AF69" s="321"/>
    </row>
    <row r="70" spans="1:32" ht="12.75">
      <c r="A70" s="314" t="s">
        <v>1618</v>
      </c>
      <c r="B70" s="314" t="s">
        <v>7641</v>
      </c>
      <c r="C70" s="314">
        <v>256</v>
      </c>
      <c r="D70" s="314">
        <v>1</v>
      </c>
      <c r="E70" s="314">
        <v>264</v>
      </c>
      <c r="F70" s="314" t="s">
        <v>7624</v>
      </c>
      <c r="G70" s="314">
        <v>1</v>
      </c>
      <c r="H70" s="314">
        <v>1</v>
      </c>
      <c r="I70" s="314">
        <v>72</v>
      </c>
      <c r="J70" s="314">
        <v>23</v>
      </c>
      <c r="K70" s="314">
        <v>20</v>
      </c>
      <c r="L70" s="314">
        <v>20</v>
      </c>
      <c r="M70" s="314">
        <v>1</v>
      </c>
      <c r="N70" s="314">
        <v>0</v>
      </c>
      <c r="O70" s="314">
        <v>2</v>
      </c>
      <c r="P70" s="314">
        <v>5</v>
      </c>
      <c r="Q70" s="314" t="s">
        <v>6701</v>
      </c>
      <c r="R70" s="314">
        <v>0</v>
      </c>
      <c r="S70" s="314">
        <v>0</v>
      </c>
      <c r="T70" s="314">
        <v>1</v>
      </c>
      <c r="U70" s="322" t="s">
        <v>7713</v>
      </c>
      <c r="V70" s="323"/>
      <c r="W70" s="320"/>
      <c r="X70" s="320"/>
      <c r="Y70" s="320"/>
      <c r="Z70" s="320"/>
      <c r="AA70" s="320"/>
      <c r="AB70" s="320"/>
      <c r="AC70" s="321"/>
      <c r="AD70" s="321"/>
      <c r="AE70" s="321"/>
      <c r="AF70" s="321"/>
    </row>
    <row r="71" spans="1:32" ht="12.75">
      <c r="A71" s="314" t="s">
        <v>1618</v>
      </c>
      <c r="B71" s="314" t="s">
        <v>7714</v>
      </c>
      <c r="C71" s="314">
        <v>257</v>
      </c>
      <c r="D71" s="314">
        <v>1</v>
      </c>
      <c r="E71" s="314">
        <v>272</v>
      </c>
      <c r="F71" s="314">
        <v>2</v>
      </c>
      <c r="G71" s="314">
        <v>3</v>
      </c>
      <c r="H71" s="314">
        <v>3</v>
      </c>
      <c r="I71" s="314">
        <v>40</v>
      </c>
      <c r="J71" s="314">
        <v>18</v>
      </c>
      <c r="K71" s="314">
        <v>15</v>
      </c>
      <c r="L71" s="314">
        <v>15</v>
      </c>
      <c r="M71" s="314">
        <v>1</v>
      </c>
      <c r="N71" s="314">
        <v>0</v>
      </c>
      <c r="O71" s="314">
        <v>2</v>
      </c>
      <c r="P71" s="314">
        <v>9</v>
      </c>
      <c r="Q71" s="314" t="s">
        <v>6701</v>
      </c>
      <c r="R71" s="314">
        <v>0</v>
      </c>
      <c r="S71" s="314">
        <v>0</v>
      </c>
      <c r="T71" s="314">
        <v>1</v>
      </c>
      <c r="U71" s="322"/>
      <c r="V71" s="324"/>
      <c r="W71" s="320"/>
      <c r="X71" s="320"/>
      <c r="Y71" s="320"/>
      <c r="Z71" s="320"/>
      <c r="AA71" s="320"/>
      <c r="AB71" s="320"/>
      <c r="AC71" s="321"/>
      <c r="AD71" s="321"/>
      <c r="AE71" s="321"/>
      <c r="AF71" s="321"/>
    </row>
    <row r="72" spans="1:32" ht="12.75">
      <c r="A72" s="314" t="s">
        <v>7619</v>
      </c>
      <c r="B72" s="314" t="s">
        <v>7715</v>
      </c>
      <c r="C72" s="314">
        <v>257</v>
      </c>
      <c r="D72" s="314">
        <v>0</v>
      </c>
      <c r="E72" s="314"/>
      <c r="F72" s="314">
        <v>1</v>
      </c>
      <c r="G72" s="314">
        <v>2</v>
      </c>
      <c r="H72" s="314">
        <v>3</v>
      </c>
      <c r="I72" s="314">
        <v>100</v>
      </c>
      <c r="J72" s="314">
        <v>37</v>
      </c>
      <c r="K72" s="314">
        <v>24</v>
      </c>
      <c r="L72" s="314">
        <v>24</v>
      </c>
      <c r="M72" s="314">
        <v>2</v>
      </c>
      <c r="N72" s="314">
        <v>0</v>
      </c>
      <c r="O72" s="314">
        <v>5</v>
      </c>
      <c r="P72" s="314">
        <v>20</v>
      </c>
      <c r="Q72" s="314" t="s">
        <v>4387</v>
      </c>
      <c r="R72" s="314">
        <v>1</v>
      </c>
      <c r="S72" s="314">
        <v>0</v>
      </c>
      <c r="T72" s="314">
        <v>1</v>
      </c>
      <c r="U72" s="322"/>
      <c r="V72" s="324"/>
      <c r="W72" s="320"/>
      <c r="X72" s="320"/>
      <c r="Y72" s="320"/>
      <c r="Z72" s="320"/>
      <c r="AA72" s="320"/>
      <c r="AB72" s="320"/>
      <c r="AC72" s="321"/>
      <c r="AD72" s="321"/>
      <c r="AE72" s="321"/>
      <c r="AF72" s="321"/>
    </row>
    <row r="73" spans="1:32" ht="12.75">
      <c r="A73" s="314" t="s">
        <v>7619</v>
      </c>
      <c r="B73" s="314" t="s">
        <v>7716</v>
      </c>
      <c r="C73" s="314">
        <v>258</v>
      </c>
      <c r="D73" s="314">
        <v>1</v>
      </c>
      <c r="E73" s="314">
        <v>265</v>
      </c>
      <c r="F73" s="314">
        <v>1</v>
      </c>
      <c r="G73" s="314">
        <v>1</v>
      </c>
      <c r="H73" s="314">
        <v>7</v>
      </c>
      <c r="I73" s="314">
        <v>120</v>
      </c>
      <c r="J73" s="314">
        <v>24</v>
      </c>
      <c r="K73" s="314">
        <v>21</v>
      </c>
      <c r="L73" s="314">
        <v>21</v>
      </c>
      <c r="M73" s="314">
        <v>3</v>
      </c>
      <c r="N73" s="314">
        <v>0</v>
      </c>
      <c r="O73" s="314">
        <v>0</v>
      </c>
      <c r="P73" s="314">
        <v>3</v>
      </c>
      <c r="Q73" s="314" t="s">
        <v>6682</v>
      </c>
      <c r="R73" s="314">
        <v>1</v>
      </c>
      <c r="S73" s="314">
        <v>0</v>
      </c>
      <c r="T73" s="314">
        <v>1</v>
      </c>
      <c r="U73" s="338"/>
      <c r="V73" s="324"/>
      <c r="W73" s="320"/>
      <c r="X73" s="320"/>
      <c r="Y73" s="320"/>
      <c r="Z73" s="320"/>
      <c r="AA73" s="320"/>
      <c r="AB73" s="320"/>
      <c r="AC73" s="321"/>
      <c r="AD73" s="321"/>
      <c r="AE73" s="321"/>
      <c r="AF73" s="321"/>
    </row>
    <row r="74" spans="1:32" ht="12.75">
      <c r="A74" s="315" t="s">
        <v>1618</v>
      </c>
      <c r="B74" s="315" t="s">
        <v>7717</v>
      </c>
      <c r="C74" s="315">
        <v>258</v>
      </c>
      <c r="D74" s="315">
        <v>0</v>
      </c>
      <c r="E74" s="315" t="s">
        <v>6935</v>
      </c>
      <c r="F74" s="315" t="s">
        <v>6935</v>
      </c>
      <c r="G74" s="315">
        <v>1</v>
      </c>
      <c r="H74" s="315">
        <v>1</v>
      </c>
      <c r="I74" s="315">
        <v>68</v>
      </c>
      <c r="J74" s="315">
        <v>33</v>
      </c>
      <c r="K74" s="315">
        <v>21</v>
      </c>
      <c r="L74" s="315">
        <v>21</v>
      </c>
      <c r="M74" s="315">
        <v>1</v>
      </c>
      <c r="N74" s="315">
        <v>0</v>
      </c>
      <c r="O74" s="315">
        <v>4</v>
      </c>
      <c r="P74" s="317">
        <v>7</v>
      </c>
      <c r="Q74" s="314" t="s">
        <v>6701</v>
      </c>
      <c r="R74" s="314" t="s">
        <v>6935</v>
      </c>
      <c r="S74" s="314">
        <v>0</v>
      </c>
      <c r="T74" s="314">
        <v>1</v>
      </c>
      <c r="U74" s="322"/>
      <c r="V74" s="324"/>
      <c r="W74" s="320"/>
      <c r="X74" s="320"/>
      <c r="Y74" s="320"/>
      <c r="Z74" s="320"/>
      <c r="AA74" s="320"/>
      <c r="AB74" s="320"/>
      <c r="AC74" s="321"/>
      <c r="AD74" s="321"/>
      <c r="AE74" s="321"/>
      <c r="AF74" s="321"/>
    </row>
    <row r="75" spans="1:32" ht="12.75">
      <c r="A75" s="314" t="s">
        <v>1618</v>
      </c>
      <c r="B75" s="314" t="s">
        <v>7718</v>
      </c>
      <c r="C75" s="314">
        <v>258</v>
      </c>
      <c r="D75" s="314">
        <v>0</v>
      </c>
      <c r="E75" s="314"/>
      <c r="F75" s="314">
        <v>1</v>
      </c>
      <c r="G75" s="314">
        <v>1</v>
      </c>
      <c r="H75" s="314">
        <v>3</v>
      </c>
      <c r="I75" s="314">
        <v>75</v>
      </c>
      <c r="J75" s="314">
        <v>14</v>
      </c>
      <c r="K75" s="314">
        <v>12</v>
      </c>
      <c r="L75" s="314">
        <v>12</v>
      </c>
      <c r="M75" s="314">
        <v>1</v>
      </c>
      <c r="N75" s="314">
        <v>0</v>
      </c>
      <c r="O75" s="314">
        <v>1</v>
      </c>
      <c r="P75" s="314">
        <v>3</v>
      </c>
      <c r="Q75" s="314" t="s">
        <v>6682</v>
      </c>
      <c r="R75" s="314" t="s">
        <v>6935</v>
      </c>
      <c r="S75" s="314">
        <v>0</v>
      </c>
      <c r="T75" s="314">
        <v>4</v>
      </c>
      <c r="U75" s="322"/>
      <c r="V75" s="324"/>
      <c r="W75" s="320"/>
      <c r="X75" s="320"/>
      <c r="Y75" s="320"/>
      <c r="Z75" s="320"/>
      <c r="AA75" s="320"/>
      <c r="AB75" s="320"/>
      <c r="AC75" s="321"/>
      <c r="AD75" s="321"/>
      <c r="AE75" s="321"/>
      <c r="AF75" s="321"/>
    </row>
    <row r="76" spans="1:32" ht="45">
      <c r="A76" s="314" t="s">
        <v>1618</v>
      </c>
      <c r="B76" s="314" t="s">
        <v>7719</v>
      </c>
      <c r="C76" s="314">
        <v>259</v>
      </c>
      <c r="D76" s="314">
        <v>1</v>
      </c>
      <c r="E76" s="314">
        <v>263</v>
      </c>
      <c r="F76" s="314">
        <v>1</v>
      </c>
      <c r="G76" s="314">
        <v>1</v>
      </c>
      <c r="H76" s="314">
        <v>1</v>
      </c>
      <c r="I76" s="314">
        <v>122</v>
      </c>
      <c r="J76" s="314">
        <v>19</v>
      </c>
      <c r="K76" s="314">
        <v>17</v>
      </c>
      <c r="L76" s="314">
        <v>17</v>
      </c>
      <c r="M76" s="314">
        <v>4</v>
      </c>
      <c r="N76" s="314">
        <v>0</v>
      </c>
      <c r="O76" s="314">
        <v>6</v>
      </c>
      <c r="P76" s="314">
        <v>15</v>
      </c>
      <c r="Q76" s="314" t="s">
        <v>6682</v>
      </c>
      <c r="R76" s="314">
        <v>1</v>
      </c>
      <c r="S76" s="314">
        <v>0</v>
      </c>
      <c r="T76" s="314">
        <v>1</v>
      </c>
      <c r="U76" s="322" t="s">
        <v>7720</v>
      </c>
      <c r="V76" s="324"/>
      <c r="W76" s="320"/>
      <c r="X76" s="320"/>
      <c r="Y76" s="320"/>
      <c r="Z76" s="320"/>
      <c r="AA76" s="320"/>
      <c r="AB76" s="320"/>
      <c r="AC76" s="321"/>
      <c r="AD76" s="321"/>
      <c r="AE76" s="321"/>
      <c r="AF76" s="321"/>
    </row>
    <row r="77" spans="1:32" ht="12.75">
      <c r="A77" s="314" t="s">
        <v>7619</v>
      </c>
      <c r="B77" s="314" t="s">
        <v>7721</v>
      </c>
      <c r="C77" s="314">
        <v>260</v>
      </c>
      <c r="D77" s="314">
        <v>1</v>
      </c>
      <c r="E77" s="314">
        <v>265</v>
      </c>
      <c r="F77" s="314" t="s">
        <v>7624</v>
      </c>
      <c r="G77" s="314">
        <v>1</v>
      </c>
      <c r="H77" s="314">
        <v>3</v>
      </c>
      <c r="I77" s="314">
        <v>91</v>
      </c>
      <c r="J77" s="314">
        <v>16</v>
      </c>
      <c r="K77" s="314">
        <v>16</v>
      </c>
      <c r="L77" s="314">
        <v>16</v>
      </c>
      <c r="M77" s="314">
        <v>2</v>
      </c>
      <c r="N77" s="314">
        <v>0</v>
      </c>
      <c r="O77" s="314">
        <v>7</v>
      </c>
      <c r="P77" s="314">
        <v>10</v>
      </c>
      <c r="Q77" s="314" t="s">
        <v>6701</v>
      </c>
      <c r="R77" s="314">
        <v>0</v>
      </c>
      <c r="S77" s="314">
        <v>0</v>
      </c>
      <c r="T77" s="314">
        <v>1</v>
      </c>
      <c r="U77" s="322" t="s">
        <v>7722</v>
      </c>
      <c r="V77" s="324"/>
      <c r="W77" s="320"/>
      <c r="X77" s="320"/>
      <c r="Y77" s="320"/>
      <c r="Z77" s="320"/>
      <c r="AA77" s="320"/>
      <c r="AB77" s="320"/>
      <c r="AC77" s="321"/>
      <c r="AD77" s="321"/>
      <c r="AE77" s="321"/>
      <c r="AF77" s="321"/>
    </row>
    <row r="78" spans="1:32" ht="12.75">
      <c r="A78" s="314" t="s">
        <v>7619</v>
      </c>
      <c r="B78" s="314" t="s">
        <v>7723</v>
      </c>
      <c r="C78" s="314">
        <v>260</v>
      </c>
      <c r="D78" s="314">
        <v>1</v>
      </c>
      <c r="E78" s="314">
        <v>262</v>
      </c>
      <c r="F78" s="314">
        <v>1</v>
      </c>
      <c r="G78" s="314">
        <v>1</v>
      </c>
      <c r="H78" s="314">
        <v>1</v>
      </c>
      <c r="I78" s="314">
        <v>37</v>
      </c>
      <c r="J78" s="314">
        <v>14</v>
      </c>
      <c r="K78" s="314">
        <v>14</v>
      </c>
      <c r="L78" s="314">
        <v>14</v>
      </c>
      <c r="M78" s="314">
        <v>0</v>
      </c>
      <c r="N78" s="314">
        <v>0</v>
      </c>
      <c r="O78" s="314">
        <v>0</v>
      </c>
      <c r="P78" s="314">
        <v>5</v>
      </c>
      <c r="Q78" s="314" t="s">
        <v>6701</v>
      </c>
      <c r="R78" s="314">
        <v>0</v>
      </c>
      <c r="S78" s="314">
        <v>0</v>
      </c>
      <c r="T78" s="314">
        <v>1</v>
      </c>
      <c r="U78" s="338"/>
      <c r="V78" s="324"/>
      <c r="W78" s="320"/>
      <c r="X78" s="320"/>
      <c r="Y78" s="320"/>
      <c r="Z78" s="320"/>
      <c r="AA78" s="320"/>
      <c r="AB78" s="320"/>
      <c r="AC78" s="321"/>
      <c r="AD78" s="321"/>
      <c r="AE78" s="321"/>
      <c r="AF78" s="321"/>
    </row>
    <row r="79" spans="1:32" ht="18">
      <c r="A79" s="314" t="s">
        <v>7619</v>
      </c>
      <c r="B79" s="314" t="s">
        <v>7724</v>
      </c>
      <c r="C79" s="314">
        <v>260</v>
      </c>
      <c r="D79" s="314">
        <v>1</v>
      </c>
      <c r="E79" s="314">
        <v>264</v>
      </c>
      <c r="F79" s="314">
        <v>1</v>
      </c>
      <c r="G79" s="314">
        <v>1</v>
      </c>
      <c r="H79" s="314">
        <v>14</v>
      </c>
      <c r="I79" s="314">
        <v>50</v>
      </c>
      <c r="J79" s="314">
        <v>19</v>
      </c>
      <c r="K79" s="314">
        <v>16</v>
      </c>
      <c r="L79" s="314">
        <v>16</v>
      </c>
      <c r="M79" s="314">
        <v>1</v>
      </c>
      <c r="N79" s="314">
        <v>0</v>
      </c>
      <c r="O79" s="314">
        <v>3</v>
      </c>
      <c r="P79" s="314">
        <v>10</v>
      </c>
      <c r="Q79" s="314" t="s">
        <v>6701</v>
      </c>
      <c r="R79" s="314">
        <v>1</v>
      </c>
      <c r="S79" s="314">
        <v>1</v>
      </c>
      <c r="T79" s="314">
        <v>1</v>
      </c>
      <c r="U79" s="322" t="s">
        <v>7725</v>
      </c>
      <c r="V79" s="323" t="s">
        <v>7726</v>
      </c>
      <c r="W79" s="320"/>
      <c r="X79" s="320"/>
      <c r="Y79" s="320"/>
      <c r="Z79" s="320"/>
      <c r="AA79" s="320"/>
      <c r="AB79" s="320"/>
      <c r="AC79" s="321"/>
      <c r="AD79" s="321"/>
      <c r="AE79" s="321"/>
      <c r="AF79" s="321"/>
    </row>
    <row r="80" spans="1:32" ht="12.75">
      <c r="A80" s="314" t="s">
        <v>7619</v>
      </c>
      <c r="B80" s="314" t="s">
        <v>7727</v>
      </c>
      <c r="C80" s="314">
        <v>261</v>
      </c>
      <c r="D80" s="314">
        <v>1</v>
      </c>
      <c r="E80" s="314">
        <v>271</v>
      </c>
      <c r="F80" s="314">
        <v>1</v>
      </c>
      <c r="G80" s="314">
        <v>1</v>
      </c>
      <c r="H80" s="314">
        <v>7</v>
      </c>
      <c r="I80" s="314">
        <v>79</v>
      </c>
      <c r="J80" s="314">
        <v>17</v>
      </c>
      <c r="K80" s="314">
        <v>15</v>
      </c>
      <c r="L80" s="314">
        <v>15</v>
      </c>
      <c r="M80" s="314">
        <v>3</v>
      </c>
      <c r="N80" s="314">
        <v>0</v>
      </c>
      <c r="O80" s="314">
        <v>5</v>
      </c>
      <c r="P80" s="314">
        <v>6</v>
      </c>
      <c r="Q80" s="314" t="s">
        <v>6701</v>
      </c>
      <c r="R80" s="314">
        <v>1</v>
      </c>
      <c r="S80" s="314">
        <v>1</v>
      </c>
      <c r="T80" s="314">
        <v>1</v>
      </c>
      <c r="U80" s="322"/>
      <c r="V80" s="324"/>
      <c r="W80" s="320"/>
      <c r="X80" s="320"/>
      <c r="Y80" s="320"/>
      <c r="Z80" s="320"/>
      <c r="AA80" s="320"/>
      <c r="AB80" s="320"/>
      <c r="AC80" s="321"/>
      <c r="AD80" s="321"/>
      <c r="AE80" s="321"/>
      <c r="AF80" s="321"/>
    </row>
    <row r="81" spans="1:32" ht="12.75">
      <c r="A81" s="314" t="s">
        <v>1618</v>
      </c>
      <c r="B81" s="314" t="s">
        <v>7728</v>
      </c>
      <c r="C81" s="314">
        <v>261</v>
      </c>
      <c r="D81" s="314">
        <v>1</v>
      </c>
      <c r="E81" s="314">
        <v>264</v>
      </c>
      <c r="F81" s="314">
        <v>1</v>
      </c>
      <c r="G81" s="314">
        <v>3</v>
      </c>
      <c r="H81" s="314">
        <v>3</v>
      </c>
      <c r="I81" s="314">
        <v>31</v>
      </c>
      <c r="J81" s="314">
        <v>20</v>
      </c>
      <c r="K81" s="314">
        <v>17</v>
      </c>
      <c r="L81" s="314">
        <v>17</v>
      </c>
      <c r="M81" s="314">
        <v>4</v>
      </c>
      <c r="N81" s="314">
        <v>0</v>
      </c>
      <c r="O81" s="314">
        <v>3</v>
      </c>
      <c r="P81" s="314">
        <v>5</v>
      </c>
      <c r="Q81" s="314" t="s">
        <v>6701</v>
      </c>
      <c r="R81" s="314">
        <v>1</v>
      </c>
      <c r="S81" s="314">
        <v>0</v>
      </c>
      <c r="T81" s="314">
        <v>1</v>
      </c>
      <c r="U81" s="322"/>
      <c r="V81" s="324"/>
      <c r="W81" s="320"/>
      <c r="X81" s="320"/>
      <c r="Y81" s="320"/>
      <c r="Z81" s="320"/>
      <c r="AA81" s="320"/>
      <c r="AB81" s="320"/>
      <c r="AC81" s="321"/>
      <c r="AD81" s="321"/>
      <c r="AE81" s="321"/>
      <c r="AF81" s="321"/>
    </row>
    <row r="82" spans="1:32" ht="12.75">
      <c r="A82" s="314" t="s">
        <v>7619</v>
      </c>
      <c r="B82" s="314" t="s">
        <v>7729</v>
      </c>
      <c r="C82" s="314">
        <v>262</v>
      </c>
      <c r="D82" s="314">
        <v>0</v>
      </c>
      <c r="E82" s="314">
        <v>253</v>
      </c>
      <c r="F82" s="314">
        <v>1</v>
      </c>
      <c r="G82" s="314">
        <v>2</v>
      </c>
      <c r="H82" s="314">
        <v>1</v>
      </c>
      <c r="I82" s="314">
        <v>43</v>
      </c>
      <c r="J82" s="314">
        <v>17</v>
      </c>
      <c r="K82" s="314">
        <v>13</v>
      </c>
      <c r="L82" s="314">
        <v>12</v>
      </c>
      <c r="M82" s="314">
        <v>3</v>
      </c>
      <c r="N82" s="314">
        <v>0</v>
      </c>
      <c r="O82" s="314">
        <v>1</v>
      </c>
      <c r="P82" s="314">
        <v>9</v>
      </c>
      <c r="Q82" s="314" t="s">
        <v>6701</v>
      </c>
      <c r="R82" s="314">
        <v>1</v>
      </c>
      <c r="S82" s="314">
        <v>0</v>
      </c>
      <c r="T82" s="314">
        <v>1</v>
      </c>
      <c r="U82" s="322"/>
      <c r="V82" s="324"/>
      <c r="W82" s="320"/>
      <c r="X82" s="320"/>
      <c r="Y82" s="320"/>
      <c r="Z82" s="320"/>
      <c r="AA82" s="320"/>
      <c r="AB82" s="320"/>
      <c r="AC82" s="321"/>
      <c r="AD82" s="321"/>
      <c r="AE82" s="321"/>
      <c r="AF82" s="321"/>
    </row>
    <row r="83" spans="1:32" ht="12.75">
      <c r="A83" s="314" t="s">
        <v>7649</v>
      </c>
      <c r="B83" s="332" t="s">
        <v>7730</v>
      </c>
      <c r="C83" s="332">
        <v>264</v>
      </c>
      <c r="D83" s="332">
        <v>1</v>
      </c>
      <c r="E83" s="332">
        <v>272</v>
      </c>
      <c r="F83" s="332">
        <v>1</v>
      </c>
      <c r="G83" s="332">
        <v>3</v>
      </c>
      <c r="H83" s="332">
        <v>2</v>
      </c>
      <c r="I83" s="332">
        <v>77</v>
      </c>
      <c r="J83" s="332">
        <v>24</v>
      </c>
      <c r="K83" s="332">
        <v>23</v>
      </c>
      <c r="L83" s="332">
        <v>23</v>
      </c>
      <c r="M83" s="332">
        <v>5</v>
      </c>
      <c r="N83" s="332">
        <v>0</v>
      </c>
      <c r="O83" s="332">
        <v>3</v>
      </c>
      <c r="P83" s="332">
        <v>10</v>
      </c>
      <c r="Q83" s="332" t="s">
        <v>6701</v>
      </c>
      <c r="R83" s="332">
        <v>1</v>
      </c>
      <c r="S83" s="332">
        <v>0</v>
      </c>
      <c r="T83" s="332">
        <v>1</v>
      </c>
      <c r="U83" s="344"/>
      <c r="V83" s="324"/>
      <c r="W83" s="320"/>
      <c r="X83" s="320"/>
      <c r="Y83" s="320"/>
      <c r="Z83" s="320"/>
      <c r="AA83" s="320"/>
      <c r="AB83" s="320"/>
      <c r="AC83" s="321"/>
      <c r="AD83" s="321"/>
      <c r="AE83" s="321"/>
      <c r="AF83" s="321"/>
    </row>
    <row r="84" spans="1:32" ht="12.75">
      <c r="A84" s="314" t="s">
        <v>7649</v>
      </c>
      <c r="B84" s="314" t="s">
        <v>7731</v>
      </c>
      <c r="C84" s="314">
        <v>264</v>
      </c>
      <c r="D84" s="314">
        <v>1</v>
      </c>
      <c r="E84" s="314">
        <v>274</v>
      </c>
      <c r="F84" s="314">
        <v>1</v>
      </c>
      <c r="G84" s="314">
        <v>1</v>
      </c>
      <c r="H84" s="314">
        <v>1</v>
      </c>
      <c r="I84" s="314">
        <v>100</v>
      </c>
      <c r="J84" s="314">
        <v>40</v>
      </c>
      <c r="K84" s="314">
        <v>31</v>
      </c>
      <c r="L84" s="314">
        <v>28</v>
      </c>
      <c r="M84" s="314">
        <v>5</v>
      </c>
      <c r="N84" s="314">
        <v>0</v>
      </c>
      <c r="O84" s="314">
        <v>2</v>
      </c>
      <c r="P84" s="314">
        <v>8</v>
      </c>
      <c r="Q84" s="314" t="s">
        <v>6682</v>
      </c>
      <c r="R84" s="314">
        <v>1</v>
      </c>
      <c r="S84" s="314">
        <v>0</v>
      </c>
      <c r="T84" s="314">
        <v>1</v>
      </c>
      <c r="U84" s="322" t="s">
        <v>7732</v>
      </c>
      <c r="V84" s="323" t="s">
        <v>7733</v>
      </c>
      <c r="W84" s="320"/>
      <c r="X84" s="320"/>
      <c r="Y84" s="320"/>
      <c r="Z84" s="320"/>
      <c r="AA84" s="320"/>
      <c r="AB84" s="320"/>
      <c r="AC84" s="321"/>
      <c r="AD84" s="321"/>
      <c r="AE84" s="321"/>
      <c r="AF84" s="321"/>
    </row>
    <row r="85" spans="1:32" ht="45">
      <c r="A85" s="314" t="s">
        <v>7619</v>
      </c>
      <c r="B85" s="314" t="s">
        <v>7734</v>
      </c>
      <c r="C85" s="314">
        <v>268</v>
      </c>
      <c r="D85" s="314">
        <v>1</v>
      </c>
      <c r="E85" s="314">
        <v>270</v>
      </c>
      <c r="F85" s="314">
        <v>1</v>
      </c>
      <c r="G85" s="314">
        <v>2</v>
      </c>
      <c r="H85" s="314">
        <v>10</v>
      </c>
      <c r="I85" s="314">
        <v>65</v>
      </c>
      <c r="J85" s="314">
        <v>25</v>
      </c>
      <c r="K85" s="314">
        <v>19</v>
      </c>
      <c r="L85" s="314">
        <v>19</v>
      </c>
      <c r="M85" s="314">
        <v>6</v>
      </c>
      <c r="N85" s="314">
        <v>0</v>
      </c>
      <c r="O85" s="314">
        <v>1</v>
      </c>
      <c r="P85" s="314">
        <v>6</v>
      </c>
      <c r="Q85" s="314" t="s">
        <v>6701</v>
      </c>
      <c r="R85" s="314">
        <v>1</v>
      </c>
      <c r="S85" s="314">
        <v>1</v>
      </c>
      <c r="T85" s="314">
        <v>1</v>
      </c>
      <c r="U85" s="322"/>
      <c r="V85" s="345" t="s">
        <v>7735</v>
      </c>
      <c r="W85" s="320"/>
      <c r="X85" s="320"/>
      <c r="Y85" s="320"/>
      <c r="Z85" s="320"/>
      <c r="AA85" s="320"/>
      <c r="AB85" s="320"/>
      <c r="AC85" s="321"/>
      <c r="AD85" s="321"/>
      <c r="AE85" s="321"/>
      <c r="AF85" s="321"/>
    </row>
    <row r="86" spans="1:32" ht="12.75">
      <c r="A86" s="314"/>
      <c r="B86" s="314"/>
      <c r="C86" s="314"/>
      <c r="D86" s="314"/>
      <c r="E86" s="314"/>
      <c r="F86" s="314"/>
      <c r="G86" s="314"/>
      <c r="H86" s="314"/>
      <c r="I86" s="314"/>
      <c r="J86" s="314"/>
      <c r="K86" s="314"/>
      <c r="L86" s="314"/>
      <c r="M86" s="314"/>
      <c r="N86" s="314"/>
      <c r="O86" s="314"/>
      <c r="P86" s="314"/>
      <c r="Q86" s="314"/>
      <c r="R86" s="314"/>
      <c r="S86" s="314"/>
      <c r="T86" s="314"/>
      <c r="U86" s="322"/>
      <c r="V86" s="324"/>
      <c r="W86" s="320"/>
      <c r="X86" s="320"/>
      <c r="Y86" s="320"/>
      <c r="Z86" s="320"/>
      <c r="AA86" s="320"/>
      <c r="AB86" s="320"/>
      <c r="AC86" s="321"/>
      <c r="AD86" s="321"/>
      <c r="AE86" s="321"/>
      <c r="AF86" s="321"/>
    </row>
    <row r="87" spans="1:32" ht="12.75">
      <c r="A87" s="422" t="s">
        <v>7736</v>
      </c>
      <c r="B87" s="371"/>
      <c r="C87" s="347">
        <f t="shared" ref="C87:P87" si="0">AVERAGE(C5:C86)</f>
        <v>245.80246913580248</v>
      </c>
      <c r="D87" s="348">
        <f t="shared" si="0"/>
        <v>0.71604938271604934</v>
      </c>
      <c r="E87" s="347">
        <f t="shared" si="0"/>
        <v>253.8082191780822</v>
      </c>
      <c r="F87" s="348">
        <f t="shared" si="0"/>
        <v>1.5217391304347827</v>
      </c>
      <c r="G87" s="348">
        <f t="shared" si="0"/>
        <v>1.8888888888888888</v>
      </c>
      <c r="H87" s="348">
        <f t="shared" si="0"/>
        <v>3.3333333333333335</v>
      </c>
      <c r="I87" s="348">
        <f t="shared" si="0"/>
        <v>79.209876543209873</v>
      </c>
      <c r="J87" s="348">
        <f t="shared" si="0"/>
        <v>19.049382716049383</v>
      </c>
      <c r="K87" s="348">
        <f t="shared" si="0"/>
        <v>15.246913580246913</v>
      </c>
      <c r="L87" s="348">
        <f t="shared" si="0"/>
        <v>15.061728395061728</v>
      </c>
      <c r="M87" s="348">
        <f t="shared" si="0"/>
        <v>2.7530864197530862</v>
      </c>
      <c r="N87" s="348">
        <f t="shared" si="0"/>
        <v>0.1111111111111111</v>
      </c>
      <c r="O87" s="348">
        <f t="shared" si="0"/>
        <v>4.2857142857142856</v>
      </c>
      <c r="P87" s="348">
        <f t="shared" si="0"/>
        <v>8.9740259740259738</v>
      </c>
      <c r="Q87" s="349">
        <f>(COUNTIF(Q4:Q86, "Y")/(COUNTIF(Q4:Q86, "Y")+COUNTIF(Q4:Q86, "N")))</f>
        <v>0.79220779220779225</v>
      </c>
      <c r="R87" s="348">
        <f t="shared" ref="R87:T87" si="1">AVERAGE(R5:R86)</f>
        <v>0.39393939393939392</v>
      </c>
      <c r="S87" s="348">
        <f t="shared" si="1"/>
        <v>0.19230769230769232</v>
      </c>
      <c r="T87" s="348">
        <f t="shared" si="1"/>
        <v>1.345679012345679</v>
      </c>
      <c r="U87" s="350"/>
      <c r="V87" s="351"/>
      <c r="W87" s="351"/>
      <c r="X87" s="351"/>
      <c r="Y87" s="351"/>
      <c r="Z87" s="351"/>
      <c r="AA87" s="351"/>
      <c r="AB87" s="352"/>
      <c r="AC87" s="353"/>
      <c r="AD87" s="353"/>
      <c r="AE87" s="353"/>
      <c r="AF87" s="353"/>
    </row>
    <row r="88" spans="1:32" ht="12.75">
      <c r="A88" s="346"/>
      <c r="B88" s="346" t="s">
        <v>7737</v>
      </c>
      <c r="C88" s="347"/>
      <c r="D88" s="348"/>
      <c r="E88" s="347"/>
      <c r="F88" s="348"/>
      <c r="G88" s="348"/>
      <c r="H88" s="348"/>
      <c r="I88" s="348"/>
      <c r="J88" s="348"/>
      <c r="K88" s="348"/>
      <c r="L88" s="348"/>
      <c r="M88" s="348"/>
      <c r="N88" s="348"/>
      <c r="O88" s="348"/>
      <c r="P88" s="348"/>
      <c r="Q88" s="349"/>
      <c r="R88" s="348"/>
      <c r="S88" s="348"/>
      <c r="T88" s="348"/>
      <c r="U88" s="350"/>
      <c r="V88" s="351"/>
      <c r="W88" s="351"/>
      <c r="X88" s="351"/>
      <c r="Y88" s="351"/>
      <c r="Z88" s="351"/>
      <c r="AA88" s="351"/>
      <c r="AB88" s="352"/>
      <c r="AC88" s="353"/>
      <c r="AD88" s="353"/>
      <c r="AE88" s="353"/>
      <c r="AF88" s="353"/>
    </row>
    <row r="89" spans="1:32" ht="12.75">
      <c r="A89" s="423" t="s">
        <v>7738</v>
      </c>
      <c r="B89" s="371"/>
      <c r="C89" s="371"/>
      <c r="D89" s="371"/>
      <c r="E89" s="371"/>
      <c r="F89" s="371"/>
      <c r="G89" s="371"/>
      <c r="H89" s="371"/>
      <c r="I89" s="371"/>
      <c r="J89" s="371"/>
      <c r="K89" s="371"/>
      <c r="L89" s="371"/>
      <c r="M89" s="371"/>
      <c r="N89" s="371"/>
      <c r="O89" s="371"/>
      <c r="P89" s="371"/>
      <c r="Q89" s="371"/>
      <c r="R89" s="371"/>
      <c r="S89" s="371"/>
      <c r="T89" s="371"/>
      <c r="U89" s="371"/>
      <c r="V89" s="324"/>
      <c r="W89" s="320"/>
      <c r="X89" s="320"/>
      <c r="Y89" s="320"/>
      <c r="Z89" s="320"/>
      <c r="AA89" s="320"/>
      <c r="AB89" s="320"/>
      <c r="AC89" s="321"/>
      <c r="AD89" s="321"/>
      <c r="AE89" s="321"/>
      <c r="AF89" s="321"/>
    </row>
    <row r="90" spans="1:32" ht="12.75">
      <c r="A90" s="341"/>
      <c r="B90" s="314" t="s">
        <v>7739</v>
      </c>
      <c r="C90" s="341">
        <f>MEDIAN(C3:C85)</f>
        <v>247</v>
      </c>
      <c r="D90" s="341"/>
      <c r="E90" s="341">
        <f>MEDIAN(E3:E85)</f>
        <v>253</v>
      </c>
      <c r="F90" s="341"/>
      <c r="G90" s="341"/>
      <c r="H90" s="354">
        <f t="shared" ref="H90:M90" si="2">MEDIAN(H3:H85)</f>
        <v>2</v>
      </c>
      <c r="I90" s="341">
        <f t="shared" si="2"/>
        <v>77</v>
      </c>
      <c r="J90" s="341">
        <f t="shared" si="2"/>
        <v>18</v>
      </c>
      <c r="K90" s="341">
        <f t="shared" si="2"/>
        <v>15</v>
      </c>
      <c r="L90" s="341">
        <f t="shared" si="2"/>
        <v>15</v>
      </c>
      <c r="M90" s="341">
        <f t="shared" si="2"/>
        <v>2</v>
      </c>
      <c r="N90" s="341"/>
      <c r="O90" s="341">
        <f t="shared" ref="O90:P90" si="3">MEDIAN(O3:O85)</f>
        <v>4</v>
      </c>
      <c r="P90" s="341">
        <f t="shared" si="3"/>
        <v>7</v>
      </c>
      <c r="Q90" s="341"/>
      <c r="R90" s="341"/>
      <c r="S90" s="341"/>
      <c r="T90" s="341"/>
      <c r="U90" s="355"/>
      <c r="V90" s="324"/>
      <c r="W90" s="320"/>
      <c r="X90" s="320"/>
      <c r="Y90" s="320"/>
      <c r="Z90" s="320"/>
      <c r="AA90" s="320"/>
      <c r="AB90" s="320"/>
      <c r="AC90" s="321"/>
      <c r="AD90" s="321"/>
      <c r="AE90" s="321"/>
      <c r="AF90" s="321"/>
    </row>
    <row r="91" spans="1:32" ht="12.75">
      <c r="A91" s="341"/>
      <c r="B91" s="341"/>
      <c r="C91" s="341"/>
      <c r="D91" s="341"/>
      <c r="E91" s="341"/>
      <c r="F91" s="341"/>
      <c r="G91" s="341"/>
      <c r="H91" s="341"/>
      <c r="I91" s="341"/>
      <c r="J91" s="341"/>
      <c r="K91" s="341"/>
      <c r="L91" s="341"/>
      <c r="M91" s="341"/>
      <c r="N91" s="341"/>
      <c r="O91" s="341"/>
      <c r="P91" s="341"/>
      <c r="Q91" s="341"/>
      <c r="R91" s="341"/>
      <c r="S91" s="341"/>
      <c r="T91" s="341"/>
      <c r="U91" s="355"/>
      <c r="V91" s="320"/>
      <c r="W91" s="320"/>
      <c r="X91" s="320"/>
      <c r="Y91" s="320"/>
      <c r="Z91" s="320"/>
      <c r="AA91" s="320"/>
      <c r="AB91" s="320"/>
      <c r="AC91" s="321"/>
      <c r="AD91" s="321"/>
      <c r="AE91" s="321"/>
      <c r="AF91" s="321"/>
    </row>
    <row r="92" spans="1:32" ht="12.75" collapsed="1">
      <c r="A92" s="340"/>
      <c r="B92" s="340"/>
      <c r="C92" s="340"/>
      <c r="D92" s="340"/>
      <c r="E92" s="340"/>
      <c r="F92" s="340"/>
      <c r="G92" s="340"/>
      <c r="H92" s="340"/>
      <c r="I92" s="340"/>
      <c r="J92" s="340"/>
      <c r="K92" s="340"/>
      <c r="L92" s="340"/>
      <c r="M92" s="340"/>
      <c r="N92" s="340"/>
      <c r="O92" s="340"/>
      <c r="P92" s="341"/>
      <c r="Q92" s="341"/>
      <c r="R92" s="341"/>
      <c r="S92" s="341"/>
      <c r="T92" s="341"/>
      <c r="U92" s="355"/>
      <c r="V92" s="340"/>
      <c r="W92" s="340"/>
      <c r="X92" s="340"/>
      <c r="Y92" s="340"/>
      <c r="Z92" s="340"/>
      <c r="AA92" s="340"/>
      <c r="AB92" s="340"/>
      <c r="AC92" s="341"/>
      <c r="AD92" s="341"/>
      <c r="AE92" s="341"/>
      <c r="AF92" s="341"/>
    </row>
    <row r="93" spans="1:32" ht="12.75" outlineLevel="1">
      <c r="A93" s="418" t="s">
        <v>7740</v>
      </c>
      <c r="B93" s="371"/>
      <c r="C93" s="371"/>
      <c r="D93" s="371"/>
      <c r="E93" s="371"/>
      <c r="F93" s="301"/>
      <c r="G93" s="302"/>
      <c r="H93" s="302"/>
      <c r="I93" s="301"/>
      <c r="J93" s="301"/>
      <c r="K93" s="301"/>
      <c r="L93" s="301"/>
      <c r="M93" s="302"/>
      <c r="N93" s="302"/>
      <c r="O93" s="302"/>
      <c r="P93" s="302"/>
      <c r="Q93" s="301"/>
      <c r="R93" s="301"/>
      <c r="S93" s="301"/>
      <c r="T93" s="302"/>
      <c r="U93" s="303"/>
      <c r="V93" s="304"/>
      <c r="W93" s="305"/>
      <c r="X93" s="305"/>
      <c r="Y93" s="305"/>
      <c r="Z93" s="305"/>
      <c r="AA93" s="305"/>
      <c r="AB93" s="305"/>
      <c r="AC93" s="306"/>
      <c r="AD93" s="306"/>
      <c r="AE93" s="306"/>
      <c r="AF93" s="306"/>
    </row>
    <row r="94" spans="1:32" ht="67.5" outlineLevel="1">
      <c r="A94" s="307" t="s">
        <v>7586</v>
      </c>
      <c r="B94" s="308" t="s">
        <v>7587</v>
      </c>
      <c r="C94" s="307" t="s">
        <v>7588</v>
      </c>
      <c r="D94" s="307" t="s">
        <v>7589</v>
      </c>
      <c r="E94" s="307" t="s">
        <v>7590</v>
      </c>
      <c r="F94" s="307" t="s">
        <v>7591</v>
      </c>
      <c r="G94" s="307" t="s">
        <v>7592</v>
      </c>
      <c r="H94" s="309" t="s">
        <v>7594</v>
      </c>
      <c r="I94" s="309" t="s">
        <v>7595</v>
      </c>
      <c r="J94" s="309" t="s">
        <v>7596</v>
      </c>
      <c r="K94" s="309" t="s">
        <v>7597</v>
      </c>
      <c r="L94" s="307" t="s">
        <v>7598</v>
      </c>
      <c r="M94" s="307" t="s">
        <v>7600</v>
      </c>
      <c r="N94" s="307" t="s">
        <v>7601</v>
      </c>
      <c r="O94" s="307" t="s">
        <v>7602</v>
      </c>
      <c r="P94" s="309" t="s">
        <v>7603</v>
      </c>
      <c r="Q94" s="307" t="s">
        <v>7741</v>
      </c>
      <c r="R94" s="307" t="s">
        <v>7742</v>
      </c>
      <c r="S94" s="307" t="s">
        <v>7743</v>
      </c>
      <c r="T94" s="307" t="s">
        <v>7744</v>
      </c>
      <c r="U94" s="310" t="s">
        <v>7745</v>
      </c>
      <c r="V94" s="311" t="s">
        <v>7607</v>
      </c>
      <c r="W94" s="313"/>
      <c r="X94" s="313"/>
      <c r="Y94" s="313"/>
      <c r="Z94" s="313"/>
      <c r="AA94" s="313"/>
      <c r="AB94" s="313"/>
      <c r="AC94" s="313"/>
      <c r="AD94" s="313"/>
      <c r="AE94" s="313"/>
      <c r="AF94" s="313"/>
    </row>
    <row r="95" spans="1:32" ht="38.25">
      <c r="A95" s="314" t="s">
        <v>7619</v>
      </c>
      <c r="B95" s="314" t="s">
        <v>7746</v>
      </c>
      <c r="C95" s="314">
        <v>240</v>
      </c>
      <c r="D95" s="314">
        <v>1</v>
      </c>
      <c r="E95" s="314">
        <v>260</v>
      </c>
      <c r="F95" s="314" t="s">
        <v>7747</v>
      </c>
      <c r="G95" s="314">
        <v>1</v>
      </c>
      <c r="H95" s="314">
        <v>70</v>
      </c>
      <c r="I95" s="314">
        <v>13</v>
      </c>
      <c r="J95" s="314">
        <v>12</v>
      </c>
      <c r="K95" s="314">
        <v>12</v>
      </c>
      <c r="L95" s="314">
        <v>3</v>
      </c>
      <c r="M95" s="314">
        <v>5</v>
      </c>
      <c r="N95" s="314">
        <v>12</v>
      </c>
      <c r="O95" s="314" t="s">
        <v>6701</v>
      </c>
      <c r="P95" s="314">
        <v>0</v>
      </c>
      <c r="Q95" s="314">
        <v>1</v>
      </c>
      <c r="R95" s="314" t="s">
        <v>6682</v>
      </c>
      <c r="S95" s="314" t="s">
        <v>6682</v>
      </c>
      <c r="T95" s="314" t="s">
        <v>7748</v>
      </c>
      <c r="U95" s="356" t="s">
        <v>7749</v>
      </c>
      <c r="V95" s="323" t="s">
        <v>7750</v>
      </c>
      <c r="W95" s="321"/>
      <c r="X95" s="321"/>
      <c r="Y95" s="321"/>
      <c r="Z95" s="321"/>
      <c r="AA95" s="321"/>
      <c r="AB95" s="321"/>
      <c r="AC95" s="321"/>
      <c r="AD95" s="321"/>
      <c r="AE95" s="321"/>
      <c r="AF95" s="321"/>
    </row>
    <row r="96" spans="1:32" ht="101.25">
      <c r="A96" s="314" t="s">
        <v>7619</v>
      </c>
      <c r="B96" s="315" t="s">
        <v>7751</v>
      </c>
      <c r="C96" s="314">
        <v>250</v>
      </c>
      <c r="D96" s="314">
        <v>1</v>
      </c>
      <c r="E96" s="314">
        <v>240</v>
      </c>
      <c r="F96" s="314">
        <v>1</v>
      </c>
      <c r="G96" s="314">
        <v>0</v>
      </c>
      <c r="H96" s="314">
        <v>131</v>
      </c>
      <c r="I96" s="314">
        <v>11</v>
      </c>
      <c r="J96" s="314">
        <v>11</v>
      </c>
      <c r="K96" s="314">
        <v>11</v>
      </c>
      <c r="L96" s="314">
        <v>5</v>
      </c>
      <c r="M96" s="314">
        <v>7</v>
      </c>
      <c r="N96" s="314">
        <v>5</v>
      </c>
      <c r="O96" s="314" t="s">
        <v>6701</v>
      </c>
      <c r="P96" s="314">
        <v>0</v>
      </c>
      <c r="Q96" s="314">
        <v>2</v>
      </c>
      <c r="R96" s="314" t="s">
        <v>6701</v>
      </c>
      <c r="S96" s="314" t="s">
        <v>6701</v>
      </c>
      <c r="T96" s="314" t="s">
        <v>7752</v>
      </c>
      <c r="U96" s="356" t="s">
        <v>7753</v>
      </c>
      <c r="V96" s="334" t="s">
        <v>7754</v>
      </c>
      <c r="W96" s="357" t="s">
        <v>7755</v>
      </c>
      <c r="X96" s="358" t="s">
        <v>7756</v>
      </c>
      <c r="Y96" s="321"/>
      <c r="Z96" s="321"/>
      <c r="AA96" s="321"/>
      <c r="AB96" s="321"/>
      <c r="AC96" s="321"/>
      <c r="AD96" s="321"/>
      <c r="AE96" s="321"/>
      <c r="AF96" s="321"/>
    </row>
    <row r="97" spans="1:32" ht="51">
      <c r="A97" s="359" t="s">
        <v>7619</v>
      </c>
      <c r="B97" s="359" t="s">
        <v>7757</v>
      </c>
      <c r="C97" s="359">
        <v>238</v>
      </c>
      <c r="D97" s="360">
        <v>1</v>
      </c>
      <c r="E97" s="359">
        <v>243</v>
      </c>
      <c r="F97" s="359">
        <v>1</v>
      </c>
      <c r="G97" s="359">
        <v>3</v>
      </c>
      <c r="H97" s="359">
        <v>47</v>
      </c>
      <c r="I97" s="359">
        <v>7</v>
      </c>
      <c r="J97" s="359">
        <v>7</v>
      </c>
      <c r="K97" s="359">
        <v>7</v>
      </c>
      <c r="L97" s="359">
        <v>0</v>
      </c>
      <c r="M97" s="359">
        <v>8</v>
      </c>
      <c r="N97" s="359">
        <v>14</v>
      </c>
      <c r="O97" s="359" t="s">
        <v>6682</v>
      </c>
      <c r="P97" s="359">
        <v>0</v>
      </c>
      <c r="Q97" s="359">
        <v>4</v>
      </c>
      <c r="R97" s="359" t="s">
        <v>6682</v>
      </c>
      <c r="S97" s="359" t="s">
        <v>6682</v>
      </c>
      <c r="T97" s="359">
        <v>2</v>
      </c>
      <c r="U97" s="356" t="s">
        <v>7758</v>
      </c>
      <c r="V97" s="334" t="s">
        <v>7759</v>
      </c>
      <c r="W97" s="361"/>
      <c r="X97" s="362"/>
      <c r="Y97" s="362"/>
      <c r="Z97" s="362"/>
      <c r="AA97" s="362"/>
      <c r="AB97" s="362"/>
      <c r="AC97" s="362"/>
      <c r="AD97" s="362"/>
      <c r="AE97" s="362"/>
      <c r="AF97" s="362"/>
    </row>
    <row r="98" spans="1:32" ht="140.25">
      <c r="A98" s="314" t="s">
        <v>7619</v>
      </c>
      <c r="B98" s="314" t="s">
        <v>7760</v>
      </c>
      <c r="C98" s="314">
        <v>273</v>
      </c>
      <c r="D98" s="314">
        <v>2</v>
      </c>
      <c r="E98" s="314">
        <v>260</v>
      </c>
      <c r="F98" s="314">
        <v>1</v>
      </c>
      <c r="G98" s="314">
        <v>1</v>
      </c>
      <c r="H98" s="314">
        <v>72</v>
      </c>
      <c r="I98" s="314">
        <v>22</v>
      </c>
      <c r="J98" s="314">
        <v>19</v>
      </c>
      <c r="K98" s="314">
        <v>18</v>
      </c>
      <c r="L98" s="314">
        <v>2</v>
      </c>
      <c r="M98" s="314">
        <v>7</v>
      </c>
      <c r="N98" s="314">
        <v>25</v>
      </c>
      <c r="O98" s="314">
        <v>1</v>
      </c>
      <c r="P98" s="314">
        <v>1</v>
      </c>
      <c r="Q98" s="314">
        <v>1</v>
      </c>
      <c r="R98" s="314" t="s">
        <v>6682</v>
      </c>
      <c r="S98" s="314" t="s">
        <v>6682</v>
      </c>
      <c r="T98" s="314" t="s">
        <v>7748</v>
      </c>
      <c r="V98" s="363" t="s">
        <v>7761</v>
      </c>
      <c r="W98" s="363" t="s">
        <v>7762</v>
      </c>
      <c r="X98" s="357" t="s">
        <v>7763</v>
      </c>
      <c r="Y98" s="321"/>
      <c r="Z98" s="321"/>
      <c r="AA98" s="321"/>
      <c r="AB98" s="321"/>
      <c r="AC98" s="321"/>
      <c r="AD98" s="321"/>
      <c r="AE98" s="321"/>
      <c r="AF98" s="321"/>
    </row>
    <row r="99" spans="1:32" ht="12.75">
      <c r="A99" s="340"/>
      <c r="B99" s="340"/>
      <c r="C99" s="340"/>
      <c r="D99" s="340"/>
      <c r="E99" s="340"/>
      <c r="F99" s="340"/>
      <c r="G99" s="340"/>
      <c r="H99" s="340"/>
      <c r="I99" s="340"/>
      <c r="J99" s="340"/>
      <c r="K99" s="340"/>
      <c r="L99" s="340"/>
      <c r="M99" s="340"/>
      <c r="N99" s="340"/>
      <c r="O99" s="340"/>
      <c r="P99" s="341"/>
      <c r="Q99" s="341"/>
      <c r="R99" s="341"/>
      <c r="S99" s="341"/>
      <c r="T99" s="341"/>
      <c r="U99" s="355"/>
      <c r="V99" s="340"/>
      <c r="W99" s="340"/>
      <c r="X99" s="340"/>
      <c r="Y99" s="340"/>
      <c r="Z99" s="340"/>
      <c r="AA99" s="340"/>
      <c r="AB99" s="340"/>
      <c r="AC99" s="341"/>
      <c r="AD99" s="341"/>
      <c r="AE99" s="341"/>
      <c r="AF99" s="341"/>
    </row>
    <row r="100" spans="1:32" ht="12.75">
      <c r="A100" s="340"/>
      <c r="B100" s="340"/>
      <c r="C100" s="340"/>
      <c r="D100" s="340"/>
      <c r="E100" s="340"/>
      <c r="F100" s="340"/>
      <c r="G100" s="340"/>
      <c r="H100" s="340"/>
      <c r="I100" s="340"/>
      <c r="J100" s="340"/>
      <c r="K100" s="340"/>
      <c r="L100" s="340"/>
      <c r="M100" s="340"/>
      <c r="N100" s="340"/>
      <c r="O100" s="340"/>
      <c r="P100" s="341"/>
      <c r="Q100" s="341"/>
      <c r="R100" s="341"/>
      <c r="S100" s="341"/>
      <c r="T100" s="341"/>
      <c r="U100" s="355"/>
      <c r="V100" s="340"/>
      <c r="W100" s="340"/>
      <c r="X100" s="340"/>
      <c r="Y100" s="340"/>
      <c r="Z100" s="340"/>
      <c r="AA100" s="340"/>
      <c r="AB100" s="340"/>
      <c r="AC100" s="341"/>
      <c r="AD100" s="341"/>
      <c r="AE100" s="341"/>
      <c r="AF100" s="341"/>
    </row>
    <row r="101" spans="1:32" ht="12.75">
      <c r="A101" s="340"/>
      <c r="B101" s="340"/>
      <c r="C101" s="340"/>
      <c r="D101" s="340"/>
      <c r="E101" s="340"/>
      <c r="F101" s="340"/>
      <c r="G101" s="340"/>
      <c r="H101" s="340"/>
      <c r="I101" s="340"/>
      <c r="J101" s="340"/>
      <c r="K101" s="340"/>
      <c r="L101" s="340"/>
      <c r="M101" s="340"/>
      <c r="N101" s="340"/>
      <c r="O101" s="340"/>
      <c r="P101" s="341"/>
      <c r="Q101" s="341"/>
      <c r="R101" s="341"/>
      <c r="S101" s="341"/>
      <c r="T101" s="341"/>
      <c r="U101" s="355"/>
      <c r="V101" s="340"/>
      <c r="W101" s="340"/>
      <c r="X101" s="340"/>
      <c r="Y101" s="340"/>
      <c r="Z101" s="340"/>
      <c r="AA101" s="340"/>
      <c r="AB101" s="340"/>
      <c r="AC101" s="341"/>
      <c r="AD101" s="341"/>
      <c r="AE101" s="341"/>
      <c r="AF101" s="341"/>
    </row>
    <row r="102" spans="1:32" ht="12.75">
      <c r="A102" s="340"/>
      <c r="B102" s="340"/>
      <c r="C102" s="340"/>
      <c r="D102" s="340"/>
      <c r="E102" s="340"/>
      <c r="F102" s="340"/>
      <c r="G102" s="340"/>
      <c r="H102" s="340"/>
      <c r="I102" s="340"/>
      <c r="J102" s="340"/>
      <c r="K102" s="340"/>
      <c r="L102" s="340"/>
      <c r="M102" s="340"/>
      <c r="N102" s="340"/>
      <c r="O102" s="340"/>
      <c r="P102" s="341"/>
      <c r="Q102" s="341"/>
      <c r="R102" s="341"/>
      <c r="S102" s="341"/>
      <c r="T102" s="341"/>
      <c r="U102" s="355"/>
      <c r="V102" s="340"/>
      <c r="W102" s="340"/>
      <c r="X102" s="340"/>
      <c r="Y102" s="340"/>
      <c r="Z102" s="340"/>
      <c r="AA102" s="340"/>
      <c r="AB102" s="340"/>
      <c r="AC102" s="341"/>
      <c r="AD102" s="341"/>
      <c r="AE102" s="341"/>
      <c r="AF102" s="341"/>
    </row>
    <row r="103" spans="1:32" ht="12.75">
      <c r="A103" s="340"/>
      <c r="B103" s="340"/>
      <c r="C103" s="340"/>
      <c r="D103" s="340"/>
      <c r="E103" s="340"/>
      <c r="F103" s="340"/>
      <c r="G103" s="340"/>
      <c r="H103" s="340"/>
      <c r="I103" s="340"/>
      <c r="J103" s="340"/>
      <c r="K103" s="340"/>
      <c r="L103" s="340"/>
      <c r="M103" s="340"/>
      <c r="N103" s="340"/>
      <c r="O103" s="340"/>
      <c r="P103" s="341"/>
      <c r="Q103" s="341"/>
      <c r="R103" s="341"/>
      <c r="S103" s="341"/>
      <c r="T103" s="341"/>
      <c r="U103" s="355"/>
      <c r="V103" s="340"/>
      <c r="W103" s="340"/>
      <c r="X103" s="340"/>
      <c r="Y103" s="340"/>
      <c r="Z103" s="340"/>
      <c r="AA103" s="340"/>
      <c r="AB103" s="340"/>
      <c r="AC103" s="341"/>
      <c r="AD103" s="341"/>
      <c r="AE103" s="341"/>
      <c r="AF103" s="341"/>
    </row>
    <row r="104" spans="1:32" ht="12.75">
      <c r="A104" s="340"/>
      <c r="B104" s="340"/>
      <c r="C104" s="340"/>
      <c r="D104" s="340"/>
      <c r="E104" s="340"/>
      <c r="F104" s="340"/>
      <c r="G104" s="340"/>
      <c r="H104" s="340"/>
      <c r="I104" s="340"/>
      <c r="J104" s="340"/>
      <c r="K104" s="340"/>
      <c r="L104" s="340"/>
      <c r="M104" s="340"/>
      <c r="N104" s="340"/>
      <c r="O104" s="340"/>
      <c r="P104" s="341"/>
      <c r="Q104" s="341"/>
      <c r="R104" s="341"/>
      <c r="S104" s="341"/>
      <c r="T104" s="341"/>
      <c r="U104" s="355"/>
      <c r="V104" s="340"/>
      <c r="W104" s="340"/>
      <c r="X104" s="340"/>
      <c r="Y104" s="340"/>
      <c r="Z104" s="340"/>
      <c r="AA104" s="340"/>
      <c r="AB104" s="340"/>
      <c r="AC104" s="341"/>
      <c r="AD104" s="341"/>
      <c r="AE104" s="341"/>
      <c r="AF104" s="341"/>
    </row>
    <row r="105" spans="1:32" ht="12.75">
      <c r="A105" s="340"/>
      <c r="B105" s="340"/>
      <c r="C105" s="340"/>
      <c r="D105" s="340"/>
      <c r="E105" s="340"/>
      <c r="F105" s="340"/>
      <c r="G105" s="340"/>
      <c r="H105" s="340"/>
      <c r="I105" s="340"/>
      <c r="J105" s="340"/>
      <c r="K105" s="340"/>
      <c r="L105" s="340"/>
      <c r="M105" s="340"/>
      <c r="N105" s="340"/>
      <c r="O105" s="340"/>
      <c r="P105" s="341"/>
      <c r="Q105" s="341"/>
      <c r="R105" s="341"/>
      <c r="S105" s="341"/>
      <c r="T105" s="341"/>
      <c r="U105" s="355"/>
      <c r="V105" s="340"/>
      <c r="W105" s="340"/>
      <c r="X105" s="340"/>
      <c r="Y105" s="340"/>
      <c r="Z105" s="340"/>
      <c r="AA105" s="340"/>
      <c r="AB105" s="340"/>
      <c r="AC105" s="341"/>
      <c r="AD105" s="341"/>
      <c r="AE105" s="341"/>
      <c r="AF105" s="341"/>
    </row>
    <row r="106" spans="1:32" ht="12.75">
      <c r="A106" s="340"/>
      <c r="B106" s="340"/>
      <c r="C106" s="340"/>
      <c r="D106" s="340"/>
      <c r="E106" s="340"/>
      <c r="F106" s="340"/>
      <c r="G106" s="340"/>
      <c r="H106" s="340"/>
      <c r="I106" s="340"/>
      <c r="J106" s="340"/>
      <c r="K106" s="340"/>
      <c r="L106" s="340"/>
      <c r="M106" s="340"/>
      <c r="N106" s="340"/>
      <c r="O106" s="340"/>
      <c r="P106" s="341"/>
      <c r="Q106" s="341"/>
      <c r="R106" s="341"/>
      <c r="S106" s="341"/>
      <c r="T106" s="341"/>
      <c r="U106" s="355"/>
      <c r="V106" s="340"/>
      <c r="W106" s="340"/>
      <c r="X106" s="340"/>
      <c r="Y106" s="340"/>
      <c r="Z106" s="340"/>
      <c r="AA106" s="340"/>
      <c r="AB106" s="340"/>
      <c r="AC106" s="341"/>
      <c r="AD106" s="341"/>
      <c r="AE106" s="341"/>
      <c r="AF106" s="341"/>
    </row>
    <row r="107" spans="1:32" ht="12.75">
      <c r="A107" s="340"/>
      <c r="B107" s="340"/>
      <c r="C107" s="340"/>
      <c r="D107" s="340"/>
      <c r="E107" s="340"/>
      <c r="F107" s="340"/>
      <c r="G107" s="340"/>
      <c r="H107" s="340"/>
      <c r="I107" s="340"/>
      <c r="J107" s="340"/>
      <c r="K107" s="340"/>
      <c r="L107" s="340"/>
      <c r="M107" s="340"/>
      <c r="N107" s="340"/>
      <c r="O107" s="340"/>
      <c r="P107" s="341"/>
      <c r="Q107" s="341"/>
      <c r="R107" s="341"/>
      <c r="S107" s="341"/>
      <c r="T107" s="341"/>
      <c r="U107" s="355"/>
      <c r="V107" s="340"/>
      <c r="W107" s="340"/>
      <c r="X107" s="340"/>
      <c r="Y107" s="340"/>
      <c r="Z107" s="340"/>
      <c r="AA107" s="340"/>
      <c r="AB107" s="340"/>
      <c r="AC107" s="341"/>
      <c r="AD107" s="341"/>
      <c r="AE107" s="341"/>
      <c r="AF107" s="341"/>
    </row>
    <row r="108" spans="1:32" ht="12.75">
      <c r="A108" s="340"/>
      <c r="B108" s="340"/>
      <c r="C108" s="340"/>
      <c r="D108" s="340"/>
      <c r="E108" s="340"/>
      <c r="F108" s="340"/>
      <c r="G108" s="340"/>
      <c r="H108" s="340"/>
      <c r="I108" s="340"/>
      <c r="J108" s="340"/>
      <c r="K108" s="340"/>
      <c r="L108" s="340"/>
      <c r="M108" s="340"/>
      <c r="N108" s="340"/>
      <c r="O108" s="340"/>
      <c r="P108" s="341"/>
      <c r="Q108" s="341"/>
      <c r="R108" s="341"/>
      <c r="S108" s="341"/>
      <c r="T108" s="341"/>
      <c r="U108" s="355"/>
      <c r="V108" s="340"/>
      <c r="W108" s="340"/>
      <c r="X108" s="340"/>
      <c r="Y108" s="340"/>
      <c r="Z108" s="340"/>
      <c r="AA108" s="340"/>
      <c r="AB108" s="340"/>
      <c r="AC108" s="341"/>
      <c r="AD108" s="341"/>
      <c r="AE108" s="341"/>
      <c r="AF108" s="341"/>
    </row>
    <row r="109" spans="1:32" ht="12.75">
      <c r="A109" s="340"/>
      <c r="B109" s="340"/>
      <c r="C109" s="340"/>
      <c r="D109" s="340"/>
      <c r="E109" s="340"/>
      <c r="F109" s="340"/>
      <c r="G109" s="340"/>
      <c r="H109" s="340"/>
      <c r="I109" s="340"/>
      <c r="J109" s="340"/>
      <c r="K109" s="340"/>
      <c r="L109" s="340"/>
      <c r="M109" s="340"/>
      <c r="N109" s="340"/>
      <c r="O109" s="340"/>
      <c r="P109" s="341"/>
      <c r="Q109" s="341"/>
      <c r="R109" s="341"/>
      <c r="S109" s="341"/>
      <c r="T109" s="341"/>
      <c r="U109" s="355"/>
      <c r="V109" s="340"/>
      <c r="W109" s="340"/>
      <c r="X109" s="340"/>
      <c r="Y109" s="340"/>
      <c r="Z109" s="340"/>
      <c r="AA109" s="340"/>
      <c r="AB109" s="340"/>
      <c r="AC109" s="341"/>
      <c r="AD109" s="341"/>
      <c r="AE109" s="341"/>
      <c r="AF109" s="341"/>
    </row>
    <row r="110" spans="1:32" ht="12.75">
      <c r="A110" s="340"/>
      <c r="B110" s="340"/>
      <c r="C110" s="340"/>
      <c r="D110" s="340"/>
      <c r="E110" s="340"/>
      <c r="F110" s="340"/>
      <c r="G110" s="340"/>
      <c r="H110" s="340"/>
      <c r="I110" s="340"/>
      <c r="J110" s="340"/>
      <c r="K110" s="340"/>
      <c r="L110" s="340"/>
      <c r="M110" s="340"/>
      <c r="N110" s="340"/>
      <c r="O110" s="340"/>
      <c r="P110" s="341"/>
      <c r="Q110" s="341"/>
      <c r="R110" s="341"/>
      <c r="S110" s="341"/>
      <c r="T110" s="341"/>
      <c r="U110" s="355"/>
      <c r="V110" s="340"/>
      <c r="W110" s="340"/>
      <c r="X110" s="340"/>
      <c r="Y110" s="340"/>
      <c r="Z110" s="340"/>
      <c r="AA110" s="340"/>
      <c r="AB110" s="340"/>
      <c r="AC110" s="341"/>
      <c r="AD110" s="341"/>
      <c r="AE110" s="341"/>
      <c r="AF110" s="341"/>
    </row>
    <row r="111" spans="1:32" ht="12.75">
      <c r="A111" s="340"/>
      <c r="B111" s="340"/>
      <c r="C111" s="340"/>
      <c r="D111" s="340"/>
      <c r="E111" s="340"/>
      <c r="F111" s="340"/>
      <c r="G111" s="340"/>
      <c r="H111" s="340"/>
      <c r="I111" s="340"/>
      <c r="J111" s="340"/>
      <c r="K111" s="340"/>
      <c r="L111" s="340"/>
      <c r="M111" s="340"/>
      <c r="N111" s="340"/>
      <c r="O111" s="340"/>
      <c r="P111" s="341"/>
      <c r="Q111" s="341"/>
      <c r="R111" s="341"/>
      <c r="S111" s="341"/>
      <c r="T111" s="341"/>
      <c r="U111" s="355"/>
      <c r="V111" s="340"/>
      <c r="W111" s="340"/>
      <c r="X111" s="340"/>
      <c r="Y111" s="340"/>
      <c r="Z111" s="340"/>
      <c r="AA111" s="340"/>
      <c r="AB111" s="340"/>
      <c r="AC111" s="341"/>
      <c r="AD111" s="341"/>
      <c r="AE111" s="341"/>
      <c r="AF111" s="341"/>
    </row>
    <row r="112" spans="1:32" ht="12.75">
      <c r="A112" s="340"/>
      <c r="B112" s="340"/>
      <c r="C112" s="340"/>
      <c r="D112" s="340"/>
      <c r="E112" s="340"/>
      <c r="F112" s="340"/>
      <c r="G112" s="340"/>
      <c r="H112" s="340"/>
      <c r="I112" s="340"/>
      <c r="J112" s="340"/>
      <c r="K112" s="340"/>
      <c r="L112" s="340"/>
      <c r="M112" s="340"/>
      <c r="N112" s="340"/>
      <c r="O112" s="340"/>
      <c r="P112" s="341"/>
      <c r="Q112" s="341"/>
      <c r="R112" s="341"/>
      <c r="S112" s="341"/>
      <c r="T112" s="341"/>
      <c r="U112" s="355"/>
      <c r="V112" s="340"/>
      <c r="W112" s="340"/>
      <c r="X112" s="340"/>
      <c r="Y112" s="340"/>
      <c r="Z112" s="340"/>
      <c r="AA112" s="340"/>
      <c r="AB112" s="340"/>
      <c r="AC112" s="341"/>
      <c r="AD112" s="341"/>
      <c r="AE112" s="341"/>
      <c r="AF112" s="341"/>
    </row>
    <row r="113" spans="1:32" ht="12.75">
      <c r="A113" s="340"/>
      <c r="B113" s="340"/>
      <c r="C113" s="340"/>
      <c r="D113" s="340"/>
      <c r="E113" s="340"/>
      <c r="F113" s="340"/>
      <c r="G113" s="340"/>
      <c r="H113" s="340"/>
      <c r="I113" s="340"/>
      <c r="J113" s="340"/>
      <c r="K113" s="340"/>
      <c r="L113" s="340"/>
      <c r="M113" s="340"/>
      <c r="N113" s="340"/>
      <c r="O113" s="340"/>
      <c r="P113" s="341"/>
      <c r="Q113" s="341"/>
      <c r="R113" s="341"/>
      <c r="S113" s="341"/>
      <c r="T113" s="341"/>
      <c r="U113" s="355"/>
      <c r="V113" s="340"/>
      <c r="W113" s="340"/>
      <c r="X113" s="340"/>
      <c r="Y113" s="340"/>
      <c r="Z113" s="340"/>
      <c r="AA113" s="340"/>
      <c r="AB113" s="340"/>
      <c r="AC113" s="341"/>
      <c r="AD113" s="341"/>
      <c r="AE113" s="341"/>
      <c r="AF113" s="341"/>
    </row>
    <row r="114" spans="1:32" ht="12.75">
      <c r="A114" s="340"/>
      <c r="B114" s="340"/>
      <c r="C114" s="340"/>
      <c r="D114" s="340"/>
      <c r="E114" s="340"/>
      <c r="F114" s="340"/>
      <c r="G114" s="340"/>
      <c r="H114" s="340"/>
      <c r="I114" s="340"/>
      <c r="J114" s="340"/>
      <c r="K114" s="340"/>
      <c r="L114" s="340"/>
      <c r="M114" s="340"/>
      <c r="N114" s="340"/>
      <c r="O114" s="340"/>
      <c r="P114" s="341"/>
      <c r="Q114" s="341"/>
      <c r="R114" s="341"/>
      <c r="S114" s="341"/>
      <c r="T114" s="341"/>
      <c r="U114" s="355"/>
      <c r="V114" s="340"/>
      <c r="W114" s="340"/>
      <c r="X114" s="340"/>
      <c r="Y114" s="340"/>
      <c r="Z114" s="340"/>
      <c r="AA114" s="340"/>
      <c r="AB114" s="340"/>
      <c r="AC114" s="341"/>
      <c r="AD114" s="341"/>
      <c r="AE114" s="341"/>
      <c r="AF114" s="341"/>
    </row>
    <row r="115" spans="1:32" ht="12.75">
      <c r="A115" s="340"/>
      <c r="B115" s="340"/>
      <c r="C115" s="340"/>
      <c r="D115" s="340"/>
      <c r="E115" s="340"/>
      <c r="F115" s="340"/>
      <c r="G115" s="340"/>
      <c r="H115" s="340"/>
      <c r="I115" s="340"/>
      <c r="J115" s="340"/>
      <c r="K115" s="340"/>
      <c r="L115" s="340"/>
      <c r="M115" s="340"/>
      <c r="N115" s="340"/>
      <c r="O115" s="340"/>
      <c r="P115" s="341"/>
      <c r="Q115" s="341"/>
      <c r="R115" s="341"/>
      <c r="S115" s="341"/>
      <c r="T115" s="341"/>
      <c r="U115" s="355"/>
      <c r="V115" s="340"/>
      <c r="W115" s="340"/>
      <c r="X115" s="340"/>
      <c r="Y115" s="340"/>
      <c r="Z115" s="340"/>
      <c r="AA115" s="340"/>
      <c r="AB115" s="340"/>
      <c r="AC115" s="341"/>
      <c r="AD115" s="341"/>
      <c r="AE115" s="341"/>
      <c r="AF115" s="341"/>
    </row>
    <row r="116" spans="1:32" ht="12.75">
      <c r="A116" s="340"/>
      <c r="B116" s="340"/>
      <c r="C116" s="340"/>
      <c r="D116" s="340"/>
      <c r="E116" s="340"/>
      <c r="F116" s="340"/>
      <c r="G116" s="340"/>
      <c r="H116" s="340"/>
      <c r="I116" s="340"/>
      <c r="J116" s="340"/>
      <c r="K116" s="340"/>
      <c r="L116" s="340"/>
      <c r="M116" s="340"/>
      <c r="N116" s="340"/>
      <c r="O116" s="340"/>
      <c r="P116" s="341"/>
      <c r="Q116" s="341"/>
      <c r="R116" s="341"/>
      <c r="S116" s="341"/>
      <c r="T116" s="341"/>
      <c r="U116" s="355"/>
      <c r="V116" s="340"/>
      <c r="W116" s="340"/>
      <c r="X116" s="340"/>
      <c r="Y116" s="340"/>
      <c r="Z116" s="340"/>
      <c r="AA116" s="340"/>
      <c r="AB116" s="340"/>
      <c r="AC116" s="341"/>
      <c r="AD116" s="341"/>
      <c r="AE116" s="341"/>
      <c r="AF116" s="341"/>
    </row>
    <row r="117" spans="1:32" ht="12.75">
      <c r="A117" s="340"/>
      <c r="B117" s="340"/>
      <c r="C117" s="340"/>
      <c r="D117" s="340"/>
      <c r="E117" s="340"/>
      <c r="F117" s="340"/>
      <c r="G117" s="340"/>
      <c r="H117" s="340"/>
      <c r="I117" s="340"/>
      <c r="J117" s="340"/>
      <c r="K117" s="340"/>
      <c r="L117" s="340"/>
      <c r="M117" s="340"/>
      <c r="N117" s="340"/>
      <c r="O117" s="340"/>
      <c r="P117" s="341"/>
      <c r="Q117" s="341"/>
      <c r="R117" s="341"/>
      <c r="S117" s="341"/>
      <c r="T117" s="341"/>
      <c r="U117" s="355"/>
      <c r="V117" s="340"/>
      <c r="W117" s="340"/>
      <c r="X117" s="340"/>
      <c r="Y117" s="340"/>
      <c r="Z117" s="340"/>
      <c r="AA117" s="340"/>
      <c r="AB117" s="340"/>
      <c r="AC117" s="341"/>
      <c r="AD117" s="341"/>
      <c r="AE117" s="341"/>
      <c r="AF117" s="341"/>
    </row>
    <row r="118" spans="1:32" ht="12.75">
      <c r="A118" s="340"/>
      <c r="B118" s="340"/>
      <c r="C118" s="340"/>
      <c r="D118" s="340"/>
      <c r="E118" s="340"/>
      <c r="F118" s="340"/>
      <c r="G118" s="340"/>
      <c r="H118" s="340"/>
      <c r="I118" s="340"/>
      <c r="J118" s="340"/>
      <c r="K118" s="340"/>
      <c r="L118" s="340"/>
      <c r="M118" s="340"/>
      <c r="N118" s="340"/>
      <c r="O118" s="340"/>
      <c r="P118" s="341"/>
      <c r="Q118" s="341"/>
      <c r="R118" s="341"/>
      <c r="S118" s="341"/>
      <c r="T118" s="341"/>
      <c r="U118" s="355"/>
      <c r="V118" s="340"/>
      <c r="W118" s="340"/>
      <c r="X118" s="340"/>
      <c r="Y118" s="340"/>
      <c r="Z118" s="340"/>
      <c r="AA118" s="340"/>
      <c r="AB118" s="340"/>
      <c r="AC118" s="341"/>
      <c r="AD118" s="341"/>
      <c r="AE118" s="341"/>
      <c r="AF118" s="341"/>
    </row>
    <row r="119" spans="1:32" ht="12.75">
      <c r="A119" s="340"/>
      <c r="B119" s="340"/>
      <c r="C119" s="340"/>
      <c r="D119" s="340"/>
      <c r="E119" s="340"/>
      <c r="F119" s="340"/>
      <c r="G119" s="340"/>
      <c r="H119" s="340"/>
      <c r="I119" s="340"/>
      <c r="J119" s="340"/>
      <c r="K119" s="340"/>
      <c r="L119" s="340"/>
      <c r="M119" s="340"/>
      <c r="N119" s="340"/>
      <c r="O119" s="340"/>
      <c r="P119" s="341"/>
      <c r="Q119" s="341"/>
      <c r="R119" s="341"/>
      <c r="S119" s="341"/>
      <c r="T119" s="341"/>
      <c r="U119" s="355"/>
      <c r="V119" s="340"/>
      <c r="W119" s="340"/>
      <c r="X119" s="340"/>
      <c r="Y119" s="340"/>
      <c r="Z119" s="340"/>
      <c r="AA119" s="340"/>
      <c r="AB119" s="340"/>
      <c r="AC119" s="341"/>
      <c r="AD119" s="341"/>
      <c r="AE119" s="341"/>
      <c r="AF119" s="341"/>
    </row>
    <row r="120" spans="1:32" ht="12.75">
      <c r="A120" s="340"/>
      <c r="B120" s="340"/>
      <c r="C120" s="340"/>
      <c r="D120" s="340"/>
      <c r="E120" s="340"/>
      <c r="F120" s="340"/>
      <c r="G120" s="340"/>
      <c r="H120" s="340"/>
      <c r="I120" s="340"/>
      <c r="J120" s="340"/>
      <c r="K120" s="340"/>
      <c r="L120" s="340"/>
      <c r="M120" s="340"/>
      <c r="N120" s="340"/>
      <c r="O120" s="340"/>
      <c r="P120" s="341"/>
      <c r="Q120" s="341"/>
      <c r="R120" s="341"/>
      <c r="S120" s="341"/>
      <c r="T120" s="341"/>
      <c r="U120" s="355"/>
      <c r="V120" s="340"/>
      <c r="W120" s="340"/>
      <c r="X120" s="340"/>
      <c r="Y120" s="340"/>
      <c r="Z120" s="340"/>
      <c r="AA120" s="340"/>
      <c r="AB120" s="340"/>
      <c r="AC120" s="341"/>
      <c r="AD120" s="341"/>
      <c r="AE120" s="341"/>
      <c r="AF120" s="341"/>
    </row>
    <row r="121" spans="1:32" ht="12.75">
      <c r="A121" s="340"/>
      <c r="B121" s="340"/>
      <c r="C121" s="340"/>
      <c r="D121" s="340"/>
      <c r="E121" s="340"/>
      <c r="F121" s="340"/>
      <c r="G121" s="340"/>
      <c r="H121" s="340"/>
      <c r="I121" s="340"/>
      <c r="J121" s="340"/>
      <c r="K121" s="340"/>
      <c r="L121" s="340"/>
      <c r="M121" s="340"/>
      <c r="N121" s="340"/>
      <c r="O121" s="340"/>
      <c r="P121" s="341"/>
      <c r="Q121" s="341"/>
      <c r="R121" s="341"/>
      <c r="S121" s="341"/>
      <c r="T121" s="341"/>
      <c r="U121" s="355"/>
      <c r="V121" s="340"/>
      <c r="W121" s="340"/>
      <c r="X121" s="340"/>
      <c r="Y121" s="340"/>
      <c r="Z121" s="340"/>
      <c r="AA121" s="340"/>
      <c r="AB121" s="340"/>
      <c r="AC121" s="341"/>
      <c r="AD121" s="341"/>
      <c r="AE121" s="341"/>
      <c r="AF121" s="341"/>
    </row>
    <row r="122" spans="1:32" ht="12.75">
      <c r="A122" s="340"/>
      <c r="B122" s="340"/>
      <c r="C122" s="340"/>
      <c r="D122" s="340"/>
      <c r="E122" s="340"/>
      <c r="F122" s="340"/>
      <c r="G122" s="340"/>
      <c r="H122" s="340"/>
      <c r="I122" s="340"/>
      <c r="J122" s="340"/>
      <c r="K122" s="340"/>
      <c r="L122" s="340"/>
      <c r="M122" s="340"/>
      <c r="N122" s="340"/>
      <c r="O122" s="340"/>
      <c r="P122" s="341"/>
      <c r="Q122" s="341"/>
      <c r="R122" s="341"/>
      <c r="S122" s="341"/>
      <c r="T122" s="341"/>
      <c r="U122" s="355"/>
      <c r="V122" s="340"/>
      <c r="W122" s="340"/>
      <c r="X122" s="340"/>
      <c r="Y122" s="340"/>
      <c r="Z122" s="340"/>
      <c r="AA122" s="340"/>
      <c r="AB122" s="340"/>
      <c r="AC122" s="341"/>
      <c r="AD122" s="341"/>
      <c r="AE122" s="341"/>
      <c r="AF122" s="341"/>
    </row>
    <row r="123" spans="1:32" ht="12.75">
      <c r="A123" s="340"/>
      <c r="B123" s="340"/>
      <c r="C123" s="340"/>
      <c r="D123" s="340"/>
      <c r="E123" s="340"/>
      <c r="F123" s="340"/>
      <c r="G123" s="340"/>
      <c r="H123" s="340"/>
      <c r="I123" s="340"/>
      <c r="J123" s="340"/>
      <c r="K123" s="340"/>
      <c r="L123" s="340"/>
      <c r="M123" s="340"/>
      <c r="N123" s="340"/>
      <c r="O123" s="340"/>
      <c r="P123" s="341"/>
      <c r="Q123" s="341"/>
      <c r="R123" s="341"/>
      <c r="S123" s="341"/>
      <c r="T123" s="341"/>
      <c r="U123" s="355"/>
      <c r="V123" s="340"/>
      <c r="W123" s="340"/>
      <c r="X123" s="340"/>
      <c r="Y123" s="340"/>
      <c r="Z123" s="340"/>
      <c r="AA123" s="340"/>
      <c r="AB123" s="340"/>
      <c r="AC123" s="341"/>
      <c r="AD123" s="341"/>
      <c r="AE123" s="341"/>
      <c r="AF123" s="341"/>
    </row>
    <row r="124" spans="1:32" ht="12.75">
      <c r="A124" s="340"/>
      <c r="B124" s="340"/>
      <c r="C124" s="340"/>
      <c r="D124" s="340"/>
      <c r="E124" s="340"/>
      <c r="F124" s="340"/>
      <c r="G124" s="340"/>
      <c r="H124" s="340"/>
      <c r="I124" s="340"/>
      <c r="J124" s="340"/>
      <c r="K124" s="340"/>
      <c r="L124" s="340"/>
      <c r="M124" s="340"/>
      <c r="N124" s="340"/>
      <c r="O124" s="340"/>
      <c r="P124" s="341"/>
      <c r="Q124" s="341"/>
      <c r="R124" s="341"/>
      <c r="S124" s="341"/>
      <c r="T124" s="341"/>
      <c r="U124" s="355"/>
      <c r="V124" s="340"/>
      <c r="W124" s="340"/>
      <c r="X124" s="340"/>
      <c r="Y124" s="340"/>
      <c r="Z124" s="340"/>
      <c r="AA124" s="340"/>
      <c r="AB124" s="340"/>
      <c r="AC124" s="341"/>
      <c r="AD124" s="341"/>
      <c r="AE124" s="341"/>
      <c r="AF124" s="341"/>
    </row>
    <row r="125" spans="1:32" ht="12.75">
      <c r="A125" s="340"/>
      <c r="B125" s="340"/>
      <c r="C125" s="340"/>
      <c r="D125" s="340"/>
      <c r="E125" s="340"/>
      <c r="F125" s="340"/>
      <c r="G125" s="340"/>
      <c r="H125" s="340"/>
      <c r="I125" s="340"/>
      <c r="J125" s="340"/>
      <c r="K125" s="340"/>
      <c r="L125" s="340"/>
      <c r="M125" s="340"/>
      <c r="N125" s="340"/>
      <c r="O125" s="340"/>
      <c r="P125" s="341"/>
      <c r="Q125" s="341"/>
      <c r="R125" s="341"/>
      <c r="S125" s="341"/>
      <c r="T125" s="341"/>
      <c r="U125" s="355"/>
      <c r="V125" s="340"/>
      <c r="W125" s="340"/>
      <c r="X125" s="340"/>
      <c r="Y125" s="340"/>
      <c r="Z125" s="340"/>
      <c r="AA125" s="340"/>
      <c r="AB125" s="340"/>
      <c r="AC125" s="341"/>
      <c r="AD125" s="341"/>
      <c r="AE125" s="341"/>
      <c r="AF125" s="341"/>
    </row>
    <row r="126" spans="1:32" ht="12.75">
      <c r="A126" s="340"/>
      <c r="B126" s="340"/>
      <c r="C126" s="340"/>
      <c r="D126" s="340"/>
      <c r="E126" s="340"/>
      <c r="F126" s="340"/>
      <c r="G126" s="340"/>
      <c r="H126" s="340"/>
      <c r="I126" s="340"/>
      <c r="J126" s="340"/>
      <c r="K126" s="340"/>
      <c r="L126" s="340"/>
      <c r="M126" s="340"/>
      <c r="N126" s="340"/>
      <c r="O126" s="340"/>
      <c r="P126" s="341"/>
      <c r="Q126" s="341"/>
      <c r="R126" s="341"/>
      <c r="S126" s="341"/>
      <c r="T126" s="341"/>
      <c r="U126" s="355"/>
      <c r="V126" s="340"/>
      <c r="W126" s="340"/>
      <c r="X126" s="340"/>
      <c r="Y126" s="340"/>
      <c r="Z126" s="340"/>
      <c r="AA126" s="340"/>
      <c r="AB126" s="340"/>
      <c r="AC126" s="341"/>
      <c r="AD126" s="341"/>
      <c r="AE126" s="341"/>
      <c r="AF126" s="341"/>
    </row>
    <row r="127" spans="1:32" ht="12.75">
      <c r="A127" s="340"/>
      <c r="B127" s="340"/>
      <c r="C127" s="340"/>
      <c r="D127" s="340"/>
      <c r="E127" s="340"/>
      <c r="F127" s="340"/>
      <c r="G127" s="340"/>
      <c r="H127" s="340"/>
      <c r="I127" s="340"/>
      <c r="J127" s="340"/>
      <c r="K127" s="340"/>
      <c r="L127" s="340"/>
      <c r="M127" s="340"/>
      <c r="N127" s="340"/>
      <c r="O127" s="340"/>
      <c r="P127" s="341"/>
      <c r="Q127" s="341"/>
      <c r="R127" s="341"/>
      <c r="S127" s="341"/>
      <c r="T127" s="341"/>
      <c r="U127" s="355"/>
      <c r="V127" s="340"/>
      <c r="W127" s="340"/>
      <c r="X127" s="340"/>
      <c r="Y127" s="340"/>
      <c r="Z127" s="340"/>
      <c r="AA127" s="340"/>
      <c r="AB127" s="340"/>
      <c r="AC127" s="341"/>
      <c r="AD127" s="341"/>
      <c r="AE127" s="341"/>
      <c r="AF127" s="341"/>
    </row>
    <row r="128" spans="1:32" ht="12.75">
      <c r="A128" s="340"/>
      <c r="B128" s="340"/>
      <c r="C128" s="340"/>
      <c r="D128" s="340"/>
      <c r="E128" s="340"/>
      <c r="F128" s="340"/>
      <c r="G128" s="340"/>
      <c r="H128" s="340"/>
      <c r="I128" s="340"/>
      <c r="J128" s="340"/>
      <c r="K128" s="340"/>
      <c r="L128" s="340"/>
      <c r="M128" s="340"/>
      <c r="N128" s="340"/>
      <c r="O128" s="340"/>
      <c r="P128" s="341"/>
      <c r="Q128" s="341"/>
      <c r="R128" s="341"/>
      <c r="S128" s="341"/>
      <c r="T128" s="341"/>
      <c r="U128" s="355"/>
      <c r="V128" s="340"/>
      <c r="W128" s="340"/>
      <c r="X128" s="340"/>
      <c r="Y128" s="340"/>
      <c r="Z128" s="340"/>
      <c r="AA128" s="340"/>
      <c r="AB128" s="340"/>
      <c r="AC128" s="341"/>
      <c r="AD128" s="341"/>
      <c r="AE128" s="341"/>
      <c r="AF128" s="341"/>
    </row>
    <row r="129" spans="1:32" ht="12.75">
      <c r="A129" s="340"/>
      <c r="B129" s="340"/>
      <c r="C129" s="340"/>
      <c r="D129" s="340"/>
      <c r="E129" s="340"/>
      <c r="F129" s="340"/>
      <c r="G129" s="340"/>
      <c r="H129" s="340"/>
      <c r="I129" s="340"/>
      <c r="J129" s="340"/>
      <c r="K129" s="340"/>
      <c r="L129" s="340"/>
      <c r="M129" s="340"/>
      <c r="N129" s="340"/>
      <c r="O129" s="340"/>
      <c r="P129" s="341"/>
      <c r="Q129" s="341"/>
      <c r="R129" s="341"/>
      <c r="S129" s="341"/>
      <c r="T129" s="341"/>
      <c r="U129" s="355"/>
      <c r="V129" s="340"/>
      <c r="W129" s="340"/>
      <c r="X129" s="340"/>
      <c r="Y129" s="340"/>
      <c r="Z129" s="340"/>
      <c r="AA129" s="340"/>
      <c r="AB129" s="340"/>
      <c r="AC129" s="341"/>
      <c r="AD129" s="341"/>
      <c r="AE129" s="341"/>
      <c r="AF129" s="341"/>
    </row>
    <row r="130" spans="1:32" ht="12.75">
      <c r="A130" s="340"/>
      <c r="B130" s="340"/>
      <c r="C130" s="340"/>
      <c r="D130" s="340"/>
      <c r="E130" s="340"/>
      <c r="F130" s="340"/>
      <c r="G130" s="340"/>
      <c r="H130" s="340"/>
      <c r="I130" s="340"/>
      <c r="J130" s="340"/>
      <c r="K130" s="340"/>
      <c r="L130" s="340"/>
      <c r="M130" s="340"/>
      <c r="N130" s="340"/>
      <c r="O130" s="340"/>
      <c r="P130" s="341"/>
      <c r="Q130" s="341"/>
      <c r="R130" s="341"/>
      <c r="S130" s="341"/>
      <c r="T130" s="341"/>
      <c r="U130" s="355"/>
      <c r="V130" s="340"/>
      <c r="W130" s="340"/>
      <c r="X130" s="340"/>
      <c r="Y130" s="340"/>
      <c r="Z130" s="340"/>
      <c r="AA130" s="340"/>
      <c r="AB130" s="340"/>
      <c r="AC130" s="341"/>
      <c r="AD130" s="341"/>
      <c r="AE130" s="341"/>
      <c r="AF130" s="341"/>
    </row>
    <row r="131" spans="1:32" ht="12.75">
      <c r="A131" s="340"/>
      <c r="B131" s="340"/>
      <c r="C131" s="340"/>
      <c r="D131" s="340"/>
      <c r="E131" s="340"/>
      <c r="F131" s="340"/>
      <c r="G131" s="340"/>
      <c r="H131" s="340"/>
      <c r="I131" s="340"/>
      <c r="J131" s="340"/>
      <c r="K131" s="340"/>
      <c r="L131" s="340"/>
      <c r="M131" s="340"/>
      <c r="N131" s="340"/>
      <c r="O131" s="340"/>
      <c r="P131" s="341"/>
      <c r="Q131" s="341"/>
      <c r="R131" s="341"/>
      <c r="S131" s="341"/>
      <c r="T131" s="341"/>
      <c r="U131" s="355"/>
      <c r="V131" s="340"/>
      <c r="W131" s="340"/>
      <c r="X131" s="340"/>
      <c r="Y131" s="340"/>
      <c r="Z131" s="340"/>
      <c r="AA131" s="340"/>
      <c r="AB131" s="340"/>
      <c r="AC131" s="341"/>
      <c r="AD131" s="341"/>
      <c r="AE131" s="341"/>
      <c r="AF131" s="341"/>
    </row>
    <row r="132" spans="1:32" ht="12.75">
      <c r="A132" s="340"/>
      <c r="B132" s="340"/>
      <c r="C132" s="340"/>
      <c r="D132" s="340"/>
      <c r="E132" s="340"/>
      <c r="F132" s="340"/>
      <c r="G132" s="340"/>
      <c r="H132" s="340"/>
      <c r="I132" s="340"/>
      <c r="J132" s="340"/>
      <c r="K132" s="340"/>
      <c r="L132" s="340"/>
      <c r="M132" s="340"/>
      <c r="N132" s="340"/>
      <c r="O132" s="340"/>
      <c r="P132" s="341"/>
      <c r="Q132" s="341"/>
      <c r="R132" s="341"/>
      <c r="S132" s="341"/>
      <c r="T132" s="341"/>
      <c r="U132" s="355"/>
      <c r="V132" s="340"/>
      <c r="W132" s="340"/>
      <c r="X132" s="340"/>
      <c r="Y132" s="340"/>
      <c r="Z132" s="340"/>
      <c r="AA132" s="340"/>
      <c r="AB132" s="340"/>
      <c r="AC132" s="341"/>
      <c r="AD132" s="341"/>
      <c r="AE132" s="341"/>
      <c r="AF132" s="341"/>
    </row>
    <row r="133" spans="1:32" ht="12.75">
      <c r="A133" s="340"/>
      <c r="B133" s="340"/>
      <c r="C133" s="340"/>
      <c r="D133" s="340"/>
      <c r="E133" s="340"/>
      <c r="F133" s="340"/>
      <c r="G133" s="340"/>
      <c r="H133" s="340"/>
      <c r="I133" s="340"/>
      <c r="J133" s="340"/>
      <c r="K133" s="340"/>
      <c r="L133" s="340"/>
      <c r="M133" s="340"/>
      <c r="N133" s="340"/>
      <c r="O133" s="340"/>
      <c r="P133" s="341"/>
      <c r="Q133" s="341"/>
      <c r="R133" s="341"/>
      <c r="S133" s="341"/>
      <c r="T133" s="341"/>
      <c r="U133" s="355"/>
      <c r="V133" s="340"/>
      <c r="W133" s="340"/>
      <c r="X133" s="340"/>
      <c r="Y133" s="340"/>
      <c r="Z133" s="340"/>
      <c r="AA133" s="340"/>
      <c r="AB133" s="340"/>
      <c r="AC133" s="341"/>
      <c r="AD133" s="341"/>
      <c r="AE133" s="341"/>
      <c r="AF133" s="341"/>
    </row>
    <row r="134" spans="1:32" ht="12.75">
      <c r="A134" s="340"/>
      <c r="B134" s="340"/>
      <c r="C134" s="340"/>
      <c r="D134" s="340"/>
      <c r="E134" s="340"/>
      <c r="F134" s="340"/>
      <c r="G134" s="340"/>
      <c r="H134" s="340"/>
      <c r="I134" s="340"/>
      <c r="J134" s="340"/>
      <c r="K134" s="340"/>
      <c r="L134" s="340"/>
      <c r="M134" s="340"/>
      <c r="N134" s="340"/>
      <c r="O134" s="340"/>
      <c r="P134" s="341"/>
      <c r="Q134" s="341"/>
      <c r="R134" s="341"/>
      <c r="S134" s="341"/>
      <c r="T134" s="341"/>
      <c r="U134" s="355"/>
      <c r="V134" s="340"/>
      <c r="W134" s="340"/>
      <c r="X134" s="340"/>
      <c r="Y134" s="340"/>
      <c r="Z134" s="340"/>
      <c r="AA134" s="340"/>
      <c r="AB134" s="340"/>
      <c r="AC134" s="341"/>
      <c r="AD134" s="341"/>
      <c r="AE134" s="341"/>
      <c r="AF134" s="341"/>
    </row>
    <row r="135" spans="1:32" ht="12.75">
      <c r="A135" s="340"/>
      <c r="B135" s="340"/>
      <c r="C135" s="340"/>
      <c r="D135" s="340"/>
      <c r="E135" s="340"/>
      <c r="F135" s="340"/>
      <c r="G135" s="340"/>
      <c r="H135" s="340"/>
      <c r="I135" s="340"/>
      <c r="J135" s="340"/>
      <c r="K135" s="340"/>
      <c r="L135" s="340"/>
      <c r="M135" s="340"/>
      <c r="N135" s="340"/>
      <c r="O135" s="340"/>
      <c r="P135" s="341"/>
      <c r="Q135" s="341"/>
      <c r="R135" s="341"/>
      <c r="S135" s="341"/>
      <c r="T135" s="341"/>
      <c r="U135" s="355"/>
      <c r="V135" s="340"/>
      <c r="W135" s="340"/>
      <c r="X135" s="340"/>
      <c r="Y135" s="340"/>
      <c r="Z135" s="340"/>
      <c r="AA135" s="340"/>
      <c r="AB135" s="340"/>
      <c r="AC135" s="341"/>
      <c r="AD135" s="341"/>
      <c r="AE135" s="341"/>
      <c r="AF135" s="341"/>
    </row>
    <row r="136" spans="1:32" ht="12.75">
      <c r="A136" s="340"/>
      <c r="B136" s="340"/>
      <c r="C136" s="340"/>
      <c r="D136" s="340"/>
      <c r="E136" s="340"/>
      <c r="F136" s="340"/>
      <c r="G136" s="340"/>
      <c r="H136" s="340"/>
      <c r="I136" s="340"/>
      <c r="J136" s="340"/>
      <c r="K136" s="340"/>
      <c r="L136" s="340"/>
      <c r="M136" s="340"/>
      <c r="N136" s="340"/>
      <c r="O136" s="340"/>
      <c r="P136" s="341"/>
      <c r="Q136" s="341"/>
      <c r="R136" s="341"/>
      <c r="S136" s="341"/>
      <c r="T136" s="341"/>
      <c r="U136" s="355"/>
      <c r="V136" s="340"/>
      <c r="W136" s="340"/>
      <c r="X136" s="340"/>
      <c r="Y136" s="340"/>
      <c r="Z136" s="340"/>
      <c r="AA136" s="340"/>
      <c r="AB136" s="340"/>
      <c r="AC136" s="341"/>
      <c r="AD136" s="341"/>
      <c r="AE136" s="341"/>
      <c r="AF136" s="341"/>
    </row>
    <row r="137" spans="1:32" ht="12.75">
      <c r="A137" s="340"/>
      <c r="B137" s="340"/>
      <c r="C137" s="340"/>
      <c r="D137" s="340"/>
      <c r="E137" s="340"/>
      <c r="F137" s="340"/>
      <c r="G137" s="340"/>
      <c r="H137" s="340"/>
      <c r="I137" s="340"/>
      <c r="J137" s="340"/>
      <c r="K137" s="340"/>
      <c r="L137" s="340"/>
      <c r="M137" s="340"/>
      <c r="N137" s="340"/>
      <c r="O137" s="340"/>
      <c r="P137" s="341"/>
      <c r="Q137" s="341"/>
      <c r="R137" s="341"/>
      <c r="S137" s="341"/>
      <c r="T137" s="341"/>
      <c r="U137" s="355"/>
      <c r="V137" s="340"/>
      <c r="W137" s="340"/>
      <c r="X137" s="340"/>
      <c r="Y137" s="340"/>
      <c r="Z137" s="340"/>
      <c r="AA137" s="340"/>
      <c r="AB137" s="340"/>
      <c r="AC137" s="341"/>
      <c r="AD137" s="341"/>
      <c r="AE137" s="341"/>
      <c r="AF137" s="341"/>
    </row>
    <row r="138" spans="1:32" ht="12.75">
      <c r="A138" s="340"/>
      <c r="B138" s="340"/>
      <c r="C138" s="340"/>
      <c r="D138" s="340"/>
      <c r="E138" s="340"/>
      <c r="F138" s="340"/>
      <c r="G138" s="340"/>
      <c r="H138" s="340"/>
      <c r="I138" s="340"/>
      <c r="J138" s="340"/>
      <c r="K138" s="340"/>
      <c r="L138" s="340"/>
      <c r="M138" s="340"/>
      <c r="N138" s="340"/>
      <c r="O138" s="340"/>
      <c r="P138" s="341"/>
      <c r="Q138" s="341"/>
      <c r="R138" s="341"/>
      <c r="S138" s="341"/>
      <c r="T138" s="341"/>
      <c r="U138" s="355"/>
      <c r="V138" s="340"/>
      <c r="W138" s="340"/>
      <c r="X138" s="340"/>
      <c r="Y138" s="340"/>
      <c r="Z138" s="340"/>
      <c r="AA138" s="340"/>
      <c r="AB138" s="340"/>
      <c r="AC138" s="341"/>
      <c r="AD138" s="341"/>
      <c r="AE138" s="341"/>
      <c r="AF138" s="341"/>
    </row>
    <row r="139" spans="1:32" ht="12.75">
      <c r="A139" s="340"/>
      <c r="B139" s="340"/>
      <c r="C139" s="340"/>
      <c r="D139" s="340"/>
      <c r="E139" s="340"/>
      <c r="F139" s="340"/>
      <c r="G139" s="340"/>
      <c r="H139" s="340"/>
      <c r="I139" s="340"/>
      <c r="J139" s="340"/>
      <c r="K139" s="340"/>
      <c r="L139" s="340"/>
      <c r="M139" s="340"/>
      <c r="N139" s="340"/>
      <c r="O139" s="340"/>
      <c r="P139" s="341"/>
      <c r="Q139" s="341"/>
      <c r="R139" s="341"/>
      <c r="S139" s="341"/>
      <c r="T139" s="341"/>
      <c r="U139" s="355"/>
      <c r="V139" s="340"/>
      <c r="W139" s="340"/>
      <c r="X139" s="340"/>
      <c r="Y139" s="340"/>
      <c r="Z139" s="340"/>
      <c r="AA139" s="340"/>
      <c r="AB139" s="340"/>
      <c r="AC139" s="341"/>
      <c r="AD139" s="341"/>
      <c r="AE139" s="341"/>
      <c r="AF139" s="341"/>
    </row>
    <row r="140" spans="1:32" ht="12.75">
      <c r="A140" s="340"/>
      <c r="B140" s="340"/>
      <c r="C140" s="340"/>
      <c r="D140" s="340"/>
      <c r="E140" s="340"/>
      <c r="F140" s="340"/>
      <c r="G140" s="340"/>
      <c r="H140" s="340"/>
      <c r="I140" s="340"/>
      <c r="J140" s="340"/>
      <c r="K140" s="340"/>
      <c r="L140" s="340"/>
      <c r="M140" s="340"/>
      <c r="N140" s="340"/>
      <c r="O140" s="340"/>
      <c r="P140" s="341"/>
      <c r="Q140" s="341"/>
      <c r="R140" s="341"/>
      <c r="S140" s="341"/>
      <c r="T140" s="341"/>
      <c r="U140" s="355"/>
      <c r="V140" s="340"/>
      <c r="W140" s="340"/>
      <c r="X140" s="340"/>
      <c r="Y140" s="340"/>
      <c r="Z140" s="340"/>
      <c r="AA140" s="340"/>
      <c r="AB140" s="340"/>
      <c r="AC140" s="341"/>
      <c r="AD140" s="341"/>
      <c r="AE140" s="341"/>
      <c r="AF140" s="341"/>
    </row>
    <row r="141" spans="1:32" ht="12.75">
      <c r="A141" s="340"/>
      <c r="B141" s="340"/>
      <c r="C141" s="340"/>
      <c r="D141" s="340"/>
      <c r="E141" s="340"/>
      <c r="F141" s="340"/>
      <c r="G141" s="340"/>
      <c r="H141" s="340"/>
      <c r="I141" s="340"/>
      <c r="J141" s="340"/>
      <c r="K141" s="340"/>
      <c r="L141" s="340"/>
      <c r="M141" s="340"/>
      <c r="N141" s="340"/>
      <c r="O141" s="340"/>
      <c r="P141" s="341"/>
      <c r="Q141" s="341"/>
      <c r="R141" s="341"/>
      <c r="S141" s="341"/>
      <c r="T141" s="341"/>
      <c r="U141" s="355"/>
      <c r="V141" s="340"/>
      <c r="W141" s="340"/>
      <c r="X141" s="340"/>
      <c r="Y141" s="340"/>
      <c r="Z141" s="340"/>
      <c r="AA141" s="340"/>
      <c r="AB141" s="340"/>
      <c r="AC141" s="341"/>
      <c r="AD141" s="341"/>
      <c r="AE141" s="341"/>
      <c r="AF141" s="341"/>
    </row>
    <row r="142" spans="1:32" ht="12.75">
      <c r="A142" s="340"/>
      <c r="B142" s="340"/>
      <c r="C142" s="340"/>
      <c r="D142" s="340"/>
      <c r="E142" s="340"/>
      <c r="F142" s="340"/>
      <c r="G142" s="340"/>
      <c r="H142" s="340"/>
      <c r="I142" s="340"/>
      <c r="J142" s="340"/>
      <c r="K142" s="340"/>
      <c r="L142" s="340"/>
      <c r="M142" s="340"/>
      <c r="N142" s="340"/>
      <c r="O142" s="340"/>
      <c r="P142" s="341"/>
      <c r="Q142" s="341"/>
      <c r="R142" s="341"/>
      <c r="S142" s="341"/>
      <c r="T142" s="341"/>
      <c r="U142" s="355"/>
      <c r="V142" s="340"/>
      <c r="W142" s="340"/>
      <c r="X142" s="340"/>
      <c r="Y142" s="340"/>
      <c r="Z142" s="340"/>
      <c r="AA142" s="340"/>
      <c r="AB142" s="340"/>
      <c r="AC142" s="341"/>
      <c r="AD142" s="341"/>
      <c r="AE142" s="341"/>
      <c r="AF142" s="341"/>
    </row>
    <row r="143" spans="1:32" ht="12.75">
      <c r="A143" s="340"/>
      <c r="B143" s="340"/>
      <c r="C143" s="340"/>
      <c r="D143" s="340"/>
      <c r="E143" s="340"/>
      <c r="F143" s="340"/>
      <c r="G143" s="340"/>
      <c r="H143" s="340"/>
      <c r="I143" s="340"/>
      <c r="J143" s="340"/>
      <c r="K143" s="340"/>
      <c r="L143" s="340"/>
      <c r="M143" s="340"/>
      <c r="N143" s="340"/>
      <c r="O143" s="340"/>
      <c r="P143" s="341"/>
      <c r="Q143" s="341"/>
      <c r="R143" s="341"/>
      <c r="S143" s="341"/>
      <c r="T143" s="341"/>
      <c r="U143" s="355"/>
      <c r="V143" s="340"/>
      <c r="W143" s="340"/>
      <c r="X143" s="340"/>
      <c r="Y143" s="340"/>
      <c r="Z143" s="340"/>
      <c r="AA143" s="340"/>
      <c r="AB143" s="340"/>
      <c r="AC143" s="341"/>
      <c r="AD143" s="341"/>
      <c r="AE143" s="341"/>
      <c r="AF143" s="341"/>
    </row>
    <row r="144" spans="1:32" ht="12.75">
      <c r="A144" s="340"/>
      <c r="B144" s="340"/>
      <c r="C144" s="340"/>
      <c r="D144" s="340"/>
      <c r="E144" s="340"/>
      <c r="F144" s="340"/>
      <c r="G144" s="340"/>
      <c r="H144" s="340"/>
      <c r="I144" s="340"/>
      <c r="J144" s="340"/>
      <c r="K144" s="340"/>
      <c r="L144" s="340"/>
      <c r="M144" s="340"/>
      <c r="N144" s="340"/>
      <c r="O144" s="340"/>
      <c r="P144" s="341"/>
      <c r="Q144" s="341"/>
      <c r="R144" s="341"/>
      <c r="S144" s="341"/>
      <c r="T144" s="341"/>
      <c r="U144" s="355"/>
      <c r="V144" s="340"/>
      <c r="W144" s="340"/>
      <c r="X144" s="340"/>
      <c r="Y144" s="340"/>
      <c r="Z144" s="340"/>
      <c r="AA144" s="340"/>
      <c r="AB144" s="340"/>
      <c r="AC144" s="341"/>
      <c r="AD144" s="341"/>
      <c r="AE144" s="341"/>
      <c r="AF144" s="341"/>
    </row>
    <row r="145" spans="1:32" ht="12.75">
      <c r="A145" s="340"/>
      <c r="B145" s="340"/>
      <c r="C145" s="340"/>
      <c r="D145" s="340"/>
      <c r="E145" s="340"/>
      <c r="F145" s="340"/>
      <c r="G145" s="340"/>
      <c r="H145" s="340"/>
      <c r="I145" s="340"/>
      <c r="J145" s="340"/>
      <c r="K145" s="340"/>
      <c r="L145" s="340"/>
      <c r="M145" s="340"/>
      <c r="N145" s="340"/>
      <c r="O145" s="340"/>
      <c r="P145" s="341"/>
      <c r="Q145" s="341"/>
      <c r="R145" s="341"/>
      <c r="S145" s="341"/>
      <c r="T145" s="341"/>
      <c r="U145" s="355"/>
      <c r="V145" s="340"/>
      <c r="W145" s="340"/>
      <c r="X145" s="340"/>
      <c r="Y145" s="340"/>
      <c r="Z145" s="340"/>
      <c r="AA145" s="340"/>
      <c r="AB145" s="340"/>
      <c r="AC145" s="341"/>
      <c r="AD145" s="341"/>
      <c r="AE145" s="341"/>
      <c r="AF145" s="341"/>
    </row>
    <row r="146" spans="1:32" ht="12.75">
      <c r="A146" s="340"/>
      <c r="B146" s="340"/>
      <c r="C146" s="340"/>
      <c r="D146" s="340"/>
      <c r="E146" s="340"/>
      <c r="F146" s="340"/>
      <c r="G146" s="340"/>
      <c r="H146" s="340"/>
      <c r="I146" s="340"/>
      <c r="J146" s="340"/>
      <c r="K146" s="340"/>
      <c r="L146" s="340"/>
      <c r="M146" s="340"/>
      <c r="N146" s="340"/>
      <c r="O146" s="340"/>
      <c r="P146" s="341"/>
      <c r="Q146" s="341"/>
      <c r="R146" s="341"/>
      <c r="S146" s="341"/>
      <c r="T146" s="341"/>
      <c r="U146" s="355"/>
      <c r="V146" s="340"/>
      <c r="W146" s="340"/>
      <c r="X146" s="340"/>
      <c r="Y146" s="340"/>
      <c r="Z146" s="340"/>
      <c r="AA146" s="340"/>
      <c r="AB146" s="340"/>
      <c r="AC146" s="341"/>
      <c r="AD146" s="341"/>
      <c r="AE146" s="341"/>
      <c r="AF146" s="341"/>
    </row>
    <row r="147" spans="1:32" ht="12.75">
      <c r="A147" s="340"/>
      <c r="B147" s="340"/>
      <c r="C147" s="340"/>
      <c r="D147" s="340"/>
      <c r="E147" s="340"/>
      <c r="F147" s="340"/>
      <c r="G147" s="340"/>
      <c r="H147" s="340"/>
      <c r="I147" s="340"/>
      <c r="J147" s="340"/>
      <c r="K147" s="340"/>
      <c r="L147" s="340"/>
      <c r="M147" s="340"/>
      <c r="N147" s="340"/>
      <c r="O147" s="340"/>
      <c r="P147" s="341"/>
      <c r="Q147" s="341"/>
      <c r="R147" s="341"/>
      <c r="S147" s="341"/>
      <c r="T147" s="341"/>
      <c r="U147" s="355"/>
      <c r="V147" s="340"/>
      <c r="W147" s="340"/>
      <c r="X147" s="340"/>
      <c r="Y147" s="340"/>
      <c r="Z147" s="340"/>
      <c r="AA147" s="340"/>
      <c r="AB147" s="340"/>
      <c r="AC147" s="341"/>
      <c r="AD147" s="341"/>
      <c r="AE147" s="341"/>
      <c r="AF147" s="341"/>
    </row>
    <row r="148" spans="1:32" ht="12.75">
      <c r="A148" s="340"/>
      <c r="B148" s="340"/>
      <c r="C148" s="340"/>
      <c r="D148" s="340"/>
      <c r="E148" s="340"/>
      <c r="F148" s="340"/>
      <c r="G148" s="340"/>
      <c r="H148" s="340"/>
      <c r="I148" s="340"/>
      <c r="J148" s="340"/>
      <c r="K148" s="340"/>
      <c r="L148" s="340"/>
      <c r="M148" s="340"/>
      <c r="N148" s="340"/>
      <c r="O148" s="340"/>
      <c r="P148" s="341"/>
      <c r="Q148" s="341"/>
      <c r="R148" s="341"/>
      <c r="S148" s="341"/>
      <c r="T148" s="341"/>
      <c r="U148" s="355"/>
      <c r="V148" s="340"/>
      <c r="W148" s="340"/>
      <c r="X148" s="340"/>
      <c r="Y148" s="340"/>
      <c r="Z148" s="340"/>
      <c r="AA148" s="340"/>
      <c r="AB148" s="340"/>
      <c r="AC148" s="341"/>
      <c r="AD148" s="341"/>
      <c r="AE148" s="341"/>
      <c r="AF148" s="341"/>
    </row>
    <row r="149" spans="1:32" ht="12.75">
      <c r="A149" s="340"/>
      <c r="B149" s="340"/>
      <c r="C149" s="340"/>
      <c r="D149" s="340"/>
      <c r="E149" s="340"/>
      <c r="F149" s="340"/>
      <c r="G149" s="340"/>
      <c r="H149" s="340"/>
      <c r="I149" s="340"/>
      <c r="J149" s="340"/>
      <c r="K149" s="340"/>
      <c r="L149" s="340"/>
      <c r="M149" s="340"/>
      <c r="N149" s="340"/>
      <c r="O149" s="340"/>
      <c r="P149" s="341"/>
      <c r="Q149" s="341"/>
      <c r="R149" s="341"/>
      <c r="S149" s="341"/>
      <c r="T149" s="341"/>
      <c r="U149" s="355"/>
      <c r="V149" s="340"/>
      <c r="W149" s="340"/>
      <c r="X149" s="340"/>
      <c r="Y149" s="340"/>
      <c r="Z149" s="340"/>
      <c r="AA149" s="340"/>
      <c r="AB149" s="340"/>
      <c r="AC149" s="341"/>
      <c r="AD149" s="341"/>
      <c r="AE149" s="341"/>
      <c r="AF149" s="341"/>
    </row>
    <row r="150" spans="1:32" ht="12.75">
      <c r="A150" s="340"/>
      <c r="B150" s="340"/>
      <c r="C150" s="340"/>
      <c r="D150" s="340"/>
      <c r="E150" s="340"/>
      <c r="F150" s="340"/>
      <c r="G150" s="340"/>
      <c r="H150" s="340"/>
      <c r="I150" s="340"/>
      <c r="J150" s="340"/>
      <c r="K150" s="340"/>
      <c r="L150" s="340"/>
      <c r="M150" s="340"/>
      <c r="N150" s="340"/>
      <c r="O150" s="340"/>
      <c r="P150" s="341"/>
      <c r="Q150" s="341"/>
      <c r="R150" s="341"/>
      <c r="S150" s="341"/>
      <c r="T150" s="341"/>
      <c r="U150" s="355"/>
      <c r="V150" s="340"/>
      <c r="W150" s="340"/>
      <c r="X150" s="340"/>
      <c r="Y150" s="340"/>
      <c r="Z150" s="340"/>
      <c r="AA150" s="340"/>
      <c r="AB150" s="340"/>
      <c r="AC150" s="341"/>
      <c r="AD150" s="341"/>
      <c r="AE150" s="341"/>
      <c r="AF150" s="341"/>
    </row>
    <row r="151" spans="1:32" ht="12.75">
      <c r="A151" s="340"/>
      <c r="B151" s="340"/>
      <c r="C151" s="340"/>
      <c r="D151" s="340"/>
      <c r="E151" s="340"/>
      <c r="F151" s="340"/>
      <c r="G151" s="340"/>
      <c r="H151" s="340"/>
      <c r="I151" s="340"/>
      <c r="J151" s="340"/>
      <c r="K151" s="340"/>
      <c r="L151" s="340"/>
      <c r="M151" s="340"/>
      <c r="N151" s="340"/>
      <c r="O151" s="340"/>
      <c r="P151" s="341"/>
      <c r="Q151" s="341"/>
      <c r="R151" s="341"/>
      <c r="S151" s="341"/>
      <c r="T151" s="341"/>
      <c r="U151" s="355"/>
      <c r="V151" s="340"/>
      <c r="W151" s="340"/>
      <c r="X151" s="340"/>
      <c r="Y151" s="340"/>
      <c r="Z151" s="340"/>
      <c r="AA151" s="340"/>
      <c r="AB151" s="340"/>
      <c r="AC151" s="341"/>
      <c r="AD151" s="341"/>
      <c r="AE151" s="341"/>
      <c r="AF151" s="341"/>
    </row>
    <row r="152" spans="1:32" ht="12.75">
      <c r="A152" s="340"/>
      <c r="B152" s="340"/>
      <c r="C152" s="340"/>
      <c r="D152" s="340"/>
      <c r="E152" s="340"/>
      <c r="F152" s="340"/>
      <c r="G152" s="340"/>
      <c r="H152" s="340"/>
      <c r="I152" s="340"/>
      <c r="J152" s="340"/>
      <c r="K152" s="340"/>
      <c r="L152" s="340"/>
      <c r="M152" s="340"/>
      <c r="N152" s="340"/>
      <c r="O152" s="340"/>
      <c r="P152" s="341"/>
      <c r="Q152" s="341"/>
      <c r="R152" s="341"/>
      <c r="S152" s="341"/>
      <c r="T152" s="341"/>
      <c r="U152" s="355"/>
      <c r="V152" s="340"/>
      <c r="W152" s="340"/>
      <c r="X152" s="340"/>
      <c r="Y152" s="340"/>
      <c r="Z152" s="340"/>
      <c r="AA152" s="340"/>
      <c r="AB152" s="340"/>
      <c r="AC152" s="341"/>
      <c r="AD152" s="341"/>
      <c r="AE152" s="341"/>
      <c r="AF152" s="341"/>
    </row>
    <row r="153" spans="1:32" ht="12.75">
      <c r="A153" s="340"/>
      <c r="B153" s="340"/>
      <c r="C153" s="340"/>
      <c r="D153" s="340"/>
      <c r="E153" s="340"/>
      <c r="F153" s="340"/>
      <c r="G153" s="340"/>
      <c r="H153" s="340"/>
      <c r="I153" s="340"/>
      <c r="J153" s="340"/>
      <c r="K153" s="340"/>
      <c r="L153" s="340"/>
      <c r="M153" s="340"/>
      <c r="N153" s="340"/>
      <c r="O153" s="340"/>
      <c r="P153" s="341"/>
      <c r="Q153" s="341"/>
      <c r="R153" s="341"/>
      <c r="S153" s="341"/>
      <c r="T153" s="341"/>
      <c r="U153" s="355"/>
      <c r="V153" s="340"/>
      <c r="W153" s="340"/>
      <c r="X153" s="340"/>
      <c r="Y153" s="340"/>
      <c r="Z153" s="340"/>
      <c r="AA153" s="340"/>
      <c r="AB153" s="340"/>
      <c r="AC153" s="341"/>
      <c r="AD153" s="341"/>
      <c r="AE153" s="341"/>
      <c r="AF153" s="341"/>
    </row>
    <row r="154" spans="1:32" ht="12.75">
      <c r="A154" s="340"/>
      <c r="B154" s="340"/>
      <c r="C154" s="340"/>
      <c r="D154" s="340"/>
      <c r="E154" s="340"/>
      <c r="F154" s="340"/>
      <c r="G154" s="340"/>
      <c r="H154" s="340"/>
      <c r="I154" s="340"/>
      <c r="J154" s="340"/>
      <c r="K154" s="340"/>
      <c r="L154" s="340"/>
      <c r="M154" s="340"/>
      <c r="N154" s="340"/>
      <c r="O154" s="340"/>
      <c r="P154" s="341"/>
      <c r="Q154" s="341"/>
      <c r="R154" s="341"/>
      <c r="S154" s="341"/>
      <c r="T154" s="341"/>
      <c r="U154" s="355"/>
      <c r="V154" s="340"/>
      <c r="W154" s="340"/>
      <c r="X154" s="340"/>
      <c r="Y154" s="340"/>
      <c r="Z154" s="340"/>
      <c r="AA154" s="340"/>
      <c r="AB154" s="340"/>
      <c r="AC154" s="341"/>
      <c r="AD154" s="341"/>
      <c r="AE154" s="341"/>
      <c r="AF154" s="341"/>
    </row>
    <row r="155" spans="1:32" ht="12.75">
      <c r="A155" s="340"/>
      <c r="B155" s="340"/>
      <c r="C155" s="340"/>
      <c r="D155" s="340"/>
      <c r="E155" s="340"/>
      <c r="F155" s="340"/>
      <c r="G155" s="340"/>
      <c r="H155" s="340"/>
      <c r="I155" s="340"/>
      <c r="J155" s="340"/>
      <c r="K155" s="340"/>
      <c r="L155" s="340"/>
      <c r="M155" s="340"/>
      <c r="N155" s="340"/>
      <c r="O155" s="340"/>
      <c r="P155" s="341"/>
      <c r="Q155" s="341"/>
      <c r="R155" s="341"/>
      <c r="S155" s="341"/>
      <c r="T155" s="341"/>
      <c r="U155" s="355"/>
      <c r="V155" s="340"/>
      <c r="W155" s="340"/>
      <c r="X155" s="340"/>
      <c r="Y155" s="340"/>
      <c r="Z155" s="340"/>
      <c r="AA155" s="340"/>
      <c r="AB155" s="340"/>
      <c r="AC155" s="341"/>
      <c r="AD155" s="341"/>
      <c r="AE155" s="341"/>
      <c r="AF155" s="341"/>
    </row>
    <row r="156" spans="1:32" ht="12.75">
      <c r="A156" s="340"/>
      <c r="B156" s="340"/>
      <c r="C156" s="340"/>
      <c r="D156" s="340"/>
      <c r="E156" s="340"/>
      <c r="F156" s="340"/>
      <c r="G156" s="340"/>
      <c r="H156" s="340"/>
      <c r="I156" s="340"/>
      <c r="J156" s="340"/>
      <c r="K156" s="340"/>
      <c r="L156" s="340"/>
      <c r="M156" s="340"/>
      <c r="N156" s="340"/>
      <c r="O156" s="340"/>
      <c r="P156" s="341"/>
      <c r="Q156" s="341"/>
      <c r="R156" s="341"/>
      <c r="S156" s="341"/>
      <c r="T156" s="341"/>
      <c r="U156" s="355"/>
      <c r="V156" s="340"/>
      <c r="W156" s="340"/>
      <c r="X156" s="340"/>
      <c r="Y156" s="340"/>
      <c r="Z156" s="340"/>
      <c r="AA156" s="340"/>
      <c r="AB156" s="340"/>
      <c r="AC156" s="341"/>
      <c r="AD156" s="341"/>
      <c r="AE156" s="341"/>
      <c r="AF156" s="341"/>
    </row>
    <row r="157" spans="1:32" ht="12.75">
      <c r="A157" s="340"/>
      <c r="B157" s="340"/>
      <c r="C157" s="340"/>
      <c r="D157" s="340"/>
      <c r="E157" s="340"/>
      <c r="F157" s="340"/>
      <c r="G157" s="340"/>
      <c r="H157" s="340"/>
      <c r="I157" s="340"/>
      <c r="J157" s="340"/>
      <c r="K157" s="340"/>
      <c r="L157" s="340"/>
      <c r="M157" s="340"/>
      <c r="N157" s="340"/>
      <c r="O157" s="340"/>
      <c r="P157" s="341"/>
      <c r="Q157" s="341"/>
      <c r="R157" s="341"/>
      <c r="S157" s="341"/>
      <c r="T157" s="341"/>
      <c r="U157" s="355"/>
      <c r="V157" s="340"/>
      <c r="W157" s="340"/>
      <c r="X157" s="340"/>
      <c r="Y157" s="340"/>
      <c r="Z157" s="340"/>
      <c r="AA157" s="340"/>
      <c r="AB157" s="340"/>
      <c r="AC157" s="341"/>
      <c r="AD157" s="341"/>
      <c r="AE157" s="341"/>
      <c r="AF157" s="341"/>
    </row>
    <row r="158" spans="1:32" ht="12.75">
      <c r="A158" s="340"/>
      <c r="B158" s="340"/>
      <c r="C158" s="340"/>
      <c r="D158" s="340"/>
      <c r="E158" s="340"/>
      <c r="F158" s="340"/>
      <c r="G158" s="340"/>
      <c r="H158" s="340"/>
      <c r="I158" s="340"/>
      <c r="J158" s="340"/>
      <c r="K158" s="340"/>
      <c r="L158" s="340"/>
      <c r="M158" s="340"/>
      <c r="N158" s="340"/>
      <c r="O158" s="340"/>
      <c r="P158" s="341"/>
      <c r="Q158" s="341"/>
      <c r="R158" s="341"/>
      <c r="S158" s="341"/>
      <c r="T158" s="341"/>
      <c r="U158" s="355"/>
      <c r="V158" s="340"/>
      <c r="W158" s="340"/>
      <c r="X158" s="340"/>
      <c r="Y158" s="340"/>
      <c r="Z158" s="340"/>
      <c r="AA158" s="340"/>
      <c r="AB158" s="340"/>
      <c r="AC158" s="341"/>
      <c r="AD158" s="341"/>
      <c r="AE158" s="341"/>
      <c r="AF158" s="341"/>
    </row>
    <row r="159" spans="1:32" ht="12.75">
      <c r="A159" s="340"/>
      <c r="B159" s="340"/>
      <c r="C159" s="340"/>
      <c r="D159" s="340"/>
      <c r="E159" s="340"/>
      <c r="F159" s="340"/>
      <c r="G159" s="340"/>
      <c r="H159" s="340"/>
      <c r="I159" s="340"/>
      <c r="J159" s="340"/>
      <c r="K159" s="340"/>
      <c r="L159" s="340"/>
      <c r="M159" s="340"/>
      <c r="N159" s="340"/>
      <c r="O159" s="340"/>
      <c r="P159" s="341"/>
      <c r="Q159" s="341"/>
      <c r="R159" s="341"/>
      <c r="S159" s="341"/>
      <c r="T159" s="341"/>
      <c r="U159" s="355"/>
      <c r="V159" s="340"/>
      <c r="W159" s="340"/>
      <c r="X159" s="340"/>
      <c r="Y159" s="340"/>
      <c r="Z159" s="340"/>
      <c r="AA159" s="340"/>
      <c r="AB159" s="340"/>
      <c r="AC159" s="341"/>
      <c r="AD159" s="341"/>
      <c r="AE159" s="341"/>
      <c r="AF159" s="341"/>
    </row>
    <row r="160" spans="1:32" ht="12.75">
      <c r="A160" s="340"/>
      <c r="B160" s="340"/>
      <c r="C160" s="340"/>
      <c r="D160" s="340"/>
      <c r="E160" s="340"/>
      <c r="F160" s="340"/>
      <c r="G160" s="340"/>
      <c r="H160" s="340"/>
      <c r="I160" s="340"/>
      <c r="J160" s="340"/>
      <c r="K160" s="340"/>
      <c r="L160" s="340"/>
      <c r="M160" s="340"/>
      <c r="N160" s="340"/>
      <c r="O160" s="340"/>
      <c r="P160" s="341"/>
      <c r="Q160" s="341"/>
      <c r="R160" s="341"/>
      <c r="S160" s="341"/>
      <c r="T160" s="341"/>
      <c r="U160" s="355"/>
      <c r="V160" s="340"/>
      <c r="W160" s="340"/>
      <c r="X160" s="340"/>
      <c r="Y160" s="340"/>
      <c r="Z160" s="340"/>
      <c r="AA160" s="340"/>
      <c r="AB160" s="340"/>
      <c r="AC160" s="341"/>
      <c r="AD160" s="341"/>
      <c r="AE160" s="341"/>
      <c r="AF160" s="341"/>
    </row>
    <row r="161" spans="1:32" ht="12.75">
      <c r="A161" s="340"/>
      <c r="B161" s="340"/>
      <c r="C161" s="340"/>
      <c r="D161" s="340"/>
      <c r="E161" s="340"/>
      <c r="F161" s="340"/>
      <c r="G161" s="340"/>
      <c r="H161" s="340"/>
      <c r="I161" s="340"/>
      <c r="J161" s="340"/>
      <c r="K161" s="340"/>
      <c r="L161" s="340"/>
      <c r="M161" s="340"/>
      <c r="N161" s="340"/>
      <c r="O161" s="340"/>
      <c r="P161" s="341"/>
      <c r="Q161" s="341"/>
      <c r="R161" s="341"/>
      <c r="S161" s="341"/>
      <c r="T161" s="341"/>
      <c r="U161" s="355"/>
      <c r="V161" s="340"/>
      <c r="W161" s="340"/>
      <c r="X161" s="340"/>
      <c r="Y161" s="340"/>
      <c r="Z161" s="340"/>
      <c r="AA161" s="340"/>
      <c r="AB161" s="340"/>
      <c r="AC161" s="341"/>
      <c r="AD161" s="341"/>
      <c r="AE161" s="341"/>
      <c r="AF161" s="341"/>
    </row>
    <row r="162" spans="1:32" ht="12.75">
      <c r="A162" s="340"/>
      <c r="B162" s="340"/>
      <c r="C162" s="340"/>
      <c r="D162" s="340"/>
      <c r="E162" s="340"/>
      <c r="F162" s="340"/>
      <c r="G162" s="340"/>
      <c r="H162" s="340"/>
      <c r="I162" s="340"/>
      <c r="J162" s="340"/>
      <c r="K162" s="340"/>
      <c r="L162" s="340"/>
      <c r="M162" s="340"/>
      <c r="N162" s="340"/>
      <c r="O162" s="340"/>
      <c r="P162" s="341"/>
      <c r="Q162" s="341"/>
      <c r="R162" s="341"/>
      <c r="S162" s="341"/>
      <c r="T162" s="341"/>
      <c r="U162" s="355"/>
      <c r="V162" s="340"/>
      <c r="W162" s="340"/>
      <c r="X162" s="340"/>
      <c r="Y162" s="340"/>
      <c r="Z162" s="340"/>
      <c r="AA162" s="340"/>
      <c r="AB162" s="340"/>
      <c r="AC162" s="341"/>
      <c r="AD162" s="341"/>
      <c r="AE162" s="341"/>
      <c r="AF162" s="341"/>
    </row>
    <row r="163" spans="1:32" ht="12.75">
      <c r="A163" s="340"/>
      <c r="B163" s="340"/>
      <c r="C163" s="340"/>
      <c r="D163" s="340"/>
      <c r="E163" s="340"/>
      <c r="F163" s="340"/>
      <c r="G163" s="340"/>
      <c r="H163" s="340"/>
      <c r="I163" s="340"/>
      <c r="J163" s="340"/>
      <c r="K163" s="340"/>
      <c r="L163" s="340"/>
      <c r="M163" s="340"/>
      <c r="N163" s="340"/>
      <c r="O163" s="340"/>
      <c r="P163" s="341"/>
      <c r="Q163" s="341"/>
      <c r="R163" s="341"/>
      <c r="S163" s="341"/>
      <c r="T163" s="341"/>
      <c r="U163" s="355"/>
      <c r="V163" s="340"/>
      <c r="W163" s="340"/>
      <c r="X163" s="340"/>
      <c r="Y163" s="340"/>
      <c r="Z163" s="340"/>
      <c r="AA163" s="340"/>
      <c r="AB163" s="340"/>
      <c r="AC163" s="341"/>
      <c r="AD163" s="341"/>
      <c r="AE163" s="341"/>
      <c r="AF163" s="341"/>
    </row>
    <row r="164" spans="1:32" ht="12.75">
      <c r="A164" s="340"/>
      <c r="B164" s="340"/>
      <c r="C164" s="340"/>
      <c r="D164" s="340"/>
      <c r="E164" s="340"/>
      <c r="F164" s="340"/>
      <c r="G164" s="340"/>
      <c r="H164" s="340"/>
      <c r="I164" s="340"/>
      <c r="J164" s="340"/>
      <c r="K164" s="340"/>
      <c r="L164" s="340"/>
      <c r="M164" s="340"/>
      <c r="N164" s="340"/>
      <c r="O164" s="340"/>
      <c r="P164" s="341"/>
      <c r="Q164" s="341"/>
      <c r="R164" s="341"/>
      <c r="S164" s="341"/>
      <c r="T164" s="341"/>
      <c r="U164" s="355"/>
      <c r="V164" s="340"/>
      <c r="W164" s="340"/>
      <c r="X164" s="340"/>
      <c r="Y164" s="340"/>
      <c r="Z164" s="340"/>
      <c r="AA164" s="340"/>
      <c r="AB164" s="340"/>
      <c r="AC164" s="341"/>
      <c r="AD164" s="341"/>
      <c r="AE164" s="341"/>
      <c r="AF164" s="341"/>
    </row>
    <row r="165" spans="1:32" ht="12.75">
      <c r="A165" s="340"/>
      <c r="B165" s="340"/>
      <c r="C165" s="340"/>
      <c r="D165" s="340"/>
      <c r="E165" s="340"/>
      <c r="F165" s="340"/>
      <c r="G165" s="340"/>
      <c r="H165" s="340"/>
      <c r="I165" s="340"/>
      <c r="J165" s="340"/>
      <c r="K165" s="340"/>
      <c r="L165" s="340"/>
      <c r="M165" s="340"/>
      <c r="N165" s="340"/>
      <c r="O165" s="340"/>
      <c r="P165" s="341"/>
      <c r="Q165" s="341"/>
      <c r="R165" s="341"/>
      <c r="S165" s="341"/>
      <c r="T165" s="341"/>
      <c r="U165" s="355"/>
      <c r="V165" s="340"/>
      <c r="W165" s="340"/>
      <c r="X165" s="340"/>
      <c r="Y165" s="340"/>
      <c r="Z165" s="340"/>
      <c r="AA165" s="340"/>
      <c r="AB165" s="340"/>
      <c r="AC165" s="341"/>
      <c r="AD165" s="341"/>
      <c r="AE165" s="341"/>
      <c r="AF165" s="341"/>
    </row>
    <row r="166" spans="1:32" ht="12.75">
      <c r="A166" s="340"/>
      <c r="B166" s="340"/>
      <c r="C166" s="340"/>
      <c r="D166" s="340"/>
      <c r="E166" s="340"/>
      <c r="F166" s="340"/>
      <c r="G166" s="340"/>
      <c r="H166" s="340"/>
      <c r="I166" s="340"/>
      <c r="J166" s="340"/>
      <c r="K166" s="340"/>
      <c r="L166" s="340"/>
      <c r="M166" s="340"/>
      <c r="N166" s="340"/>
      <c r="O166" s="340"/>
      <c r="P166" s="341"/>
      <c r="Q166" s="341"/>
      <c r="R166" s="341"/>
      <c r="S166" s="341"/>
      <c r="T166" s="341"/>
      <c r="U166" s="355"/>
      <c r="V166" s="340"/>
      <c r="W166" s="340"/>
      <c r="X166" s="340"/>
      <c r="Y166" s="340"/>
      <c r="Z166" s="340"/>
      <c r="AA166" s="340"/>
      <c r="AB166" s="340"/>
      <c r="AC166" s="341"/>
      <c r="AD166" s="341"/>
      <c r="AE166" s="341"/>
      <c r="AF166" s="341"/>
    </row>
    <row r="167" spans="1:32" ht="12.75">
      <c r="A167" s="340"/>
      <c r="B167" s="340"/>
      <c r="C167" s="340"/>
      <c r="D167" s="340"/>
      <c r="E167" s="340"/>
      <c r="F167" s="340"/>
      <c r="G167" s="340"/>
      <c r="H167" s="340"/>
      <c r="I167" s="340"/>
      <c r="J167" s="340"/>
      <c r="K167" s="340"/>
      <c r="L167" s="340"/>
      <c r="M167" s="340"/>
      <c r="N167" s="340"/>
      <c r="O167" s="340"/>
      <c r="P167" s="341"/>
      <c r="Q167" s="341"/>
      <c r="R167" s="341"/>
      <c r="S167" s="341"/>
      <c r="T167" s="341"/>
      <c r="U167" s="355"/>
      <c r="V167" s="340"/>
      <c r="W167" s="340"/>
      <c r="X167" s="340"/>
      <c r="Y167" s="340"/>
      <c r="Z167" s="340"/>
      <c r="AA167" s="340"/>
      <c r="AB167" s="340"/>
      <c r="AC167" s="341"/>
      <c r="AD167" s="341"/>
      <c r="AE167" s="341"/>
      <c r="AF167" s="341"/>
    </row>
    <row r="168" spans="1:32" ht="12.75">
      <c r="A168" s="340"/>
      <c r="B168" s="340"/>
      <c r="C168" s="340"/>
      <c r="D168" s="340"/>
      <c r="E168" s="340"/>
      <c r="F168" s="340"/>
      <c r="G168" s="340"/>
      <c r="H168" s="340"/>
      <c r="I168" s="340"/>
      <c r="J168" s="340"/>
      <c r="K168" s="340"/>
      <c r="L168" s="340"/>
      <c r="M168" s="340"/>
      <c r="N168" s="340"/>
      <c r="O168" s="340"/>
      <c r="P168" s="341"/>
      <c r="Q168" s="341"/>
      <c r="R168" s="341"/>
      <c r="S168" s="341"/>
      <c r="T168" s="341"/>
      <c r="U168" s="355"/>
      <c r="V168" s="340"/>
      <c r="W168" s="340"/>
      <c r="X168" s="340"/>
      <c r="Y168" s="340"/>
      <c r="Z168" s="340"/>
      <c r="AA168" s="340"/>
      <c r="AB168" s="340"/>
      <c r="AC168" s="341"/>
      <c r="AD168" s="341"/>
      <c r="AE168" s="341"/>
      <c r="AF168" s="341"/>
    </row>
    <row r="169" spans="1:32" ht="12.75">
      <c r="A169" s="340"/>
      <c r="B169" s="340"/>
      <c r="C169" s="340"/>
      <c r="D169" s="340"/>
      <c r="E169" s="340"/>
      <c r="F169" s="340"/>
      <c r="G169" s="340"/>
      <c r="H169" s="340"/>
      <c r="I169" s="340"/>
      <c r="J169" s="340"/>
      <c r="K169" s="340"/>
      <c r="L169" s="340"/>
      <c r="M169" s="340"/>
      <c r="N169" s="340"/>
      <c r="O169" s="340"/>
      <c r="P169" s="341"/>
      <c r="Q169" s="341"/>
      <c r="R169" s="341"/>
      <c r="S169" s="341"/>
      <c r="T169" s="341"/>
      <c r="U169" s="355"/>
      <c r="V169" s="340"/>
      <c r="W169" s="340"/>
      <c r="X169" s="340"/>
      <c r="Y169" s="340"/>
      <c r="Z169" s="340"/>
      <c r="AA169" s="340"/>
      <c r="AB169" s="340"/>
      <c r="AC169" s="341"/>
      <c r="AD169" s="341"/>
      <c r="AE169" s="341"/>
      <c r="AF169" s="341"/>
    </row>
    <row r="170" spans="1:32" ht="12.75">
      <c r="A170" s="340"/>
      <c r="B170" s="340"/>
      <c r="C170" s="340"/>
      <c r="D170" s="340"/>
      <c r="E170" s="340"/>
      <c r="F170" s="340"/>
      <c r="G170" s="340"/>
      <c r="H170" s="340"/>
      <c r="I170" s="340"/>
      <c r="J170" s="340"/>
      <c r="K170" s="340"/>
      <c r="L170" s="340"/>
      <c r="M170" s="340"/>
      <c r="N170" s="340"/>
      <c r="O170" s="340"/>
      <c r="P170" s="341"/>
      <c r="Q170" s="341"/>
      <c r="R170" s="341"/>
      <c r="S170" s="341"/>
      <c r="T170" s="341"/>
      <c r="U170" s="355"/>
      <c r="V170" s="340"/>
      <c r="W170" s="340"/>
      <c r="X170" s="340"/>
      <c r="Y170" s="340"/>
      <c r="Z170" s="340"/>
      <c r="AA170" s="340"/>
      <c r="AB170" s="340"/>
      <c r="AC170" s="341"/>
      <c r="AD170" s="341"/>
      <c r="AE170" s="341"/>
      <c r="AF170" s="341"/>
    </row>
    <row r="171" spans="1:32" ht="12.75">
      <c r="A171" s="340"/>
      <c r="B171" s="340"/>
      <c r="C171" s="340"/>
      <c r="D171" s="340"/>
      <c r="E171" s="340"/>
      <c r="F171" s="340"/>
      <c r="G171" s="340"/>
      <c r="H171" s="340"/>
      <c r="I171" s="340"/>
      <c r="J171" s="340"/>
      <c r="K171" s="340"/>
      <c r="L171" s="340"/>
      <c r="M171" s="340"/>
      <c r="N171" s="340"/>
      <c r="O171" s="340"/>
      <c r="P171" s="341"/>
      <c r="Q171" s="341"/>
      <c r="R171" s="341"/>
      <c r="S171" s="341"/>
      <c r="T171" s="341"/>
      <c r="U171" s="355"/>
      <c r="V171" s="340"/>
      <c r="W171" s="340"/>
      <c r="X171" s="340"/>
      <c r="Y171" s="340"/>
      <c r="Z171" s="340"/>
      <c r="AA171" s="340"/>
      <c r="AB171" s="340"/>
      <c r="AC171" s="341"/>
      <c r="AD171" s="341"/>
      <c r="AE171" s="341"/>
      <c r="AF171" s="341"/>
    </row>
    <row r="172" spans="1:32" ht="12.75">
      <c r="A172" s="340"/>
      <c r="B172" s="340"/>
      <c r="C172" s="340"/>
      <c r="D172" s="340"/>
      <c r="E172" s="340"/>
      <c r="F172" s="340"/>
      <c r="G172" s="340"/>
      <c r="H172" s="340"/>
      <c r="I172" s="340"/>
      <c r="J172" s="340"/>
      <c r="K172" s="340"/>
      <c r="L172" s="340"/>
      <c r="M172" s="340"/>
      <c r="N172" s="340"/>
      <c r="O172" s="340"/>
      <c r="P172" s="341"/>
      <c r="Q172" s="341"/>
      <c r="R172" s="341"/>
      <c r="S172" s="341"/>
      <c r="T172" s="341"/>
      <c r="U172" s="355"/>
      <c r="V172" s="340"/>
      <c r="W172" s="340"/>
      <c r="X172" s="340"/>
      <c r="Y172" s="340"/>
      <c r="Z172" s="340"/>
      <c r="AA172" s="340"/>
      <c r="AB172" s="340"/>
      <c r="AC172" s="341"/>
      <c r="AD172" s="341"/>
      <c r="AE172" s="341"/>
      <c r="AF172" s="341"/>
    </row>
    <row r="173" spans="1:32" ht="12.75">
      <c r="A173" s="340"/>
      <c r="B173" s="340"/>
      <c r="C173" s="340"/>
      <c r="D173" s="340"/>
      <c r="E173" s="340"/>
      <c r="F173" s="340"/>
      <c r="G173" s="340"/>
      <c r="H173" s="340"/>
      <c r="I173" s="340"/>
      <c r="J173" s="340"/>
      <c r="K173" s="340"/>
      <c r="L173" s="340"/>
      <c r="M173" s="340"/>
      <c r="N173" s="340"/>
      <c r="O173" s="340"/>
      <c r="P173" s="341"/>
      <c r="Q173" s="341"/>
      <c r="R173" s="341"/>
      <c r="S173" s="341"/>
      <c r="T173" s="341"/>
      <c r="U173" s="355"/>
      <c r="V173" s="340"/>
      <c r="W173" s="340"/>
      <c r="X173" s="340"/>
      <c r="Y173" s="340"/>
      <c r="Z173" s="340"/>
      <c r="AA173" s="340"/>
      <c r="AB173" s="340"/>
      <c r="AC173" s="341"/>
      <c r="AD173" s="341"/>
      <c r="AE173" s="341"/>
      <c r="AF173" s="341"/>
    </row>
    <row r="174" spans="1:32" ht="12.75">
      <c r="A174" s="340"/>
      <c r="B174" s="340"/>
      <c r="C174" s="340"/>
      <c r="D174" s="340"/>
      <c r="E174" s="340"/>
      <c r="F174" s="340"/>
      <c r="G174" s="340"/>
      <c r="H174" s="340"/>
      <c r="I174" s="340"/>
      <c r="J174" s="340"/>
      <c r="K174" s="340"/>
      <c r="L174" s="340"/>
      <c r="M174" s="340"/>
      <c r="N174" s="340"/>
      <c r="O174" s="340"/>
      <c r="P174" s="341"/>
      <c r="Q174" s="341"/>
      <c r="R174" s="341"/>
      <c r="S174" s="341"/>
      <c r="T174" s="341"/>
      <c r="U174" s="355"/>
      <c r="V174" s="340"/>
      <c r="W174" s="340"/>
      <c r="X174" s="340"/>
      <c r="Y174" s="340"/>
      <c r="Z174" s="340"/>
      <c r="AA174" s="340"/>
      <c r="AB174" s="340"/>
      <c r="AC174" s="341"/>
      <c r="AD174" s="341"/>
      <c r="AE174" s="341"/>
      <c r="AF174" s="341"/>
    </row>
    <row r="175" spans="1:32" ht="12.75">
      <c r="A175" s="340"/>
      <c r="B175" s="340"/>
      <c r="C175" s="340"/>
      <c r="D175" s="340"/>
      <c r="E175" s="340"/>
      <c r="F175" s="340"/>
      <c r="G175" s="340"/>
      <c r="H175" s="340"/>
      <c r="I175" s="340"/>
      <c r="J175" s="340"/>
      <c r="K175" s="340"/>
      <c r="L175" s="340"/>
      <c r="M175" s="340"/>
      <c r="N175" s="340"/>
      <c r="O175" s="340"/>
      <c r="P175" s="341"/>
      <c r="Q175" s="341"/>
      <c r="R175" s="341"/>
      <c r="S175" s="341"/>
      <c r="T175" s="341"/>
      <c r="U175" s="355"/>
      <c r="V175" s="340"/>
      <c r="W175" s="340"/>
      <c r="X175" s="340"/>
      <c r="Y175" s="340"/>
      <c r="Z175" s="340"/>
      <c r="AA175" s="340"/>
      <c r="AB175" s="340"/>
      <c r="AC175" s="341"/>
      <c r="AD175" s="341"/>
      <c r="AE175" s="341"/>
      <c r="AF175" s="341"/>
    </row>
    <row r="176" spans="1:32" ht="12.75">
      <c r="A176" s="340"/>
      <c r="B176" s="340"/>
      <c r="C176" s="340"/>
      <c r="D176" s="340"/>
      <c r="E176" s="340"/>
      <c r="F176" s="340"/>
      <c r="G176" s="340"/>
      <c r="H176" s="340"/>
      <c r="I176" s="340"/>
      <c r="J176" s="340"/>
      <c r="K176" s="340"/>
      <c r="L176" s="340"/>
      <c r="M176" s="340"/>
      <c r="N176" s="340"/>
      <c r="O176" s="340"/>
      <c r="P176" s="341"/>
      <c r="Q176" s="341"/>
      <c r="R176" s="341"/>
      <c r="S176" s="341"/>
      <c r="T176" s="341"/>
      <c r="U176" s="355"/>
      <c r="V176" s="340"/>
      <c r="W176" s="340"/>
      <c r="X176" s="340"/>
      <c r="Y176" s="340"/>
      <c r="Z176" s="340"/>
      <c r="AA176" s="340"/>
      <c r="AB176" s="340"/>
      <c r="AC176" s="341"/>
      <c r="AD176" s="341"/>
      <c r="AE176" s="341"/>
      <c r="AF176" s="341"/>
    </row>
    <row r="177" spans="1:32" ht="12.75">
      <c r="A177" s="340"/>
      <c r="B177" s="340"/>
      <c r="C177" s="340"/>
      <c r="D177" s="340"/>
      <c r="E177" s="340"/>
      <c r="F177" s="340"/>
      <c r="G177" s="340"/>
      <c r="H177" s="340"/>
      <c r="I177" s="340"/>
      <c r="J177" s="340"/>
      <c r="K177" s="340"/>
      <c r="L177" s="340"/>
      <c r="M177" s="340"/>
      <c r="N177" s="340"/>
      <c r="O177" s="340"/>
      <c r="P177" s="341"/>
      <c r="Q177" s="341"/>
      <c r="R177" s="341"/>
      <c r="S177" s="341"/>
      <c r="T177" s="341"/>
      <c r="U177" s="355"/>
      <c r="V177" s="340"/>
      <c r="W177" s="340"/>
      <c r="X177" s="340"/>
      <c r="Y177" s="340"/>
      <c r="Z177" s="340"/>
      <c r="AA177" s="340"/>
      <c r="AB177" s="340"/>
      <c r="AC177" s="341"/>
      <c r="AD177" s="341"/>
      <c r="AE177" s="341"/>
      <c r="AF177" s="341"/>
    </row>
    <row r="178" spans="1:32" ht="12.75">
      <c r="A178" s="340"/>
      <c r="B178" s="340"/>
      <c r="C178" s="340"/>
      <c r="D178" s="340"/>
      <c r="E178" s="340"/>
      <c r="F178" s="340"/>
      <c r="G178" s="340"/>
      <c r="H178" s="340"/>
      <c r="I178" s="340"/>
      <c r="J178" s="340"/>
      <c r="K178" s="340"/>
      <c r="L178" s="340"/>
      <c r="M178" s="340"/>
      <c r="N178" s="340"/>
      <c r="O178" s="340"/>
      <c r="P178" s="341"/>
      <c r="Q178" s="341"/>
      <c r="R178" s="341"/>
      <c r="S178" s="341"/>
      <c r="T178" s="341"/>
      <c r="U178" s="355"/>
      <c r="V178" s="340"/>
      <c r="W178" s="340"/>
      <c r="X178" s="340"/>
      <c r="Y178" s="340"/>
      <c r="Z178" s="340"/>
      <c r="AA178" s="340"/>
      <c r="AB178" s="340"/>
      <c r="AC178" s="341"/>
      <c r="AD178" s="341"/>
      <c r="AE178" s="341"/>
      <c r="AF178" s="341"/>
    </row>
    <row r="179" spans="1:32" ht="12.75">
      <c r="A179" s="340"/>
      <c r="B179" s="340"/>
      <c r="C179" s="340"/>
      <c r="D179" s="340"/>
      <c r="E179" s="340"/>
      <c r="F179" s="340"/>
      <c r="G179" s="340"/>
      <c r="H179" s="340"/>
      <c r="I179" s="340"/>
      <c r="J179" s="340"/>
      <c r="K179" s="340"/>
      <c r="L179" s="340"/>
      <c r="M179" s="340"/>
      <c r="N179" s="340"/>
      <c r="O179" s="340"/>
      <c r="P179" s="341"/>
      <c r="Q179" s="341"/>
      <c r="R179" s="341"/>
      <c r="S179" s="341"/>
      <c r="T179" s="341"/>
      <c r="U179" s="355"/>
      <c r="V179" s="340"/>
      <c r="W179" s="340"/>
      <c r="X179" s="340"/>
      <c r="Y179" s="340"/>
      <c r="Z179" s="340"/>
      <c r="AA179" s="340"/>
      <c r="AB179" s="340"/>
      <c r="AC179" s="341"/>
      <c r="AD179" s="341"/>
      <c r="AE179" s="341"/>
      <c r="AF179" s="341"/>
    </row>
    <row r="180" spans="1:32" ht="12.75">
      <c r="A180" s="340"/>
      <c r="B180" s="340"/>
      <c r="C180" s="340"/>
      <c r="D180" s="340"/>
      <c r="E180" s="340"/>
      <c r="F180" s="340"/>
      <c r="G180" s="340"/>
      <c r="H180" s="340"/>
      <c r="I180" s="340"/>
      <c r="J180" s="340"/>
      <c r="K180" s="340"/>
      <c r="L180" s="340"/>
      <c r="M180" s="340"/>
      <c r="N180" s="340"/>
      <c r="O180" s="340"/>
      <c r="P180" s="341"/>
      <c r="Q180" s="341"/>
      <c r="R180" s="341"/>
      <c r="S180" s="341"/>
      <c r="T180" s="341"/>
      <c r="U180" s="355"/>
      <c r="V180" s="340"/>
      <c r="W180" s="340"/>
      <c r="X180" s="340"/>
      <c r="Y180" s="340"/>
      <c r="Z180" s="340"/>
      <c r="AA180" s="340"/>
      <c r="AB180" s="340"/>
      <c r="AC180" s="341"/>
      <c r="AD180" s="341"/>
      <c r="AE180" s="341"/>
      <c r="AF180" s="341"/>
    </row>
    <row r="181" spans="1:32" ht="12.75">
      <c r="A181" s="340"/>
      <c r="B181" s="340"/>
      <c r="C181" s="340"/>
      <c r="D181" s="340"/>
      <c r="E181" s="340"/>
      <c r="F181" s="340"/>
      <c r="G181" s="340"/>
      <c r="H181" s="340"/>
      <c r="I181" s="340"/>
      <c r="J181" s="340"/>
      <c r="K181" s="340"/>
      <c r="L181" s="340"/>
      <c r="M181" s="340"/>
      <c r="N181" s="340"/>
      <c r="O181" s="340"/>
      <c r="P181" s="341"/>
      <c r="Q181" s="341"/>
      <c r="R181" s="341"/>
      <c r="S181" s="341"/>
      <c r="T181" s="341"/>
      <c r="U181" s="355"/>
      <c r="V181" s="340"/>
      <c r="W181" s="340"/>
      <c r="X181" s="340"/>
      <c r="Y181" s="340"/>
      <c r="Z181" s="340"/>
      <c r="AA181" s="340"/>
      <c r="AB181" s="340"/>
      <c r="AC181" s="341"/>
      <c r="AD181" s="341"/>
      <c r="AE181" s="341"/>
      <c r="AF181" s="341"/>
    </row>
    <row r="182" spans="1:32" ht="12.75">
      <c r="A182" s="340"/>
      <c r="B182" s="340"/>
      <c r="C182" s="340"/>
      <c r="D182" s="340"/>
      <c r="E182" s="340"/>
      <c r="F182" s="340"/>
      <c r="G182" s="340"/>
      <c r="H182" s="340"/>
      <c r="I182" s="340"/>
      <c r="J182" s="340"/>
      <c r="K182" s="340"/>
      <c r="L182" s="340"/>
      <c r="M182" s="340"/>
      <c r="N182" s="340"/>
      <c r="O182" s="340"/>
      <c r="P182" s="341"/>
      <c r="Q182" s="341"/>
      <c r="R182" s="341"/>
      <c r="S182" s="341"/>
      <c r="T182" s="341"/>
      <c r="U182" s="355"/>
      <c r="V182" s="340"/>
      <c r="W182" s="340"/>
      <c r="X182" s="340"/>
      <c r="Y182" s="340"/>
      <c r="Z182" s="340"/>
      <c r="AA182" s="340"/>
      <c r="AB182" s="340"/>
      <c r="AC182" s="341"/>
      <c r="AD182" s="341"/>
      <c r="AE182" s="341"/>
      <c r="AF182" s="341"/>
    </row>
    <row r="183" spans="1:32" ht="12.75">
      <c r="A183" s="340"/>
      <c r="B183" s="340"/>
      <c r="C183" s="340"/>
      <c r="D183" s="340"/>
      <c r="E183" s="340"/>
      <c r="F183" s="340"/>
      <c r="G183" s="340"/>
      <c r="H183" s="340"/>
      <c r="I183" s="340"/>
      <c r="J183" s="340"/>
      <c r="K183" s="340"/>
      <c r="L183" s="340"/>
      <c r="M183" s="340"/>
      <c r="N183" s="340"/>
      <c r="O183" s="340"/>
      <c r="P183" s="341"/>
      <c r="Q183" s="341"/>
      <c r="R183" s="341"/>
      <c r="S183" s="341"/>
      <c r="T183" s="341"/>
      <c r="U183" s="355"/>
      <c r="V183" s="340"/>
      <c r="W183" s="340"/>
      <c r="X183" s="340"/>
      <c r="Y183" s="340"/>
      <c r="Z183" s="340"/>
      <c r="AA183" s="340"/>
      <c r="AB183" s="340"/>
      <c r="AC183" s="341"/>
      <c r="AD183" s="341"/>
      <c r="AE183" s="341"/>
      <c r="AF183" s="341"/>
    </row>
    <row r="184" spans="1:32" ht="12.75">
      <c r="A184" s="340"/>
      <c r="B184" s="340"/>
      <c r="C184" s="340"/>
      <c r="D184" s="340"/>
      <c r="E184" s="340"/>
      <c r="F184" s="340"/>
      <c r="G184" s="340"/>
      <c r="H184" s="340"/>
      <c r="I184" s="340"/>
      <c r="J184" s="340"/>
      <c r="K184" s="340"/>
      <c r="L184" s="340"/>
      <c r="M184" s="340"/>
      <c r="N184" s="340"/>
      <c r="O184" s="340"/>
      <c r="P184" s="341"/>
      <c r="Q184" s="341"/>
      <c r="R184" s="341"/>
      <c r="S184" s="341"/>
      <c r="T184" s="341"/>
      <c r="U184" s="355"/>
      <c r="V184" s="340"/>
      <c r="W184" s="340"/>
      <c r="X184" s="340"/>
      <c r="Y184" s="340"/>
      <c r="Z184" s="340"/>
      <c r="AA184" s="340"/>
      <c r="AB184" s="340"/>
      <c r="AC184" s="341"/>
      <c r="AD184" s="341"/>
      <c r="AE184" s="341"/>
      <c r="AF184" s="341"/>
    </row>
    <row r="185" spans="1:32" ht="12.75">
      <c r="A185" s="340"/>
      <c r="B185" s="340"/>
      <c r="C185" s="340"/>
      <c r="D185" s="340"/>
      <c r="E185" s="340"/>
      <c r="F185" s="340"/>
      <c r="G185" s="340"/>
      <c r="H185" s="340"/>
      <c r="I185" s="340"/>
      <c r="J185" s="340"/>
      <c r="K185" s="340"/>
      <c r="L185" s="340"/>
      <c r="M185" s="340"/>
      <c r="N185" s="340"/>
      <c r="O185" s="340"/>
      <c r="P185" s="341"/>
      <c r="Q185" s="341"/>
      <c r="R185" s="341"/>
      <c r="S185" s="341"/>
      <c r="T185" s="341"/>
      <c r="U185" s="355"/>
      <c r="V185" s="340"/>
      <c r="W185" s="340"/>
      <c r="X185" s="340"/>
      <c r="Y185" s="340"/>
      <c r="Z185" s="340"/>
      <c r="AA185" s="340"/>
      <c r="AB185" s="340"/>
      <c r="AC185" s="341"/>
      <c r="AD185" s="341"/>
      <c r="AE185" s="341"/>
      <c r="AF185" s="341"/>
    </row>
    <row r="186" spans="1:32" ht="12.75">
      <c r="A186" s="340"/>
      <c r="B186" s="340"/>
      <c r="C186" s="340"/>
      <c r="D186" s="340"/>
      <c r="E186" s="340"/>
      <c r="F186" s="340"/>
      <c r="G186" s="340"/>
      <c r="H186" s="340"/>
      <c r="I186" s="340"/>
      <c r="J186" s="340"/>
      <c r="K186" s="340"/>
      <c r="L186" s="340"/>
      <c r="M186" s="340"/>
      <c r="N186" s="340"/>
      <c r="O186" s="340"/>
      <c r="P186" s="341"/>
      <c r="Q186" s="341"/>
      <c r="R186" s="341"/>
      <c r="S186" s="341"/>
      <c r="T186" s="341"/>
      <c r="U186" s="355"/>
      <c r="V186" s="340"/>
      <c r="W186" s="340"/>
      <c r="X186" s="340"/>
      <c r="Y186" s="340"/>
      <c r="Z186" s="340"/>
      <c r="AA186" s="340"/>
      <c r="AB186" s="340"/>
      <c r="AC186" s="341"/>
      <c r="AD186" s="341"/>
      <c r="AE186" s="341"/>
      <c r="AF186" s="341"/>
    </row>
    <row r="187" spans="1:32" ht="12.75">
      <c r="A187" s="340"/>
      <c r="B187" s="340"/>
      <c r="C187" s="340"/>
      <c r="D187" s="340"/>
      <c r="E187" s="340"/>
      <c r="F187" s="340"/>
      <c r="G187" s="340"/>
      <c r="H187" s="340"/>
      <c r="I187" s="340"/>
      <c r="J187" s="340"/>
      <c r="K187" s="340"/>
      <c r="L187" s="340"/>
      <c r="M187" s="340"/>
      <c r="N187" s="340"/>
      <c r="O187" s="340"/>
      <c r="P187" s="341"/>
      <c r="Q187" s="341"/>
      <c r="R187" s="341"/>
      <c r="S187" s="341"/>
      <c r="T187" s="341"/>
      <c r="U187" s="355"/>
      <c r="V187" s="340"/>
      <c r="W187" s="340"/>
      <c r="X187" s="340"/>
      <c r="Y187" s="340"/>
      <c r="Z187" s="340"/>
      <c r="AA187" s="340"/>
      <c r="AB187" s="340"/>
      <c r="AC187" s="341"/>
      <c r="AD187" s="341"/>
      <c r="AE187" s="341"/>
      <c r="AF187" s="341"/>
    </row>
    <row r="188" spans="1:32" ht="12.75">
      <c r="A188" s="340"/>
      <c r="B188" s="340"/>
      <c r="C188" s="340"/>
      <c r="D188" s="340"/>
      <c r="E188" s="340"/>
      <c r="F188" s="340"/>
      <c r="G188" s="340"/>
      <c r="H188" s="340"/>
      <c r="I188" s="340"/>
      <c r="J188" s="340"/>
      <c r="K188" s="340"/>
      <c r="L188" s="340"/>
      <c r="M188" s="340"/>
      <c r="N188" s="340"/>
      <c r="O188" s="340"/>
      <c r="P188" s="341"/>
      <c r="Q188" s="341"/>
      <c r="R188" s="341"/>
      <c r="S188" s="341"/>
      <c r="T188" s="341"/>
      <c r="U188" s="355"/>
      <c r="V188" s="340"/>
      <c r="W188" s="340"/>
      <c r="X188" s="340"/>
      <c r="Y188" s="340"/>
      <c r="Z188" s="340"/>
      <c r="AA188" s="340"/>
      <c r="AB188" s="340"/>
      <c r="AC188" s="341"/>
      <c r="AD188" s="341"/>
      <c r="AE188" s="341"/>
      <c r="AF188" s="341"/>
    </row>
    <row r="189" spans="1:32" ht="12.75">
      <c r="A189" s="340"/>
      <c r="B189" s="340"/>
      <c r="C189" s="340"/>
      <c r="D189" s="340"/>
      <c r="E189" s="340"/>
      <c r="F189" s="340"/>
      <c r="G189" s="340"/>
      <c r="H189" s="340"/>
      <c r="I189" s="340"/>
      <c r="J189" s="340"/>
      <c r="K189" s="340"/>
      <c r="L189" s="340"/>
      <c r="M189" s="340"/>
      <c r="N189" s="340"/>
      <c r="O189" s="340"/>
      <c r="P189" s="341"/>
      <c r="Q189" s="341"/>
      <c r="R189" s="341"/>
      <c r="S189" s="341"/>
      <c r="T189" s="341"/>
      <c r="U189" s="355"/>
      <c r="V189" s="340"/>
      <c r="W189" s="340"/>
      <c r="X189" s="340"/>
      <c r="Y189" s="340"/>
      <c r="Z189" s="340"/>
      <c r="AA189" s="340"/>
      <c r="AB189" s="340"/>
      <c r="AC189" s="341"/>
      <c r="AD189" s="341"/>
      <c r="AE189" s="341"/>
      <c r="AF189" s="341"/>
    </row>
    <row r="190" spans="1:32" ht="12.75">
      <c r="A190" s="340"/>
      <c r="B190" s="340"/>
      <c r="C190" s="340"/>
      <c r="D190" s="340"/>
      <c r="E190" s="340"/>
      <c r="F190" s="340"/>
      <c r="G190" s="340"/>
      <c r="H190" s="340"/>
      <c r="I190" s="340"/>
      <c r="J190" s="340"/>
      <c r="K190" s="340"/>
      <c r="L190" s="340"/>
      <c r="M190" s="340"/>
      <c r="N190" s="340"/>
      <c r="O190" s="340"/>
      <c r="P190" s="341"/>
      <c r="Q190" s="341"/>
      <c r="R190" s="341"/>
      <c r="S190" s="341"/>
      <c r="T190" s="341"/>
      <c r="U190" s="355"/>
      <c r="V190" s="340"/>
      <c r="W190" s="340"/>
      <c r="X190" s="340"/>
      <c r="Y190" s="340"/>
      <c r="Z190" s="340"/>
      <c r="AA190" s="340"/>
      <c r="AB190" s="340"/>
      <c r="AC190" s="341"/>
      <c r="AD190" s="341"/>
      <c r="AE190" s="341"/>
      <c r="AF190" s="341"/>
    </row>
    <row r="191" spans="1:32" ht="12.75">
      <c r="A191" s="340"/>
      <c r="B191" s="340"/>
      <c r="C191" s="340"/>
      <c r="D191" s="340"/>
      <c r="E191" s="340"/>
      <c r="F191" s="340"/>
      <c r="G191" s="340"/>
      <c r="H191" s="340"/>
      <c r="I191" s="340"/>
      <c r="J191" s="340"/>
      <c r="K191" s="340"/>
      <c r="L191" s="340"/>
      <c r="M191" s="340"/>
      <c r="N191" s="340"/>
      <c r="O191" s="340"/>
      <c r="P191" s="341"/>
      <c r="Q191" s="341"/>
      <c r="R191" s="341"/>
      <c r="S191" s="341"/>
      <c r="T191" s="341"/>
      <c r="U191" s="355"/>
      <c r="V191" s="340"/>
      <c r="W191" s="340"/>
      <c r="X191" s="340"/>
      <c r="Y191" s="340"/>
      <c r="Z191" s="340"/>
      <c r="AA191" s="340"/>
      <c r="AB191" s="340"/>
      <c r="AC191" s="341"/>
      <c r="AD191" s="341"/>
      <c r="AE191" s="341"/>
      <c r="AF191" s="341"/>
    </row>
    <row r="192" spans="1:32" ht="12.75">
      <c r="A192" s="340"/>
      <c r="B192" s="340"/>
      <c r="C192" s="340"/>
      <c r="D192" s="340"/>
      <c r="E192" s="340"/>
      <c r="F192" s="340"/>
      <c r="G192" s="340"/>
      <c r="H192" s="340"/>
      <c r="I192" s="340"/>
      <c r="J192" s="340"/>
      <c r="K192" s="340"/>
      <c r="L192" s="340"/>
      <c r="M192" s="340"/>
      <c r="N192" s="340"/>
      <c r="O192" s="340"/>
      <c r="P192" s="341"/>
      <c r="Q192" s="341"/>
      <c r="R192" s="341"/>
      <c r="S192" s="341"/>
      <c r="T192" s="341"/>
      <c r="U192" s="355"/>
      <c r="V192" s="340"/>
      <c r="W192" s="340"/>
      <c r="X192" s="340"/>
      <c r="Y192" s="340"/>
      <c r="Z192" s="340"/>
      <c r="AA192" s="340"/>
      <c r="AB192" s="340"/>
      <c r="AC192" s="341"/>
      <c r="AD192" s="341"/>
      <c r="AE192" s="341"/>
      <c r="AF192" s="341"/>
    </row>
    <row r="193" spans="1:32" ht="12.75">
      <c r="A193" s="340"/>
      <c r="B193" s="340"/>
      <c r="C193" s="340"/>
      <c r="D193" s="340"/>
      <c r="E193" s="340"/>
      <c r="F193" s="340"/>
      <c r="G193" s="340"/>
      <c r="H193" s="340"/>
      <c r="I193" s="340"/>
      <c r="J193" s="340"/>
      <c r="K193" s="340"/>
      <c r="L193" s="340"/>
      <c r="M193" s="340"/>
      <c r="N193" s="340"/>
      <c r="O193" s="340"/>
      <c r="P193" s="341"/>
      <c r="Q193" s="341"/>
      <c r="R193" s="341"/>
      <c r="S193" s="341"/>
      <c r="T193" s="341"/>
      <c r="U193" s="355"/>
      <c r="V193" s="340"/>
      <c r="W193" s="340"/>
      <c r="X193" s="340"/>
      <c r="Y193" s="340"/>
      <c r="Z193" s="340"/>
      <c r="AA193" s="340"/>
      <c r="AB193" s="340"/>
      <c r="AC193" s="341"/>
      <c r="AD193" s="341"/>
      <c r="AE193" s="341"/>
      <c r="AF193" s="341"/>
    </row>
    <row r="194" spans="1:32" ht="12.75">
      <c r="A194" s="340"/>
      <c r="B194" s="340"/>
      <c r="C194" s="340"/>
      <c r="D194" s="340"/>
      <c r="E194" s="340"/>
      <c r="F194" s="340"/>
      <c r="G194" s="340"/>
      <c r="H194" s="340"/>
      <c r="I194" s="340"/>
      <c r="J194" s="340"/>
      <c r="K194" s="340"/>
      <c r="L194" s="340"/>
      <c r="M194" s="340"/>
      <c r="N194" s="340"/>
      <c r="O194" s="340"/>
      <c r="P194" s="341"/>
      <c r="Q194" s="341"/>
      <c r="R194" s="341"/>
      <c r="S194" s="341"/>
      <c r="T194" s="341"/>
      <c r="U194" s="355"/>
      <c r="V194" s="340"/>
      <c r="W194" s="340"/>
      <c r="X194" s="340"/>
      <c r="Y194" s="340"/>
      <c r="Z194" s="340"/>
      <c r="AA194" s="340"/>
      <c r="AB194" s="340"/>
      <c r="AC194" s="341"/>
      <c r="AD194" s="341"/>
      <c r="AE194" s="341"/>
      <c r="AF194" s="341"/>
    </row>
    <row r="195" spans="1:32" ht="12.75">
      <c r="A195" s="341"/>
      <c r="B195" s="341"/>
      <c r="C195" s="341"/>
      <c r="D195" s="341"/>
      <c r="E195" s="341"/>
      <c r="F195" s="341"/>
      <c r="G195" s="341"/>
      <c r="H195" s="341"/>
      <c r="I195" s="341"/>
      <c r="J195" s="341"/>
      <c r="K195" s="341"/>
      <c r="L195" s="341"/>
      <c r="M195" s="341"/>
      <c r="N195" s="341"/>
      <c r="O195" s="341"/>
      <c r="P195" s="341"/>
      <c r="Q195" s="341"/>
      <c r="R195" s="341"/>
      <c r="S195" s="341"/>
      <c r="T195" s="341"/>
      <c r="U195" s="355"/>
      <c r="V195" s="340"/>
      <c r="W195" s="340"/>
      <c r="X195" s="340"/>
      <c r="Y195" s="340"/>
      <c r="Z195" s="340"/>
      <c r="AA195" s="340"/>
      <c r="AB195" s="340"/>
      <c r="AC195" s="341"/>
      <c r="AD195" s="341"/>
      <c r="AE195" s="341"/>
      <c r="AF195" s="341"/>
    </row>
    <row r="196" spans="1:32" ht="12.75">
      <c r="A196" s="341"/>
      <c r="B196" s="341"/>
      <c r="C196" s="341"/>
      <c r="D196" s="341"/>
      <c r="E196" s="341"/>
      <c r="F196" s="341"/>
      <c r="G196" s="341"/>
      <c r="H196" s="341"/>
      <c r="I196" s="341"/>
      <c r="J196" s="341"/>
      <c r="K196" s="341"/>
      <c r="L196" s="341"/>
      <c r="M196" s="341"/>
      <c r="N196" s="341"/>
      <c r="O196" s="341"/>
      <c r="P196" s="341"/>
      <c r="Q196" s="341"/>
      <c r="R196" s="341"/>
      <c r="S196" s="341"/>
      <c r="T196" s="341"/>
      <c r="U196" s="355"/>
      <c r="V196" s="340"/>
      <c r="W196" s="340"/>
      <c r="X196" s="340"/>
      <c r="Y196" s="340"/>
      <c r="Z196" s="340"/>
      <c r="AA196" s="340"/>
      <c r="AB196" s="340"/>
      <c r="AC196" s="341"/>
      <c r="AD196" s="341"/>
      <c r="AE196" s="341"/>
      <c r="AF196" s="341"/>
    </row>
    <row r="197" spans="1:32" ht="12.75">
      <c r="A197" s="341"/>
      <c r="B197" s="341"/>
      <c r="C197" s="341"/>
      <c r="D197" s="341"/>
      <c r="E197" s="341"/>
      <c r="F197" s="341"/>
      <c r="G197" s="341"/>
      <c r="H197" s="341"/>
      <c r="I197" s="341"/>
      <c r="J197" s="341"/>
      <c r="K197" s="341"/>
      <c r="L197" s="341"/>
      <c r="M197" s="341"/>
      <c r="N197" s="341"/>
      <c r="O197" s="341"/>
      <c r="P197" s="341"/>
      <c r="Q197" s="341"/>
      <c r="R197" s="341"/>
      <c r="S197" s="341"/>
      <c r="T197" s="341"/>
      <c r="U197" s="355"/>
      <c r="V197" s="340"/>
      <c r="W197" s="340"/>
      <c r="X197" s="340"/>
      <c r="Y197" s="340"/>
      <c r="Z197" s="340"/>
      <c r="AA197" s="340"/>
      <c r="AB197" s="340"/>
      <c r="AC197" s="341"/>
      <c r="AD197" s="341"/>
      <c r="AE197" s="341"/>
      <c r="AF197" s="341"/>
    </row>
    <row r="198" spans="1:32" ht="12.75">
      <c r="A198" s="341"/>
      <c r="B198" s="341"/>
      <c r="C198" s="341"/>
      <c r="D198" s="341"/>
      <c r="E198" s="341"/>
      <c r="F198" s="341"/>
      <c r="G198" s="341"/>
      <c r="H198" s="341"/>
      <c r="I198" s="341"/>
      <c r="J198" s="341"/>
      <c r="K198" s="341"/>
      <c r="L198" s="341"/>
      <c r="M198" s="341"/>
      <c r="N198" s="341"/>
      <c r="O198" s="341"/>
      <c r="P198" s="341"/>
      <c r="Q198" s="341"/>
      <c r="R198" s="341"/>
      <c r="S198" s="341"/>
      <c r="T198" s="341"/>
      <c r="U198" s="355"/>
      <c r="V198" s="340"/>
      <c r="W198" s="340"/>
      <c r="X198" s="340"/>
      <c r="Y198" s="340"/>
      <c r="Z198" s="340"/>
      <c r="AA198" s="340"/>
      <c r="AB198" s="340"/>
      <c r="AC198" s="341"/>
      <c r="AD198" s="341"/>
      <c r="AE198" s="341"/>
      <c r="AF198" s="341"/>
    </row>
    <row r="199" spans="1:32" ht="12.75">
      <c r="A199" s="341"/>
      <c r="B199" s="341"/>
      <c r="C199" s="341"/>
      <c r="D199" s="341"/>
      <c r="E199" s="341"/>
      <c r="F199" s="341"/>
      <c r="G199" s="341"/>
      <c r="H199" s="341"/>
      <c r="I199" s="341"/>
      <c r="J199" s="341"/>
      <c r="K199" s="341"/>
      <c r="L199" s="341"/>
      <c r="M199" s="341"/>
      <c r="N199" s="341"/>
      <c r="O199" s="341"/>
      <c r="P199" s="341"/>
      <c r="Q199" s="341"/>
      <c r="R199" s="341"/>
      <c r="S199" s="341"/>
      <c r="T199" s="341"/>
      <c r="U199" s="355"/>
      <c r="V199" s="340"/>
      <c r="W199" s="340"/>
      <c r="X199" s="340"/>
      <c r="Y199" s="340"/>
      <c r="Z199" s="340"/>
      <c r="AA199" s="340"/>
      <c r="AB199" s="340"/>
      <c r="AC199" s="341"/>
      <c r="AD199" s="341"/>
      <c r="AE199" s="341"/>
      <c r="AF199" s="341"/>
    </row>
    <row r="200" spans="1:32" ht="12.75">
      <c r="A200" s="341"/>
      <c r="B200" s="341"/>
      <c r="C200" s="341"/>
      <c r="D200" s="341"/>
      <c r="E200" s="341"/>
      <c r="F200" s="341"/>
      <c r="G200" s="341"/>
      <c r="H200" s="341"/>
      <c r="I200" s="341"/>
      <c r="J200" s="341"/>
      <c r="K200" s="341"/>
      <c r="L200" s="341"/>
      <c r="M200" s="341"/>
      <c r="N200" s="341"/>
      <c r="O200" s="341"/>
      <c r="P200" s="341"/>
      <c r="Q200" s="341"/>
      <c r="R200" s="341"/>
      <c r="S200" s="341"/>
      <c r="T200" s="341"/>
      <c r="U200" s="355"/>
      <c r="V200" s="340"/>
      <c r="W200" s="340"/>
      <c r="X200" s="340"/>
      <c r="Y200" s="340"/>
      <c r="Z200" s="340"/>
      <c r="AA200" s="340"/>
      <c r="AB200" s="340"/>
      <c r="AC200" s="341"/>
      <c r="AD200" s="341"/>
      <c r="AE200" s="341"/>
      <c r="AF200" s="341"/>
    </row>
    <row r="201" spans="1:32" ht="12.75">
      <c r="A201" s="341"/>
      <c r="B201" s="341"/>
      <c r="C201" s="341"/>
      <c r="D201" s="341"/>
      <c r="E201" s="341"/>
      <c r="F201" s="341"/>
      <c r="G201" s="341"/>
      <c r="H201" s="341"/>
      <c r="I201" s="341"/>
      <c r="J201" s="341"/>
      <c r="K201" s="341"/>
      <c r="L201" s="341"/>
      <c r="M201" s="341"/>
      <c r="N201" s="341"/>
      <c r="O201" s="341"/>
      <c r="P201" s="341"/>
      <c r="Q201" s="341"/>
      <c r="R201" s="341"/>
      <c r="S201" s="341"/>
      <c r="T201" s="341"/>
      <c r="U201" s="355"/>
      <c r="V201" s="340"/>
      <c r="W201" s="340"/>
      <c r="X201" s="340"/>
      <c r="Y201" s="340"/>
      <c r="Z201" s="340"/>
      <c r="AA201" s="340"/>
      <c r="AB201" s="340"/>
      <c r="AC201" s="341"/>
      <c r="AD201" s="341"/>
      <c r="AE201" s="341"/>
      <c r="AF201" s="341"/>
    </row>
    <row r="202" spans="1:32" ht="12.75">
      <c r="A202" s="341"/>
      <c r="B202" s="341"/>
      <c r="C202" s="341"/>
      <c r="D202" s="341"/>
      <c r="E202" s="341"/>
      <c r="F202" s="341"/>
      <c r="G202" s="341"/>
      <c r="H202" s="341"/>
      <c r="I202" s="341"/>
      <c r="J202" s="341"/>
      <c r="K202" s="341"/>
      <c r="L202" s="341"/>
      <c r="M202" s="341"/>
      <c r="N202" s="341"/>
      <c r="O202" s="341"/>
      <c r="P202" s="341"/>
      <c r="Q202" s="341"/>
      <c r="R202" s="341"/>
      <c r="S202" s="341"/>
      <c r="T202" s="341"/>
      <c r="U202" s="355"/>
      <c r="V202" s="340"/>
      <c r="W202" s="340"/>
      <c r="X202" s="340"/>
      <c r="Y202" s="340"/>
      <c r="Z202" s="340"/>
      <c r="AA202" s="340"/>
      <c r="AB202" s="340"/>
      <c r="AC202" s="341"/>
      <c r="AD202" s="341"/>
      <c r="AE202" s="341"/>
      <c r="AF202" s="341"/>
    </row>
    <row r="203" spans="1:32" ht="12.75">
      <c r="A203" s="341"/>
      <c r="B203" s="341"/>
      <c r="C203" s="341"/>
      <c r="D203" s="341"/>
      <c r="E203" s="341"/>
      <c r="F203" s="341"/>
      <c r="G203" s="341"/>
      <c r="H203" s="341"/>
      <c r="I203" s="341"/>
      <c r="J203" s="341"/>
      <c r="K203" s="341"/>
      <c r="L203" s="341"/>
      <c r="M203" s="341"/>
      <c r="N203" s="341"/>
      <c r="O203" s="341"/>
      <c r="P203" s="341"/>
      <c r="Q203" s="341"/>
      <c r="R203" s="341"/>
      <c r="S203" s="341"/>
      <c r="T203" s="341"/>
      <c r="U203" s="355"/>
      <c r="V203" s="340"/>
      <c r="W203" s="340"/>
      <c r="X203" s="340"/>
      <c r="Y203" s="340"/>
      <c r="Z203" s="340"/>
      <c r="AA203" s="340"/>
      <c r="AB203" s="340"/>
      <c r="AC203" s="341"/>
      <c r="AD203" s="341"/>
      <c r="AE203" s="341"/>
      <c r="AF203" s="341"/>
    </row>
    <row r="204" spans="1:32" ht="12.75">
      <c r="A204" s="341"/>
      <c r="B204" s="341"/>
      <c r="C204" s="341"/>
      <c r="D204" s="341"/>
      <c r="E204" s="341"/>
      <c r="F204" s="341"/>
      <c r="G204" s="341"/>
      <c r="H204" s="341"/>
      <c r="I204" s="341"/>
      <c r="J204" s="341"/>
      <c r="K204" s="341"/>
      <c r="L204" s="341"/>
      <c r="M204" s="341"/>
      <c r="N204" s="341"/>
      <c r="O204" s="341"/>
      <c r="P204" s="341"/>
      <c r="Q204" s="341"/>
      <c r="R204" s="341"/>
      <c r="S204" s="341"/>
      <c r="T204" s="341"/>
      <c r="U204" s="355"/>
      <c r="V204" s="340"/>
      <c r="W204" s="340"/>
      <c r="X204" s="340"/>
      <c r="Y204" s="340"/>
      <c r="Z204" s="340"/>
      <c r="AA204" s="340"/>
      <c r="AB204" s="340"/>
      <c r="AC204" s="341"/>
      <c r="AD204" s="341"/>
      <c r="AE204" s="341"/>
      <c r="AF204" s="341"/>
    </row>
    <row r="205" spans="1:32" ht="12.75">
      <c r="A205" s="341"/>
      <c r="B205" s="341"/>
      <c r="C205" s="341"/>
      <c r="D205" s="341"/>
      <c r="E205" s="341"/>
      <c r="F205" s="341"/>
      <c r="G205" s="341"/>
      <c r="H205" s="341"/>
      <c r="I205" s="341"/>
      <c r="J205" s="341"/>
      <c r="K205" s="341"/>
      <c r="L205" s="341"/>
      <c r="M205" s="341"/>
      <c r="N205" s="341"/>
      <c r="O205" s="341"/>
      <c r="P205" s="341"/>
      <c r="Q205" s="341"/>
      <c r="R205" s="341"/>
      <c r="S205" s="341"/>
      <c r="T205" s="341"/>
      <c r="U205" s="355"/>
      <c r="V205" s="340"/>
      <c r="W205" s="340"/>
      <c r="X205" s="340"/>
      <c r="Y205" s="340"/>
      <c r="Z205" s="340"/>
      <c r="AA205" s="340"/>
      <c r="AB205" s="340"/>
      <c r="AC205" s="341"/>
      <c r="AD205" s="341"/>
      <c r="AE205" s="341"/>
      <c r="AF205" s="341"/>
    </row>
    <row r="206" spans="1:32" ht="12.75">
      <c r="A206" s="341"/>
      <c r="B206" s="341"/>
      <c r="C206" s="341"/>
      <c r="D206" s="341"/>
      <c r="E206" s="341"/>
      <c r="F206" s="341"/>
      <c r="G206" s="341"/>
      <c r="H206" s="341"/>
      <c r="I206" s="341"/>
      <c r="J206" s="341"/>
      <c r="K206" s="341"/>
      <c r="L206" s="341"/>
      <c r="M206" s="341"/>
      <c r="N206" s="341"/>
      <c r="O206" s="341"/>
      <c r="P206" s="341"/>
      <c r="Q206" s="341"/>
      <c r="R206" s="341"/>
      <c r="S206" s="341"/>
      <c r="T206" s="341"/>
      <c r="U206" s="355"/>
      <c r="V206" s="340"/>
      <c r="W206" s="340"/>
      <c r="X206" s="340"/>
      <c r="Y206" s="340"/>
      <c r="Z206" s="340"/>
      <c r="AA206" s="340"/>
      <c r="AB206" s="340"/>
      <c r="AC206" s="341"/>
      <c r="AD206" s="341"/>
      <c r="AE206" s="341"/>
      <c r="AF206" s="341"/>
    </row>
    <row r="207" spans="1:32" ht="12.75">
      <c r="A207" s="341"/>
      <c r="B207" s="341"/>
      <c r="C207" s="341"/>
      <c r="D207" s="341"/>
      <c r="E207" s="341"/>
      <c r="F207" s="341"/>
      <c r="G207" s="341"/>
      <c r="H207" s="341"/>
      <c r="I207" s="341"/>
      <c r="J207" s="341"/>
      <c r="K207" s="341"/>
      <c r="L207" s="341"/>
      <c r="M207" s="341"/>
      <c r="N207" s="341"/>
      <c r="O207" s="341"/>
      <c r="P207" s="341"/>
      <c r="Q207" s="341"/>
      <c r="R207" s="341"/>
      <c r="S207" s="341"/>
      <c r="T207" s="341"/>
      <c r="U207" s="355"/>
      <c r="V207" s="340"/>
      <c r="W207" s="340"/>
      <c r="X207" s="340"/>
      <c r="Y207" s="340"/>
      <c r="Z207" s="340"/>
      <c r="AA207" s="340"/>
      <c r="AB207" s="340"/>
      <c r="AC207" s="341"/>
      <c r="AD207" s="341"/>
      <c r="AE207" s="341"/>
      <c r="AF207" s="341"/>
    </row>
    <row r="208" spans="1:32" ht="12.75">
      <c r="A208" s="341"/>
      <c r="B208" s="341"/>
      <c r="C208" s="341"/>
      <c r="D208" s="341"/>
      <c r="E208" s="341"/>
      <c r="F208" s="341"/>
      <c r="G208" s="341"/>
      <c r="H208" s="341"/>
      <c r="I208" s="341"/>
      <c r="J208" s="341"/>
      <c r="K208" s="341"/>
      <c r="L208" s="341"/>
      <c r="M208" s="341"/>
      <c r="N208" s="341"/>
      <c r="O208" s="341"/>
      <c r="P208" s="341"/>
      <c r="Q208" s="341"/>
      <c r="R208" s="341"/>
      <c r="S208" s="341"/>
      <c r="T208" s="341"/>
      <c r="U208" s="355"/>
      <c r="V208" s="340"/>
      <c r="W208" s="340"/>
      <c r="X208" s="340"/>
      <c r="Y208" s="340"/>
      <c r="Z208" s="340"/>
      <c r="AA208" s="340"/>
      <c r="AB208" s="340"/>
      <c r="AC208" s="341"/>
      <c r="AD208" s="341"/>
      <c r="AE208" s="341"/>
      <c r="AF208" s="341"/>
    </row>
    <row r="209" spans="1:32" ht="12.75">
      <c r="A209" s="341"/>
      <c r="B209" s="341"/>
      <c r="C209" s="341"/>
      <c r="D209" s="341"/>
      <c r="E209" s="341"/>
      <c r="F209" s="341"/>
      <c r="G209" s="341"/>
      <c r="H209" s="341"/>
      <c r="I209" s="341"/>
      <c r="J209" s="341"/>
      <c r="K209" s="341"/>
      <c r="L209" s="341"/>
      <c r="M209" s="341"/>
      <c r="N209" s="341"/>
      <c r="O209" s="341"/>
      <c r="P209" s="341"/>
      <c r="Q209" s="341"/>
      <c r="R209" s="341"/>
      <c r="S209" s="341"/>
      <c r="T209" s="341"/>
      <c r="U209" s="355"/>
      <c r="V209" s="340"/>
      <c r="W209" s="340"/>
      <c r="X209" s="340"/>
      <c r="Y209" s="340"/>
      <c r="Z209" s="340"/>
      <c r="AA209" s="340"/>
      <c r="AB209" s="340"/>
      <c r="AC209" s="341"/>
      <c r="AD209" s="341"/>
      <c r="AE209" s="341"/>
      <c r="AF209" s="341"/>
    </row>
    <row r="210" spans="1:32" ht="12.75">
      <c r="A210" s="341"/>
      <c r="B210" s="341"/>
      <c r="C210" s="341"/>
      <c r="D210" s="341"/>
      <c r="E210" s="341"/>
      <c r="F210" s="341"/>
      <c r="G210" s="341"/>
      <c r="H210" s="341"/>
      <c r="I210" s="341"/>
      <c r="J210" s="341"/>
      <c r="K210" s="341"/>
      <c r="L210" s="341"/>
      <c r="M210" s="341"/>
      <c r="N210" s="341"/>
      <c r="O210" s="341"/>
      <c r="P210" s="341"/>
      <c r="Q210" s="341"/>
      <c r="R210" s="341"/>
      <c r="S210" s="341"/>
      <c r="T210" s="341"/>
      <c r="U210" s="355"/>
      <c r="V210" s="340"/>
      <c r="W210" s="340"/>
      <c r="X210" s="340"/>
      <c r="Y210" s="340"/>
      <c r="Z210" s="340"/>
      <c r="AA210" s="340"/>
      <c r="AB210" s="340"/>
      <c r="AC210" s="341"/>
      <c r="AD210" s="341"/>
      <c r="AE210" s="341"/>
      <c r="AF210" s="341"/>
    </row>
    <row r="211" spans="1:32" ht="12.75">
      <c r="A211" s="341"/>
      <c r="B211" s="341"/>
      <c r="C211" s="341"/>
      <c r="D211" s="341"/>
      <c r="E211" s="341"/>
      <c r="F211" s="341"/>
      <c r="G211" s="341"/>
      <c r="H211" s="341"/>
      <c r="I211" s="341"/>
      <c r="J211" s="341"/>
      <c r="K211" s="341"/>
      <c r="L211" s="341"/>
      <c r="M211" s="341"/>
      <c r="N211" s="341"/>
      <c r="O211" s="341"/>
      <c r="P211" s="341"/>
      <c r="Q211" s="341"/>
      <c r="R211" s="341"/>
      <c r="S211" s="341"/>
      <c r="T211" s="341"/>
      <c r="U211" s="355"/>
      <c r="V211" s="340"/>
      <c r="W211" s="340"/>
      <c r="X211" s="340"/>
      <c r="Y211" s="340"/>
      <c r="Z211" s="340"/>
      <c r="AA211" s="340"/>
      <c r="AB211" s="340"/>
      <c r="AC211" s="341"/>
      <c r="AD211" s="341"/>
      <c r="AE211" s="341"/>
      <c r="AF211" s="341"/>
    </row>
    <row r="212" spans="1:32" ht="12.75">
      <c r="A212" s="341"/>
      <c r="B212" s="341"/>
      <c r="C212" s="341"/>
      <c r="D212" s="341"/>
      <c r="E212" s="341"/>
      <c r="F212" s="341"/>
      <c r="G212" s="341"/>
      <c r="H212" s="341"/>
      <c r="I212" s="341"/>
      <c r="J212" s="341"/>
      <c r="K212" s="341"/>
      <c r="L212" s="341"/>
      <c r="M212" s="341"/>
      <c r="N212" s="341"/>
      <c r="O212" s="341"/>
      <c r="P212" s="341"/>
      <c r="Q212" s="341"/>
      <c r="R212" s="341"/>
      <c r="S212" s="341"/>
      <c r="T212" s="341"/>
      <c r="U212" s="355"/>
      <c r="V212" s="340"/>
      <c r="W212" s="340"/>
      <c r="X212" s="340"/>
      <c r="Y212" s="340"/>
      <c r="Z212" s="340"/>
      <c r="AA212" s="340"/>
      <c r="AB212" s="340"/>
      <c r="AC212" s="341"/>
      <c r="AD212" s="341"/>
      <c r="AE212" s="341"/>
      <c r="AF212" s="341"/>
    </row>
    <row r="213" spans="1:32" ht="12.75">
      <c r="A213" s="341"/>
      <c r="B213" s="341"/>
      <c r="C213" s="341"/>
      <c r="D213" s="341"/>
      <c r="E213" s="341"/>
      <c r="F213" s="341"/>
      <c r="G213" s="341"/>
      <c r="H213" s="341"/>
      <c r="I213" s="341"/>
      <c r="J213" s="341"/>
      <c r="K213" s="341"/>
      <c r="L213" s="341"/>
      <c r="M213" s="341"/>
      <c r="N213" s="341"/>
      <c r="O213" s="341"/>
      <c r="P213" s="341"/>
      <c r="Q213" s="341"/>
      <c r="R213" s="341"/>
      <c r="S213" s="341"/>
      <c r="T213" s="341"/>
      <c r="U213" s="355"/>
      <c r="V213" s="340"/>
      <c r="W213" s="340"/>
      <c r="X213" s="340"/>
      <c r="Y213" s="340"/>
      <c r="Z213" s="340"/>
      <c r="AA213" s="340"/>
      <c r="AB213" s="340"/>
      <c r="AC213" s="341"/>
      <c r="AD213" s="341"/>
      <c r="AE213" s="341"/>
      <c r="AF213" s="341"/>
    </row>
    <row r="214" spans="1:32" ht="12.75">
      <c r="A214" s="341"/>
      <c r="B214" s="341"/>
      <c r="C214" s="341"/>
      <c r="D214" s="341"/>
      <c r="E214" s="341"/>
      <c r="F214" s="341"/>
      <c r="G214" s="341"/>
      <c r="H214" s="341"/>
      <c r="I214" s="341"/>
      <c r="J214" s="341"/>
      <c r="K214" s="341"/>
      <c r="L214" s="341"/>
      <c r="M214" s="341"/>
      <c r="N214" s="341"/>
      <c r="O214" s="341"/>
      <c r="P214" s="341"/>
      <c r="Q214" s="341"/>
      <c r="R214" s="341"/>
      <c r="S214" s="341"/>
      <c r="T214" s="341"/>
      <c r="U214" s="355"/>
      <c r="V214" s="340"/>
      <c r="W214" s="340"/>
      <c r="X214" s="340"/>
      <c r="Y214" s="340"/>
      <c r="Z214" s="340"/>
      <c r="AA214" s="340"/>
      <c r="AB214" s="340"/>
      <c r="AC214" s="341"/>
      <c r="AD214" s="341"/>
      <c r="AE214" s="341"/>
      <c r="AF214" s="341"/>
    </row>
    <row r="215" spans="1:32" ht="12.75">
      <c r="A215" s="341"/>
      <c r="B215" s="341"/>
      <c r="C215" s="341"/>
      <c r="D215" s="341"/>
      <c r="E215" s="341"/>
      <c r="F215" s="341"/>
      <c r="G215" s="341"/>
      <c r="H215" s="341"/>
      <c r="I215" s="341"/>
      <c r="J215" s="341"/>
      <c r="K215" s="341"/>
      <c r="L215" s="341"/>
      <c r="M215" s="341"/>
      <c r="N215" s="341"/>
      <c r="O215" s="341"/>
      <c r="P215" s="341"/>
      <c r="Q215" s="341"/>
      <c r="R215" s="341"/>
      <c r="S215" s="341"/>
      <c r="T215" s="341"/>
      <c r="U215" s="355"/>
      <c r="V215" s="340"/>
      <c r="W215" s="340"/>
      <c r="X215" s="340"/>
      <c r="Y215" s="340"/>
      <c r="Z215" s="340"/>
      <c r="AA215" s="340"/>
      <c r="AB215" s="340"/>
      <c r="AC215" s="341"/>
      <c r="AD215" s="341"/>
      <c r="AE215" s="341"/>
      <c r="AF215" s="341"/>
    </row>
    <row r="216" spans="1:32" ht="12.75">
      <c r="A216" s="341"/>
      <c r="B216" s="341"/>
      <c r="C216" s="341"/>
      <c r="D216" s="341"/>
      <c r="E216" s="341"/>
      <c r="F216" s="341"/>
      <c r="G216" s="341"/>
      <c r="H216" s="341"/>
      <c r="I216" s="341"/>
      <c r="J216" s="341"/>
      <c r="K216" s="341"/>
      <c r="L216" s="341"/>
      <c r="M216" s="341"/>
      <c r="N216" s="341"/>
      <c r="O216" s="341"/>
      <c r="P216" s="341"/>
      <c r="Q216" s="341"/>
      <c r="R216" s="341"/>
      <c r="S216" s="341"/>
      <c r="T216" s="341"/>
      <c r="U216" s="355"/>
      <c r="V216" s="340"/>
      <c r="W216" s="340"/>
      <c r="X216" s="340"/>
      <c r="Y216" s="340"/>
      <c r="Z216" s="340"/>
      <c r="AA216" s="340"/>
      <c r="AB216" s="340"/>
      <c r="AC216" s="341"/>
      <c r="AD216" s="341"/>
      <c r="AE216" s="341"/>
      <c r="AF216" s="341"/>
    </row>
    <row r="217" spans="1:32" ht="12.75">
      <c r="A217" s="341"/>
      <c r="B217" s="341"/>
      <c r="C217" s="341"/>
      <c r="D217" s="341"/>
      <c r="E217" s="341"/>
      <c r="F217" s="341"/>
      <c r="G217" s="341"/>
      <c r="H217" s="341"/>
      <c r="I217" s="341"/>
      <c r="J217" s="341"/>
      <c r="K217" s="341"/>
      <c r="L217" s="341"/>
      <c r="M217" s="341"/>
      <c r="N217" s="341"/>
      <c r="O217" s="341"/>
      <c r="P217" s="341"/>
      <c r="Q217" s="341"/>
      <c r="R217" s="341"/>
      <c r="S217" s="341"/>
      <c r="T217" s="341"/>
      <c r="U217" s="355"/>
      <c r="V217" s="340"/>
      <c r="W217" s="340"/>
      <c r="X217" s="340"/>
      <c r="Y217" s="340"/>
      <c r="Z217" s="340"/>
      <c r="AA217" s="340"/>
      <c r="AB217" s="340"/>
      <c r="AC217" s="341"/>
      <c r="AD217" s="341"/>
      <c r="AE217" s="341"/>
      <c r="AF217" s="341"/>
    </row>
    <row r="218" spans="1:32" ht="12.75">
      <c r="A218" s="341"/>
      <c r="B218" s="341"/>
      <c r="C218" s="341"/>
      <c r="D218" s="341"/>
      <c r="E218" s="341"/>
      <c r="F218" s="341"/>
      <c r="G218" s="341"/>
      <c r="H218" s="341"/>
      <c r="I218" s="341"/>
      <c r="J218" s="341"/>
      <c r="K218" s="341"/>
      <c r="L218" s="341"/>
      <c r="M218" s="341"/>
      <c r="N218" s="341"/>
      <c r="O218" s="341"/>
      <c r="P218" s="341"/>
      <c r="Q218" s="341"/>
      <c r="R218" s="341"/>
      <c r="S218" s="341"/>
      <c r="T218" s="341"/>
      <c r="U218" s="355"/>
      <c r="V218" s="340"/>
      <c r="W218" s="340"/>
      <c r="X218" s="340"/>
      <c r="Y218" s="340"/>
      <c r="Z218" s="340"/>
      <c r="AA218" s="340"/>
      <c r="AB218" s="340"/>
      <c r="AC218" s="341"/>
      <c r="AD218" s="341"/>
      <c r="AE218" s="341"/>
      <c r="AF218" s="341"/>
    </row>
    <row r="219" spans="1:32" ht="12.75">
      <c r="A219" s="341"/>
      <c r="B219" s="341"/>
      <c r="C219" s="341"/>
      <c r="D219" s="341"/>
      <c r="E219" s="341"/>
      <c r="F219" s="341"/>
      <c r="G219" s="341"/>
      <c r="H219" s="341"/>
      <c r="I219" s="341"/>
      <c r="J219" s="341"/>
      <c r="K219" s="341"/>
      <c r="L219" s="341"/>
      <c r="M219" s="341"/>
      <c r="N219" s="341"/>
      <c r="O219" s="341"/>
      <c r="P219" s="341"/>
      <c r="Q219" s="341"/>
      <c r="R219" s="341"/>
      <c r="S219" s="341"/>
      <c r="T219" s="341"/>
      <c r="U219" s="355"/>
      <c r="V219" s="340"/>
      <c r="W219" s="340"/>
      <c r="X219" s="340"/>
      <c r="Y219" s="340"/>
      <c r="Z219" s="340"/>
      <c r="AA219" s="340"/>
      <c r="AB219" s="340"/>
      <c r="AC219" s="341"/>
      <c r="AD219" s="341"/>
      <c r="AE219" s="341"/>
      <c r="AF219" s="341"/>
    </row>
    <row r="220" spans="1:32" ht="12.75">
      <c r="A220" s="341"/>
      <c r="B220" s="341"/>
      <c r="C220" s="341"/>
      <c r="D220" s="341"/>
      <c r="E220" s="341"/>
      <c r="F220" s="341"/>
      <c r="G220" s="341"/>
      <c r="H220" s="341"/>
      <c r="I220" s="341"/>
      <c r="J220" s="341"/>
      <c r="K220" s="341"/>
      <c r="L220" s="341"/>
      <c r="M220" s="341"/>
      <c r="N220" s="341"/>
      <c r="O220" s="341"/>
      <c r="P220" s="341"/>
      <c r="Q220" s="341"/>
      <c r="R220" s="341"/>
      <c r="S220" s="341"/>
      <c r="T220" s="341"/>
      <c r="U220" s="355"/>
      <c r="V220" s="340"/>
      <c r="W220" s="340"/>
      <c r="X220" s="340"/>
      <c r="Y220" s="340"/>
      <c r="Z220" s="340"/>
      <c r="AA220" s="340"/>
      <c r="AB220" s="340"/>
      <c r="AC220" s="341"/>
      <c r="AD220" s="341"/>
      <c r="AE220" s="341"/>
      <c r="AF220" s="341"/>
    </row>
    <row r="221" spans="1:32" ht="12.75">
      <c r="A221" s="341"/>
      <c r="B221" s="341"/>
      <c r="C221" s="341"/>
      <c r="D221" s="341"/>
      <c r="E221" s="341"/>
      <c r="F221" s="341"/>
      <c r="G221" s="341"/>
      <c r="H221" s="341"/>
      <c r="I221" s="341"/>
      <c r="J221" s="341"/>
      <c r="K221" s="341"/>
      <c r="L221" s="341"/>
      <c r="M221" s="341"/>
      <c r="N221" s="341"/>
      <c r="O221" s="341"/>
      <c r="P221" s="341"/>
      <c r="Q221" s="341"/>
      <c r="R221" s="341"/>
      <c r="S221" s="341"/>
      <c r="T221" s="341"/>
      <c r="U221" s="355"/>
      <c r="V221" s="340"/>
      <c r="W221" s="340"/>
      <c r="X221" s="340"/>
      <c r="Y221" s="340"/>
      <c r="Z221" s="340"/>
      <c r="AA221" s="340"/>
      <c r="AB221" s="340"/>
      <c r="AC221" s="341"/>
      <c r="AD221" s="341"/>
      <c r="AE221" s="341"/>
      <c r="AF221" s="341"/>
    </row>
    <row r="222" spans="1:32" ht="12.75">
      <c r="A222" s="341"/>
      <c r="B222" s="341"/>
      <c r="C222" s="341"/>
      <c r="D222" s="341"/>
      <c r="E222" s="341"/>
      <c r="F222" s="341"/>
      <c r="G222" s="341"/>
      <c r="H222" s="341"/>
      <c r="I222" s="341"/>
      <c r="J222" s="341"/>
      <c r="K222" s="341"/>
      <c r="L222" s="341"/>
      <c r="M222" s="341"/>
      <c r="N222" s="341"/>
      <c r="O222" s="341"/>
      <c r="P222" s="341"/>
      <c r="Q222" s="341"/>
      <c r="R222" s="341"/>
      <c r="S222" s="341"/>
      <c r="T222" s="341"/>
      <c r="U222" s="355"/>
      <c r="V222" s="340"/>
      <c r="W222" s="340"/>
      <c r="X222" s="340"/>
      <c r="Y222" s="340"/>
      <c r="Z222" s="340"/>
      <c r="AA222" s="340"/>
      <c r="AB222" s="340"/>
      <c r="AC222" s="341"/>
      <c r="AD222" s="341"/>
      <c r="AE222" s="341"/>
      <c r="AF222" s="341"/>
    </row>
    <row r="223" spans="1:32" ht="12.75">
      <c r="A223" s="341"/>
      <c r="B223" s="341"/>
      <c r="C223" s="341"/>
      <c r="D223" s="341"/>
      <c r="E223" s="341"/>
      <c r="F223" s="341"/>
      <c r="G223" s="341"/>
      <c r="H223" s="341"/>
      <c r="I223" s="341"/>
      <c r="J223" s="341"/>
      <c r="K223" s="341"/>
      <c r="L223" s="341"/>
      <c r="M223" s="341"/>
      <c r="N223" s="341"/>
      <c r="O223" s="341"/>
      <c r="P223" s="341"/>
      <c r="Q223" s="341"/>
      <c r="R223" s="341"/>
      <c r="S223" s="341"/>
      <c r="T223" s="341"/>
      <c r="U223" s="355"/>
      <c r="V223" s="340"/>
      <c r="W223" s="340"/>
      <c r="X223" s="340"/>
      <c r="Y223" s="340"/>
      <c r="Z223" s="340"/>
      <c r="AA223" s="340"/>
      <c r="AB223" s="340"/>
      <c r="AC223" s="341"/>
      <c r="AD223" s="341"/>
      <c r="AE223" s="341"/>
      <c r="AF223" s="341"/>
    </row>
    <row r="224" spans="1:32" ht="12.75">
      <c r="A224" s="341"/>
      <c r="B224" s="341"/>
      <c r="C224" s="341"/>
      <c r="D224" s="341"/>
      <c r="E224" s="341"/>
      <c r="F224" s="341"/>
      <c r="G224" s="341"/>
      <c r="H224" s="341"/>
      <c r="I224" s="341"/>
      <c r="J224" s="341"/>
      <c r="K224" s="341"/>
      <c r="L224" s="341"/>
      <c r="M224" s="341"/>
      <c r="N224" s="341"/>
      <c r="O224" s="341"/>
      <c r="P224" s="341"/>
      <c r="Q224" s="341"/>
      <c r="R224" s="341"/>
      <c r="S224" s="341"/>
      <c r="T224" s="341"/>
      <c r="U224" s="355"/>
      <c r="V224" s="340"/>
      <c r="W224" s="340"/>
      <c r="X224" s="340"/>
      <c r="Y224" s="340"/>
      <c r="Z224" s="340"/>
      <c r="AA224" s="340"/>
      <c r="AB224" s="340"/>
      <c r="AC224" s="341"/>
      <c r="AD224" s="341"/>
      <c r="AE224" s="341"/>
      <c r="AF224" s="341"/>
    </row>
    <row r="225" spans="1:32" ht="12.75">
      <c r="A225" s="341"/>
      <c r="B225" s="341"/>
      <c r="C225" s="341"/>
      <c r="D225" s="341"/>
      <c r="E225" s="341"/>
      <c r="F225" s="341"/>
      <c r="G225" s="341"/>
      <c r="H225" s="341"/>
      <c r="I225" s="341"/>
      <c r="J225" s="341"/>
      <c r="K225" s="341"/>
      <c r="L225" s="341"/>
      <c r="M225" s="341"/>
      <c r="N225" s="341"/>
      <c r="O225" s="341"/>
      <c r="P225" s="341"/>
      <c r="Q225" s="341"/>
      <c r="R225" s="341"/>
      <c r="S225" s="341"/>
      <c r="T225" s="341"/>
      <c r="U225" s="355"/>
      <c r="V225" s="340"/>
      <c r="W225" s="340"/>
      <c r="X225" s="340"/>
      <c r="Y225" s="340"/>
      <c r="Z225" s="340"/>
      <c r="AA225" s="340"/>
      <c r="AB225" s="340"/>
      <c r="AC225" s="341"/>
      <c r="AD225" s="341"/>
      <c r="AE225" s="341"/>
      <c r="AF225" s="341"/>
    </row>
    <row r="226" spans="1:32" ht="12.75">
      <c r="A226" s="341"/>
      <c r="B226" s="341"/>
      <c r="C226" s="341"/>
      <c r="D226" s="341"/>
      <c r="E226" s="341"/>
      <c r="F226" s="341"/>
      <c r="G226" s="341"/>
      <c r="H226" s="341"/>
      <c r="I226" s="341"/>
      <c r="J226" s="341"/>
      <c r="K226" s="341"/>
      <c r="L226" s="341"/>
      <c r="M226" s="341"/>
      <c r="N226" s="341"/>
      <c r="O226" s="341"/>
      <c r="P226" s="341"/>
      <c r="Q226" s="341"/>
      <c r="R226" s="341"/>
      <c r="S226" s="341"/>
      <c r="T226" s="341"/>
      <c r="U226" s="355"/>
      <c r="V226" s="340"/>
      <c r="W226" s="340"/>
      <c r="X226" s="340"/>
      <c r="Y226" s="340"/>
      <c r="Z226" s="340"/>
      <c r="AA226" s="340"/>
      <c r="AB226" s="340"/>
      <c r="AC226" s="341"/>
      <c r="AD226" s="341"/>
      <c r="AE226" s="341"/>
      <c r="AF226" s="341"/>
    </row>
    <row r="227" spans="1:32" ht="12.75">
      <c r="A227" s="341"/>
      <c r="B227" s="341"/>
      <c r="C227" s="341"/>
      <c r="D227" s="341"/>
      <c r="E227" s="341"/>
      <c r="F227" s="341"/>
      <c r="G227" s="341"/>
      <c r="H227" s="341"/>
      <c r="I227" s="341"/>
      <c r="J227" s="341"/>
      <c r="K227" s="341"/>
      <c r="L227" s="341"/>
      <c r="M227" s="341"/>
      <c r="N227" s="341"/>
      <c r="O227" s="341"/>
      <c r="P227" s="341"/>
      <c r="Q227" s="341"/>
      <c r="R227" s="341"/>
      <c r="S227" s="341"/>
      <c r="T227" s="341"/>
      <c r="U227" s="355"/>
      <c r="V227" s="340"/>
      <c r="W227" s="340"/>
      <c r="X227" s="340"/>
      <c r="Y227" s="340"/>
      <c r="Z227" s="340"/>
      <c r="AA227" s="340"/>
      <c r="AB227" s="340"/>
      <c r="AC227" s="341"/>
      <c r="AD227" s="341"/>
      <c r="AE227" s="341"/>
      <c r="AF227" s="341"/>
    </row>
    <row r="228" spans="1:32" ht="12.75">
      <c r="A228" s="341"/>
      <c r="B228" s="341"/>
      <c r="C228" s="341"/>
      <c r="D228" s="341"/>
      <c r="E228" s="341"/>
      <c r="F228" s="341"/>
      <c r="G228" s="341"/>
      <c r="H228" s="341"/>
      <c r="I228" s="341"/>
      <c r="J228" s="341"/>
      <c r="K228" s="341"/>
      <c r="L228" s="341"/>
      <c r="M228" s="341"/>
      <c r="N228" s="341"/>
      <c r="O228" s="341"/>
      <c r="P228" s="341"/>
      <c r="Q228" s="341"/>
      <c r="R228" s="341"/>
      <c r="S228" s="341"/>
      <c r="T228" s="341"/>
      <c r="U228" s="355"/>
      <c r="V228" s="340"/>
      <c r="W228" s="340"/>
      <c r="X228" s="340"/>
      <c r="Y228" s="340"/>
      <c r="Z228" s="340"/>
      <c r="AA228" s="340"/>
      <c r="AB228" s="340"/>
      <c r="AC228" s="341"/>
      <c r="AD228" s="341"/>
      <c r="AE228" s="341"/>
      <c r="AF228" s="341"/>
    </row>
    <row r="229" spans="1:32" ht="12.75">
      <c r="A229" s="341"/>
      <c r="B229" s="341"/>
      <c r="C229" s="341"/>
      <c r="D229" s="341"/>
      <c r="E229" s="341"/>
      <c r="F229" s="341"/>
      <c r="G229" s="341"/>
      <c r="H229" s="341"/>
      <c r="I229" s="341"/>
      <c r="J229" s="341"/>
      <c r="K229" s="341"/>
      <c r="L229" s="341"/>
      <c r="M229" s="341"/>
      <c r="N229" s="341"/>
      <c r="O229" s="341"/>
      <c r="P229" s="341"/>
      <c r="Q229" s="341"/>
      <c r="R229" s="341"/>
      <c r="S229" s="341"/>
      <c r="T229" s="341"/>
      <c r="U229" s="355"/>
      <c r="V229" s="340"/>
      <c r="W229" s="340"/>
      <c r="X229" s="340"/>
      <c r="Y229" s="340"/>
      <c r="Z229" s="340"/>
      <c r="AA229" s="340"/>
      <c r="AB229" s="340"/>
      <c r="AC229" s="341"/>
      <c r="AD229" s="341"/>
      <c r="AE229" s="341"/>
      <c r="AF229" s="341"/>
    </row>
    <row r="230" spans="1:32" ht="12.75">
      <c r="A230" s="341"/>
      <c r="B230" s="341"/>
      <c r="C230" s="341"/>
      <c r="D230" s="341"/>
      <c r="E230" s="341"/>
      <c r="F230" s="341"/>
      <c r="G230" s="341"/>
      <c r="H230" s="341"/>
      <c r="I230" s="341"/>
      <c r="J230" s="341"/>
      <c r="K230" s="341"/>
      <c r="L230" s="341"/>
      <c r="M230" s="341"/>
      <c r="N230" s="341"/>
      <c r="O230" s="341"/>
      <c r="P230" s="341"/>
      <c r="Q230" s="341"/>
      <c r="R230" s="341"/>
      <c r="S230" s="341"/>
      <c r="T230" s="341"/>
      <c r="U230" s="355"/>
      <c r="V230" s="340"/>
      <c r="W230" s="340"/>
      <c r="X230" s="340"/>
      <c r="Y230" s="340"/>
      <c r="Z230" s="340"/>
      <c r="AA230" s="340"/>
      <c r="AB230" s="340"/>
      <c r="AC230" s="341"/>
      <c r="AD230" s="341"/>
      <c r="AE230" s="341"/>
      <c r="AF230" s="341"/>
    </row>
    <row r="231" spans="1:32" ht="12.75">
      <c r="A231" s="341"/>
      <c r="B231" s="341"/>
      <c r="C231" s="341"/>
      <c r="D231" s="341"/>
      <c r="E231" s="341"/>
      <c r="F231" s="341"/>
      <c r="G231" s="341"/>
      <c r="H231" s="341"/>
      <c r="I231" s="341"/>
      <c r="J231" s="341"/>
      <c r="K231" s="341"/>
      <c r="L231" s="341"/>
      <c r="M231" s="341"/>
      <c r="N231" s="341"/>
      <c r="O231" s="341"/>
      <c r="P231" s="341"/>
      <c r="Q231" s="341"/>
      <c r="R231" s="341"/>
      <c r="S231" s="341"/>
      <c r="T231" s="341"/>
      <c r="U231" s="355"/>
      <c r="V231" s="340"/>
      <c r="W231" s="340"/>
      <c r="X231" s="340"/>
      <c r="Y231" s="340"/>
      <c r="Z231" s="340"/>
      <c r="AA231" s="340"/>
      <c r="AB231" s="340"/>
      <c r="AC231" s="341"/>
      <c r="AD231" s="341"/>
      <c r="AE231" s="341"/>
      <c r="AF231" s="341"/>
    </row>
    <row r="232" spans="1:32" ht="12.75">
      <c r="A232" s="341"/>
      <c r="B232" s="341"/>
      <c r="C232" s="341"/>
      <c r="D232" s="341"/>
      <c r="E232" s="341"/>
      <c r="F232" s="341"/>
      <c r="G232" s="341"/>
      <c r="H232" s="341"/>
      <c r="I232" s="341"/>
      <c r="J232" s="341"/>
      <c r="K232" s="341"/>
      <c r="L232" s="341"/>
      <c r="M232" s="341"/>
      <c r="N232" s="341"/>
      <c r="O232" s="341"/>
      <c r="P232" s="341"/>
      <c r="Q232" s="341"/>
      <c r="R232" s="341"/>
      <c r="S232" s="341"/>
      <c r="T232" s="341"/>
      <c r="U232" s="355"/>
      <c r="V232" s="340"/>
      <c r="W232" s="340"/>
      <c r="X232" s="340"/>
      <c r="Y232" s="340"/>
      <c r="Z232" s="340"/>
      <c r="AA232" s="340"/>
      <c r="AB232" s="340"/>
      <c r="AC232" s="341"/>
      <c r="AD232" s="341"/>
      <c r="AE232" s="341"/>
      <c r="AF232" s="341"/>
    </row>
    <row r="233" spans="1:32" ht="12.75">
      <c r="A233" s="341"/>
      <c r="B233" s="341"/>
      <c r="C233" s="341"/>
      <c r="D233" s="341"/>
      <c r="E233" s="341"/>
      <c r="F233" s="341"/>
      <c r="G233" s="341"/>
      <c r="H233" s="341"/>
      <c r="I233" s="341"/>
      <c r="J233" s="341"/>
      <c r="K233" s="341"/>
      <c r="L233" s="341"/>
      <c r="M233" s="341"/>
      <c r="N233" s="341"/>
      <c r="O233" s="341"/>
      <c r="P233" s="341"/>
      <c r="Q233" s="341"/>
      <c r="R233" s="341"/>
      <c r="S233" s="341"/>
      <c r="T233" s="341"/>
      <c r="U233" s="355"/>
      <c r="V233" s="340"/>
      <c r="W233" s="340"/>
      <c r="X233" s="340"/>
      <c r="Y233" s="340"/>
      <c r="Z233" s="340"/>
      <c r="AA233" s="340"/>
      <c r="AB233" s="340"/>
      <c r="AC233" s="341"/>
      <c r="AD233" s="341"/>
      <c r="AE233" s="341"/>
      <c r="AF233" s="341"/>
    </row>
    <row r="234" spans="1:32" ht="12.75">
      <c r="A234" s="341"/>
      <c r="B234" s="341"/>
      <c r="C234" s="341"/>
      <c r="D234" s="341"/>
      <c r="E234" s="341"/>
      <c r="F234" s="341"/>
      <c r="G234" s="341"/>
      <c r="H234" s="341"/>
      <c r="I234" s="341"/>
      <c r="J234" s="341"/>
      <c r="K234" s="341"/>
      <c r="L234" s="341"/>
      <c r="M234" s="341"/>
      <c r="N234" s="341"/>
      <c r="O234" s="341"/>
      <c r="P234" s="341"/>
      <c r="Q234" s="341"/>
      <c r="R234" s="341"/>
      <c r="S234" s="341"/>
      <c r="T234" s="341"/>
      <c r="U234" s="355"/>
      <c r="V234" s="340"/>
      <c r="W234" s="340"/>
      <c r="X234" s="340"/>
      <c r="Y234" s="340"/>
      <c r="Z234" s="340"/>
      <c r="AA234" s="340"/>
      <c r="AB234" s="340"/>
      <c r="AC234" s="341"/>
      <c r="AD234" s="341"/>
      <c r="AE234" s="341"/>
      <c r="AF234" s="341"/>
    </row>
    <row r="235" spans="1:32" ht="12.75">
      <c r="A235" s="341"/>
      <c r="B235" s="341"/>
      <c r="C235" s="341"/>
      <c r="D235" s="341"/>
      <c r="E235" s="341"/>
      <c r="F235" s="341"/>
      <c r="G235" s="341"/>
      <c r="H235" s="341"/>
      <c r="I235" s="341"/>
      <c r="J235" s="341"/>
      <c r="K235" s="341"/>
      <c r="L235" s="341"/>
      <c r="M235" s="341"/>
      <c r="N235" s="341"/>
      <c r="O235" s="341"/>
      <c r="P235" s="341"/>
      <c r="Q235" s="341"/>
      <c r="R235" s="341"/>
      <c r="S235" s="341"/>
      <c r="T235" s="341"/>
      <c r="U235" s="355"/>
      <c r="V235" s="340"/>
      <c r="W235" s="340"/>
      <c r="X235" s="340"/>
      <c r="Y235" s="340"/>
      <c r="Z235" s="340"/>
      <c r="AA235" s="340"/>
      <c r="AB235" s="340"/>
      <c r="AC235" s="341"/>
      <c r="AD235" s="341"/>
      <c r="AE235" s="341"/>
      <c r="AF235" s="341"/>
    </row>
    <row r="236" spans="1:32" ht="12.75">
      <c r="A236" s="341"/>
      <c r="B236" s="341"/>
      <c r="C236" s="341"/>
      <c r="D236" s="341"/>
      <c r="E236" s="341"/>
      <c r="F236" s="341"/>
      <c r="G236" s="341"/>
      <c r="H236" s="341"/>
      <c r="I236" s="341"/>
      <c r="J236" s="341"/>
      <c r="K236" s="341"/>
      <c r="L236" s="341"/>
      <c r="M236" s="341"/>
      <c r="N236" s="341"/>
      <c r="O236" s="341"/>
      <c r="P236" s="341"/>
      <c r="Q236" s="341"/>
      <c r="R236" s="341"/>
      <c r="S236" s="341"/>
      <c r="T236" s="341"/>
      <c r="U236" s="355"/>
      <c r="V236" s="340"/>
      <c r="W236" s="340"/>
      <c r="X236" s="340"/>
      <c r="Y236" s="340"/>
      <c r="Z236" s="340"/>
      <c r="AA236" s="340"/>
      <c r="AB236" s="340"/>
      <c r="AC236" s="341"/>
      <c r="AD236" s="341"/>
      <c r="AE236" s="341"/>
      <c r="AF236" s="341"/>
    </row>
    <row r="237" spans="1:32" ht="12.75">
      <c r="A237" s="341"/>
      <c r="B237" s="341"/>
      <c r="C237" s="341"/>
      <c r="D237" s="341"/>
      <c r="E237" s="341"/>
      <c r="F237" s="341"/>
      <c r="G237" s="341"/>
      <c r="H237" s="341"/>
      <c r="I237" s="341"/>
      <c r="J237" s="341"/>
      <c r="K237" s="341"/>
      <c r="L237" s="341"/>
      <c r="M237" s="341"/>
      <c r="N237" s="341"/>
      <c r="O237" s="341"/>
      <c r="P237" s="341"/>
      <c r="Q237" s="341"/>
      <c r="R237" s="341"/>
      <c r="S237" s="341"/>
      <c r="T237" s="341"/>
      <c r="U237" s="355"/>
      <c r="V237" s="340"/>
      <c r="W237" s="340"/>
      <c r="X237" s="340"/>
      <c r="Y237" s="340"/>
      <c r="Z237" s="340"/>
      <c r="AA237" s="340"/>
      <c r="AB237" s="340"/>
      <c r="AC237" s="341"/>
      <c r="AD237" s="341"/>
      <c r="AE237" s="341"/>
      <c r="AF237" s="341"/>
    </row>
    <row r="238" spans="1:32" ht="12.75">
      <c r="A238" s="341"/>
      <c r="B238" s="341"/>
      <c r="C238" s="341"/>
      <c r="D238" s="341"/>
      <c r="E238" s="341"/>
      <c r="F238" s="341"/>
      <c r="G238" s="341"/>
      <c r="H238" s="341"/>
      <c r="I238" s="341"/>
      <c r="J238" s="341"/>
      <c r="K238" s="341"/>
      <c r="L238" s="341"/>
      <c r="M238" s="341"/>
      <c r="N238" s="341"/>
      <c r="O238" s="341"/>
      <c r="P238" s="341"/>
      <c r="Q238" s="341"/>
      <c r="R238" s="341"/>
      <c r="S238" s="341"/>
      <c r="T238" s="341"/>
      <c r="U238" s="355"/>
      <c r="V238" s="340"/>
      <c r="W238" s="340"/>
      <c r="X238" s="340"/>
      <c r="Y238" s="340"/>
      <c r="Z238" s="340"/>
      <c r="AA238" s="340"/>
      <c r="AB238" s="340"/>
      <c r="AC238" s="341"/>
      <c r="AD238" s="341"/>
      <c r="AE238" s="341"/>
      <c r="AF238" s="341"/>
    </row>
    <row r="239" spans="1:32" ht="12.75">
      <c r="A239" s="341"/>
      <c r="B239" s="341"/>
      <c r="C239" s="341"/>
      <c r="D239" s="341"/>
      <c r="E239" s="341"/>
      <c r="F239" s="341"/>
      <c r="G239" s="341"/>
      <c r="H239" s="341"/>
      <c r="I239" s="341"/>
      <c r="J239" s="341"/>
      <c r="K239" s="341"/>
      <c r="L239" s="341"/>
      <c r="M239" s="341"/>
      <c r="N239" s="341"/>
      <c r="O239" s="341"/>
      <c r="P239" s="341"/>
      <c r="Q239" s="341"/>
      <c r="R239" s="341"/>
      <c r="S239" s="341"/>
      <c r="T239" s="341"/>
      <c r="U239" s="355"/>
      <c r="V239" s="340"/>
      <c r="W239" s="340"/>
      <c r="X239" s="340"/>
      <c r="Y239" s="340"/>
      <c r="Z239" s="340"/>
      <c r="AA239" s="340"/>
      <c r="AB239" s="340"/>
      <c r="AC239" s="341"/>
      <c r="AD239" s="341"/>
      <c r="AE239" s="341"/>
      <c r="AF239" s="341"/>
    </row>
    <row r="240" spans="1:32" ht="12.75">
      <c r="A240" s="341"/>
      <c r="B240" s="341"/>
      <c r="C240" s="341"/>
      <c r="D240" s="341"/>
      <c r="E240" s="341"/>
      <c r="F240" s="341"/>
      <c r="G240" s="341"/>
      <c r="H240" s="341"/>
      <c r="I240" s="341"/>
      <c r="J240" s="341"/>
      <c r="K240" s="341"/>
      <c r="L240" s="341"/>
      <c r="M240" s="341"/>
      <c r="N240" s="341"/>
      <c r="O240" s="341"/>
      <c r="P240" s="341"/>
      <c r="Q240" s="341"/>
      <c r="R240" s="341"/>
      <c r="S240" s="341"/>
      <c r="T240" s="341"/>
      <c r="U240" s="355"/>
      <c r="V240" s="340"/>
      <c r="W240" s="340"/>
      <c r="X240" s="340"/>
      <c r="Y240" s="340"/>
      <c r="Z240" s="340"/>
      <c r="AA240" s="340"/>
      <c r="AB240" s="340"/>
      <c r="AC240" s="341"/>
      <c r="AD240" s="341"/>
      <c r="AE240" s="341"/>
      <c r="AF240" s="341"/>
    </row>
    <row r="241" spans="1:32" ht="12.75">
      <c r="A241" s="341"/>
      <c r="B241" s="341"/>
      <c r="C241" s="341"/>
      <c r="D241" s="341"/>
      <c r="E241" s="341"/>
      <c r="F241" s="341"/>
      <c r="G241" s="341"/>
      <c r="H241" s="341"/>
      <c r="I241" s="341"/>
      <c r="J241" s="341"/>
      <c r="K241" s="341"/>
      <c r="L241" s="341"/>
      <c r="M241" s="341"/>
      <c r="N241" s="341"/>
      <c r="O241" s="341"/>
      <c r="P241" s="341"/>
      <c r="Q241" s="341"/>
      <c r="R241" s="341"/>
      <c r="S241" s="341"/>
      <c r="T241" s="341"/>
      <c r="U241" s="355"/>
      <c r="V241" s="340"/>
      <c r="W241" s="340"/>
      <c r="X241" s="340"/>
      <c r="Y241" s="340"/>
      <c r="Z241" s="340"/>
      <c r="AA241" s="340"/>
      <c r="AB241" s="340"/>
      <c r="AC241" s="341"/>
      <c r="AD241" s="341"/>
      <c r="AE241" s="341"/>
      <c r="AF241" s="341"/>
    </row>
    <row r="242" spans="1:32" ht="12.75">
      <c r="A242" s="341"/>
      <c r="B242" s="341"/>
      <c r="C242" s="341"/>
      <c r="D242" s="341"/>
      <c r="E242" s="341"/>
      <c r="F242" s="341"/>
      <c r="G242" s="341"/>
      <c r="H242" s="341"/>
      <c r="I242" s="341"/>
      <c r="J242" s="341"/>
      <c r="K242" s="341"/>
      <c r="L242" s="341"/>
      <c r="M242" s="341"/>
      <c r="N242" s="341"/>
      <c r="O242" s="341"/>
      <c r="P242" s="341"/>
      <c r="Q242" s="341"/>
      <c r="R242" s="341"/>
      <c r="S242" s="341"/>
      <c r="T242" s="341"/>
      <c r="U242" s="355"/>
      <c r="V242" s="340"/>
      <c r="W242" s="340"/>
      <c r="X242" s="340"/>
      <c r="Y242" s="340"/>
      <c r="Z242" s="340"/>
      <c r="AA242" s="340"/>
      <c r="AB242" s="340"/>
      <c r="AC242" s="341"/>
      <c r="AD242" s="341"/>
      <c r="AE242" s="341"/>
      <c r="AF242" s="341"/>
    </row>
    <row r="243" spans="1:32" ht="12.75">
      <c r="A243" s="341"/>
      <c r="B243" s="341"/>
      <c r="C243" s="341"/>
      <c r="D243" s="341"/>
      <c r="E243" s="341"/>
      <c r="F243" s="341"/>
      <c r="G243" s="341"/>
      <c r="H243" s="341"/>
      <c r="I243" s="341"/>
      <c r="J243" s="341"/>
      <c r="K243" s="341"/>
      <c r="L243" s="341"/>
      <c r="M243" s="341"/>
      <c r="N243" s="341"/>
      <c r="O243" s="341"/>
      <c r="P243" s="341"/>
      <c r="Q243" s="341"/>
      <c r="R243" s="341"/>
      <c r="S243" s="341"/>
      <c r="T243" s="341"/>
      <c r="U243" s="355"/>
      <c r="V243" s="340"/>
      <c r="W243" s="340"/>
      <c r="X243" s="340"/>
      <c r="Y243" s="340"/>
      <c r="Z243" s="340"/>
      <c r="AA243" s="340"/>
      <c r="AB243" s="340"/>
      <c r="AC243" s="341"/>
      <c r="AD243" s="341"/>
      <c r="AE243" s="341"/>
      <c r="AF243" s="341"/>
    </row>
    <row r="244" spans="1:32" ht="12.75">
      <c r="A244" s="341"/>
      <c r="B244" s="341"/>
      <c r="C244" s="341"/>
      <c r="D244" s="341"/>
      <c r="E244" s="341"/>
      <c r="F244" s="341"/>
      <c r="G244" s="341"/>
      <c r="H244" s="341"/>
      <c r="I244" s="341"/>
      <c r="J244" s="341"/>
      <c r="K244" s="341"/>
      <c r="L244" s="341"/>
      <c r="M244" s="341"/>
      <c r="N244" s="341"/>
      <c r="O244" s="341"/>
      <c r="P244" s="341"/>
      <c r="Q244" s="341"/>
      <c r="R244" s="341"/>
      <c r="S244" s="341"/>
      <c r="T244" s="341"/>
      <c r="U244" s="355"/>
      <c r="V244" s="340"/>
      <c r="W244" s="340"/>
      <c r="X244" s="340"/>
      <c r="Y244" s="340"/>
      <c r="Z244" s="340"/>
      <c r="AA244" s="340"/>
      <c r="AB244" s="340"/>
      <c r="AC244" s="341"/>
      <c r="AD244" s="341"/>
      <c r="AE244" s="341"/>
      <c r="AF244" s="341"/>
    </row>
    <row r="245" spans="1:32" ht="12.75">
      <c r="A245" s="341"/>
      <c r="B245" s="341"/>
      <c r="C245" s="341"/>
      <c r="D245" s="341"/>
      <c r="E245" s="341"/>
      <c r="F245" s="341"/>
      <c r="G245" s="341"/>
      <c r="H245" s="341"/>
      <c r="I245" s="341"/>
      <c r="J245" s="341"/>
      <c r="K245" s="341"/>
      <c r="L245" s="341"/>
      <c r="M245" s="341"/>
      <c r="N245" s="341"/>
      <c r="O245" s="341"/>
      <c r="P245" s="341"/>
      <c r="Q245" s="341"/>
      <c r="R245" s="341"/>
      <c r="S245" s="341"/>
      <c r="T245" s="341"/>
      <c r="U245" s="355"/>
      <c r="V245" s="340"/>
      <c r="W245" s="340"/>
      <c r="X245" s="340"/>
      <c r="Y245" s="340"/>
      <c r="Z245" s="340"/>
      <c r="AA245" s="340"/>
      <c r="AB245" s="340"/>
      <c r="AC245" s="341"/>
      <c r="AD245" s="341"/>
      <c r="AE245" s="341"/>
      <c r="AF245" s="341"/>
    </row>
    <row r="246" spans="1:32" ht="12.75">
      <c r="A246" s="341"/>
      <c r="B246" s="341"/>
      <c r="C246" s="341"/>
      <c r="D246" s="341"/>
      <c r="E246" s="341"/>
      <c r="F246" s="341"/>
      <c r="G246" s="341"/>
      <c r="H246" s="341"/>
      <c r="I246" s="341"/>
      <c r="J246" s="341"/>
      <c r="K246" s="341"/>
      <c r="L246" s="341"/>
      <c r="M246" s="341"/>
      <c r="N246" s="341"/>
      <c r="O246" s="341"/>
      <c r="P246" s="341"/>
      <c r="Q246" s="341"/>
      <c r="R246" s="341"/>
      <c r="S246" s="341"/>
      <c r="T246" s="341"/>
      <c r="U246" s="355"/>
      <c r="V246" s="340"/>
      <c r="W246" s="340"/>
      <c r="X246" s="340"/>
      <c r="Y246" s="340"/>
      <c r="Z246" s="340"/>
      <c r="AA246" s="340"/>
      <c r="AB246" s="340"/>
      <c r="AC246" s="341"/>
      <c r="AD246" s="341"/>
      <c r="AE246" s="341"/>
      <c r="AF246" s="341"/>
    </row>
    <row r="247" spans="1:32" ht="12.75">
      <c r="A247" s="341"/>
      <c r="B247" s="341"/>
      <c r="C247" s="341"/>
      <c r="D247" s="341"/>
      <c r="E247" s="341"/>
      <c r="F247" s="341"/>
      <c r="G247" s="341"/>
      <c r="H247" s="341"/>
      <c r="I247" s="341"/>
      <c r="J247" s="341"/>
      <c r="K247" s="341"/>
      <c r="L247" s="341"/>
      <c r="M247" s="341"/>
      <c r="N247" s="341"/>
      <c r="O247" s="341"/>
      <c r="P247" s="341"/>
      <c r="Q247" s="341"/>
      <c r="R247" s="341"/>
      <c r="S247" s="341"/>
      <c r="T247" s="341"/>
      <c r="U247" s="355"/>
      <c r="V247" s="340"/>
      <c r="W247" s="340"/>
      <c r="X247" s="340"/>
      <c r="Y247" s="340"/>
      <c r="Z247" s="340"/>
      <c r="AA247" s="340"/>
      <c r="AB247" s="340"/>
      <c r="AC247" s="341"/>
      <c r="AD247" s="341"/>
      <c r="AE247" s="341"/>
      <c r="AF247" s="341"/>
    </row>
    <row r="248" spans="1:32" ht="12.75">
      <c r="A248" s="341"/>
      <c r="B248" s="341"/>
      <c r="C248" s="341"/>
      <c r="D248" s="341"/>
      <c r="E248" s="341"/>
      <c r="F248" s="341"/>
      <c r="G248" s="341"/>
      <c r="H248" s="341"/>
      <c r="I248" s="341"/>
      <c r="J248" s="341"/>
      <c r="K248" s="341"/>
      <c r="L248" s="341"/>
      <c r="M248" s="341"/>
      <c r="N248" s="341"/>
      <c r="O248" s="341"/>
      <c r="P248" s="341"/>
      <c r="Q248" s="341"/>
      <c r="R248" s="341"/>
      <c r="S248" s="341"/>
      <c r="T248" s="341"/>
      <c r="U248" s="355"/>
      <c r="V248" s="340"/>
      <c r="W248" s="340"/>
      <c r="X248" s="340"/>
      <c r="Y248" s="340"/>
      <c r="Z248" s="340"/>
      <c r="AA248" s="340"/>
      <c r="AB248" s="340"/>
      <c r="AC248" s="341"/>
      <c r="AD248" s="341"/>
      <c r="AE248" s="341"/>
      <c r="AF248" s="341"/>
    </row>
    <row r="249" spans="1:32" ht="12.75">
      <c r="A249" s="341"/>
      <c r="B249" s="341"/>
      <c r="C249" s="341"/>
      <c r="D249" s="341"/>
      <c r="E249" s="341"/>
      <c r="F249" s="341"/>
      <c r="G249" s="341"/>
      <c r="H249" s="341"/>
      <c r="I249" s="341"/>
      <c r="J249" s="341"/>
      <c r="K249" s="341"/>
      <c r="L249" s="341"/>
      <c r="M249" s="341"/>
      <c r="N249" s="341"/>
      <c r="O249" s="341"/>
      <c r="P249" s="341"/>
      <c r="Q249" s="341"/>
      <c r="R249" s="341"/>
      <c r="S249" s="341"/>
      <c r="T249" s="341"/>
      <c r="U249" s="355"/>
      <c r="V249" s="340"/>
      <c r="W249" s="340"/>
      <c r="X249" s="340"/>
      <c r="Y249" s="340"/>
      <c r="Z249" s="340"/>
      <c r="AA249" s="340"/>
      <c r="AB249" s="340"/>
      <c r="AC249" s="341"/>
      <c r="AD249" s="341"/>
      <c r="AE249" s="341"/>
      <c r="AF249" s="341"/>
    </row>
    <row r="250" spans="1:32" ht="12.75">
      <c r="A250" s="341"/>
      <c r="B250" s="341"/>
      <c r="C250" s="341"/>
      <c r="D250" s="341"/>
      <c r="E250" s="341"/>
      <c r="F250" s="341"/>
      <c r="G250" s="341"/>
      <c r="H250" s="341"/>
      <c r="I250" s="341"/>
      <c r="J250" s="341"/>
      <c r="K250" s="341"/>
      <c r="L250" s="341"/>
      <c r="M250" s="341"/>
      <c r="N250" s="341"/>
      <c r="O250" s="341"/>
      <c r="P250" s="341"/>
      <c r="Q250" s="341"/>
      <c r="R250" s="341"/>
      <c r="S250" s="341"/>
      <c r="T250" s="341"/>
      <c r="U250" s="355"/>
      <c r="V250" s="340"/>
      <c r="W250" s="340"/>
      <c r="X250" s="340"/>
      <c r="Y250" s="340"/>
      <c r="Z250" s="340"/>
      <c r="AA250" s="340"/>
      <c r="AB250" s="340"/>
      <c r="AC250" s="341"/>
      <c r="AD250" s="341"/>
      <c r="AE250" s="341"/>
      <c r="AF250" s="341"/>
    </row>
    <row r="251" spans="1:32" ht="12.75">
      <c r="A251" s="341"/>
      <c r="B251" s="341"/>
      <c r="C251" s="341"/>
      <c r="D251" s="341"/>
      <c r="E251" s="341"/>
      <c r="F251" s="341"/>
      <c r="G251" s="341"/>
      <c r="H251" s="341"/>
      <c r="I251" s="341"/>
      <c r="J251" s="341"/>
      <c r="K251" s="341"/>
      <c r="L251" s="341"/>
      <c r="M251" s="341"/>
      <c r="N251" s="341"/>
      <c r="O251" s="341"/>
      <c r="P251" s="341"/>
      <c r="Q251" s="341"/>
      <c r="R251" s="341"/>
      <c r="S251" s="341"/>
      <c r="T251" s="341"/>
      <c r="U251" s="355"/>
      <c r="V251" s="340"/>
      <c r="W251" s="340"/>
      <c r="X251" s="340"/>
      <c r="Y251" s="340"/>
      <c r="Z251" s="340"/>
      <c r="AA251" s="340"/>
      <c r="AB251" s="340"/>
      <c r="AC251" s="341"/>
      <c r="AD251" s="341"/>
      <c r="AE251" s="341"/>
      <c r="AF251" s="341"/>
    </row>
    <row r="252" spans="1:32" ht="12.75">
      <c r="A252" s="341"/>
      <c r="B252" s="341"/>
      <c r="C252" s="341"/>
      <c r="D252" s="341"/>
      <c r="E252" s="341"/>
      <c r="F252" s="341"/>
      <c r="G252" s="341"/>
      <c r="H252" s="341"/>
      <c r="I252" s="341"/>
      <c r="J252" s="341"/>
      <c r="K252" s="341"/>
      <c r="L252" s="341"/>
      <c r="M252" s="341"/>
      <c r="N252" s="341"/>
      <c r="O252" s="341"/>
      <c r="P252" s="341"/>
      <c r="Q252" s="341"/>
      <c r="R252" s="341"/>
      <c r="S252" s="341"/>
      <c r="T252" s="341"/>
      <c r="U252" s="355"/>
      <c r="V252" s="340"/>
      <c r="W252" s="340"/>
      <c r="X252" s="340"/>
      <c r="Y252" s="340"/>
      <c r="Z252" s="340"/>
      <c r="AA252" s="340"/>
      <c r="AB252" s="340"/>
      <c r="AC252" s="341"/>
      <c r="AD252" s="341"/>
      <c r="AE252" s="341"/>
      <c r="AF252" s="341"/>
    </row>
    <row r="253" spans="1:32" ht="12.75">
      <c r="A253" s="341"/>
      <c r="B253" s="341"/>
      <c r="C253" s="341"/>
      <c r="D253" s="341"/>
      <c r="E253" s="341"/>
      <c r="F253" s="341"/>
      <c r="G253" s="341"/>
      <c r="H253" s="341"/>
      <c r="I253" s="341"/>
      <c r="J253" s="341"/>
      <c r="K253" s="341"/>
      <c r="L253" s="341"/>
      <c r="M253" s="341"/>
      <c r="N253" s="341"/>
      <c r="O253" s="341"/>
      <c r="P253" s="341"/>
      <c r="Q253" s="341"/>
      <c r="R253" s="341"/>
      <c r="S253" s="341"/>
      <c r="T253" s="341"/>
      <c r="U253" s="355"/>
      <c r="V253" s="340"/>
      <c r="W253" s="340"/>
      <c r="X253" s="340"/>
      <c r="Y253" s="340"/>
      <c r="Z253" s="340"/>
      <c r="AA253" s="340"/>
      <c r="AB253" s="340"/>
      <c r="AC253" s="341"/>
      <c r="AD253" s="341"/>
      <c r="AE253" s="341"/>
      <c r="AF253" s="341"/>
    </row>
    <row r="254" spans="1:32" ht="12.75">
      <c r="A254" s="341"/>
      <c r="B254" s="341"/>
      <c r="C254" s="341"/>
      <c r="D254" s="341"/>
      <c r="E254" s="341"/>
      <c r="F254" s="341"/>
      <c r="G254" s="341"/>
      <c r="H254" s="341"/>
      <c r="I254" s="341"/>
      <c r="J254" s="341"/>
      <c r="K254" s="341"/>
      <c r="L254" s="341"/>
      <c r="M254" s="341"/>
      <c r="N254" s="341"/>
      <c r="O254" s="341"/>
      <c r="P254" s="341"/>
      <c r="Q254" s="341"/>
      <c r="R254" s="341"/>
      <c r="S254" s="341"/>
      <c r="T254" s="341"/>
      <c r="U254" s="355"/>
      <c r="V254" s="340"/>
      <c r="W254" s="340"/>
      <c r="X254" s="340"/>
      <c r="Y254" s="340"/>
      <c r="Z254" s="340"/>
      <c r="AA254" s="340"/>
      <c r="AB254" s="340"/>
      <c r="AC254" s="341"/>
      <c r="AD254" s="341"/>
      <c r="AE254" s="341"/>
      <c r="AF254" s="341"/>
    </row>
    <row r="255" spans="1:32" ht="12.75">
      <c r="A255" s="341"/>
      <c r="B255" s="341"/>
      <c r="C255" s="341"/>
      <c r="D255" s="341"/>
      <c r="E255" s="341"/>
      <c r="F255" s="341"/>
      <c r="G255" s="341"/>
      <c r="H255" s="341"/>
      <c r="I255" s="341"/>
      <c r="J255" s="341"/>
      <c r="K255" s="341"/>
      <c r="L255" s="341"/>
      <c r="M255" s="341"/>
      <c r="N255" s="341"/>
      <c r="O255" s="341"/>
      <c r="P255" s="341"/>
      <c r="Q255" s="341"/>
      <c r="R255" s="341"/>
      <c r="S255" s="341"/>
      <c r="T255" s="341"/>
      <c r="U255" s="355"/>
      <c r="V255" s="340"/>
      <c r="W255" s="340"/>
      <c r="X255" s="340"/>
      <c r="Y255" s="340"/>
      <c r="Z255" s="340"/>
      <c r="AA255" s="340"/>
      <c r="AB255" s="340"/>
      <c r="AC255" s="341"/>
      <c r="AD255" s="341"/>
      <c r="AE255" s="341"/>
      <c r="AF255" s="341"/>
    </row>
    <row r="256" spans="1:32" ht="12.75">
      <c r="A256" s="341"/>
      <c r="B256" s="341"/>
      <c r="C256" s="341"/>
      <c r="D256" s="341"/>
      <c r="E256" s="341"/>
      <c r="F256" s="341"/>
      <c r="G256" s="341"/>
      <c r="H256" s="341"/>
      <c r="I256" s="341"/>
      <c r="J256" s="341"/>
      <c r="K256" s="341"/>
      <c r="L256" s="341"/>
      <c r="M256" s="341"/>
      <c r="N256" s="341"/>
      <c r="O256" s="341"/>
      <c r="P256" s="341"/>
      <c r="Q256" s="341"/>
      <c r="R256" s="341"/>
      <c r="S256" s="341"/>
      <c r="T256" s="341"/>
      <c r="U256" s="355"/>
      <c r="V256" s="340"/>
      <c r="W256" s="340"/>
      <c r="X256" s="340"/>
      <c r="Y256" s="340"/>
      <c r="Z256" s="340"/>
      <c r="AA256" s="340"/>
      <c r="AB256" s="340"/>
      <c r="AC256" s="341"/>
      <c r="AD256" s="341"/>
      <c r="AE256" s="341"/>
      <c r="AF256" s="341"/>
    </row>
    <row r="257" spans="1:32" ht="12.75">
      <c r="A257" s="341"/>
      <c r="B257" s="341"/>
      <c r="C257" s="341"/>
      <c r="D257" s="341"/>
      <c r="E257" s="341"/>
      <c r="F257" s="341"/>
      <c r="G257" s="341"/>
      <c r="H257" s="341"/>
      <c r="I257" s="341"/>
      <c r="J257" s="341"/>
      <c r="K257" s="341"/>
      <c r="L257" s="341"/>
      <c r="M257" s="341"/>
      <c r="N257" s="341"/>
      <c r="O257" s="341"/>
      <c r="P257" s="341"/>
      <c r="Q257" s="341"/>
      <c r="R257" s="341"/>
      <c r="S257" s="341"/>
      <c r="T257" s="341"/>
      <c r="U257" s="355"/>
      <c r="V257" s="340"/>
      <c r="W257" s="340"/>
      <c r="X257" s="340"/>
      <c r="Y257" s="340"/>
      <c r="Z257" s="340"/>
      <c r="AA257" s="340"/>
      <c r="AB257" s="340"/>
      <c r="AC257" s="341"/>
      <c r="AD257" s="341"/>
      <c r="AE257" s="341"/>
      <c r="AF257" s="341"/>
    </row>
    <row r="258" spans="1:32" ht="12.75">
      <c r="A258" s="341"/>
      <c r="B258" s="341"/>
      <c r="C258" s="341"/>
      <c r="D258" s="341"/>
      <c r="E258" s="341"/>
      <c r="F258" s="341"/>
      <c r="G258" s="341"/>
      <c r="H258" s="341"/>
      <c r="I258" s="341"/>
      <c r="J258" s="341"/>
      <c r="K258" s="341"/>
      <c r="L258" s="341"/>
      <c r="M258" s="341"/>
      <c r="N258" s="341"/>
      <c r="O258" s="341"/>
      <c r="P258" s="341"/>
      <c r="Q258" s="341"/>
      <c r="R258" s="341"/>
      <c r="S258" s="341"/>
      <c r="T258" s="341"/>
      <c r="U258" s="355"/>
      <c r="V258" s="340"/>
      <c r="W258" s="340"/>
      <c r="X258" s="340"/>
      <c r="Y258" s="340"/>
      <c r="Z258" s="340"/>
      <c r="AA258" s="340"/>
      <c r="AB258" s="340"/>
      <c r="AC258" s="341"/>
      <c r="AD258" s="341"/>
      <c r="AE258" s="341"/>
      <c r="AF258" s="341"/>
    </row>
    <row r="259" spans="1:32" ht="12.75">
      <c r="A259" s="341"/>
      <c r="B259" s="341"/>
      <c r="C259" s="341"/>
      <c r="D259" s="341"/>
      <c r="E259" s="341"/>
      <c r="F259" s="341"/>
      <c r="G259" s="341"/>
      <c r="H259" s="341"/>
      <c r="I259" s="341"/>
      <c r="J259" s="341"/>
      <c r="K259" s="341"/>
      <c r="L259" s="341"/>
      <c r="M259" s="341"/>
      <c r="N259" s="341"/>
      <c r="O259" s="341"/>
      <c r="P259" s="341"/>
      <c r="Q259" s="341"/>
      <c r="R259" s="341"/>
      <c r="S259" s="341"/>
      <c r="T259" s="341"/>
      <c r="U259" s="355"/>
      <c r="V259" s="340"/>
      <c r="W259" s="340"/>
      <c r="X259" s="340"/>
      <c r="Y259" s="340"/>
      <c r="Z259" s="340"/>
      <c r="AA259" s="340"/>
      <c r="AB259" s="340"/>
      <c r="AC259" s="341"/>
      <c r="AD259" s="341"/>
      <c r="AE259" s="341"/>
      <c r="AF259" s="341"/>
    </row>
    <row r="260" spans="1:32" ht="12.75">
      <c r="A260" s="341"/>
      <c r="B260" s="341"/>
      <c r="C260" s="341"/>
      <c r="D260" s="341"/>
      <c r="E260" s="341"/>
      <c r="F260" s="341"/>
      <c r="G260" s="341"/>
      <c r="H260" s="341"/>
      <c r="I260" s="341"/>
      <c r="J260" s="341"/>
      <c r="K260" s="341"/>
      <c r="L260" s="341"/>
      <c r="M260" s="341"/>
      <c r="N260" s="341"/>
      <c r="O260" s="341"/>
      <c r="P260" s="341"/>
      <c r="Q260" s="341"/>
      <c r="R260" s="341"/>
      <c r="S260" s="341"/>
      <c r="T260" s="341"/>
      <c r="U260" s="355"/>
      <c r="V260" s="340"/>
      <c r="W260" s="340"/>
      <c r="X260" s="340"/>
      <c r="Y260" s="340"/>
      <c r="Z260" s="340"/>
      <c r="AA260" s="340"/>
      <c r="AB260" s="340"/>
      <c r="AC260" s="341"/>
      <c r="AD260" s="341"/>
      <c r="AE260" s="341"/>
      <c r="AF260" s="341"/>
    </row>
    <row r="261" spans="1:32" ht="12.75">
      <c r="A261" s="341"/>
      <c r="B261" s="341"/>
      <c r="C261" s="341"/>
      <c r="D261" s="341"/>
      <c r="E261" s="341"/>
      <c r="F261" s="341"/>
      <c r="G261" s="341"/>
      <c r="H261" s="341"/>
      <c r="I261" s="341"/>
      <c r="J261" s="341"/>
      <c r="K261" s="341"/>
      <c r="L261" s="341"/>
      <c r="M261" s="341"/>
      <c r="N261" s="341"/>
      <c r="O261" s="341"/>
      <c r="P261" s="341"/>
      <c r="Q261" s="341"/>
      <c r="R261" s="341"/>
      <c r="S261" s="341"/>
      <c r="T261" s="341"/>
      <c r="U261" s="355"/>
      <c r="V261" s="340"/>
      <c r="W261" s="340"/>
      <c r="X261" s="340"/>
      <c r="Y261" s="340"/>
      <c r="Z261" s="340"/>
      <c r="AA261" s="340"/>
      <c r="AB261" s="340"/>
      <c r="AC261" s="341"/>
      <c r="AD261" s="341"/>
      <c r="AE261" s="341"/>
      <c r="AF261" s="341"/>
    </row>
    <row r="262" spans="1:32" ht="12.75">
      <c r="A262" s="341"/>
      <c r="B262" s="341"/>
      <c r="C262" s="341"/>
      <c r="D262" s="341"/>
      <c r="E262" s="341"/>
      <c r="F262" s="341"/>
      <c r="G262" s="341"/>
      <c r="H262" s="341"/>
      <c r="I262" s="341"/>
      <c r="J262" s="341"/>
      <c r="K262" s="341"/>
      <c r="L262" s="341"/>
      <c r="M262" s="341"/>
      <c r="N262" s="341"/>
      <c r="O262" s="341"/>
      <c r="P262" s="341"/>
      <c r="Q262" s="341"/>
      <c r="R262" s="341"/>
      <c r="S262" s="341"/>
      <c r="T262" s="341"/>
      <c r="U262" s="355"/>
      <c r="V262" s="340"/>
      <c r="W262" s="340"/>
      <c r="X262" s="340"/>
      <c r="Y262" s="340"/>
      <c r="Z262" s="340"/>
      <c r="AA262" s="340"/>
      <c r="AB262" s="340"/>
      <c r="AC262" s="341"/>
      <c r="AD262" s="341"/>
      <c r="AE262" s="341"/>
      <c r="AF262" s="341"/>
    </row>
    <row r="263" spans="1:32" ht="12.75">
      <c r="A263" s="341"/>
      <c r="B263" s="341"/>
      <c r="C263" s="341"/>
      <c r="D263" s="341"/>
      <c r="E263" s="341"/>
      <c r="F263" s="341"/>
      <c r="G263" s="341"/>
      <c r="H263" s="341"/>
      <c r="I263" s="341"/>
      <c r="J263" s="341"/>
      <c r="K263" s="341"/>
      <c r="L263" s="341"/>
      <c r="M263" s="341"/>
      <c r="N263" s="341"/>
      <c r="O263" s="341"/>
      <c r="P263" s="341"/>
      <c r="Q263" s="341"/>
      <c r="R263" s="341"/>
      <c r="S263" s="341"/>
      <c r="T263" s="341"/>
      <c r="U263" s="355"/>
      <c r="V263" s="340"/>
      <c r="W263" s="340"/>
      <c r="X263" s="340"/>
      <c r="Y263" s="340"/>
      <c r="Z263" s="340"/>
      <c r="AA263" s="340"/>
      <c r="AB263" s="340"/>
      <c r="AC263" s="341"/>
      <c r="AD263" s="341"/>
      <c r="AE263" s="341"/>
      <c r="AF263" s="341"/>
    </row>
    <row r="264" spans="1:32" ht="12.75">
      <c r="A264" s="341"/>
      <c r="B264" s="341"/>
      <c r="C264" s="341"/>
      <c r="D264" s="341"/>
      <c r="E264" s="341"/>
      <c r="F264" s="341"/>
      <c r="G264" s="341"/>
      <c r="H264" s="341"/>
      <c r="I264" s="341"/>
      <c r="J264" s="341"/>
      <c r="K264" s="341"/>
      <c r="L264" s="341"/>
      <c r="M264" s="341"/>
      <c r="N264" s="341"/>
      <c r="O264" s="341"/>
      <c r="P264" s="341"/>
      <c r="Q264" s="341"/>
      <c r="R264" s="341"/>
      <c r="S264" s="341"/>
      <c r="T264" s="341"/>
      <c r="U264" s="355"/>
      <c r="V264" s="340"/>
      <c r="W264" s="340"/>
      <c r="X264" s="340"/>
      <c r="Y264" s="340"/>
      <c r="Z264" s="340"/>
      <c r="AA264" s="340"/>
      <c r="AB264" s="340"/>
      <c r="AC264" s="341"/>
      <c r="AD264" s="341"/>
      <c r="AE264" s="341"/>
      <c r="AF264" s="341"/>
    </row>
    <row r="265" spans="1:32" ht="12.75">
      <c r="A265" s="341"/>
      <c r="B265" s="341"/>
      <c r="C265" s="341"/>
      <c r="D265" s="341"/>
      <c r="E265" s="341"/>
      <c r="F265" s="341"/>
      <c r="G265" s="341"/>
      <c r="H265" s="341"/>
      <c r="I265" s="341"/>
      <c r="J265" s="341"/>
      <c r="K265" s="341"/>
      <c r="L265" s="341"/>
      <c r="M265" s="341"/>
      <c r="N265" s="341"/>
      <c r="O265" s="341"/>
      <c r="P265" s="341"/>
      <c r="Q265" s="341"/>
      <c r="R265" s="341"/>
      <c r="S265" s="341"/>
      <c r="T265" s="341"/>
      <c r="U265" s="355"/>
      <c r="V265" s="340"/>
      <c r="W265" s="340"/>
      <c r="X265" s="340"/>
      <c r="Y265" s="340"/>
      <c r="Z265" s="340"/>
      <c r="AA265" s="340"/>
      <c r="AB265" s="340"/>
      <c r="AC265" s="341"/>
      <c r="AD265" s="341"/>
      <c r="AE265" s="341"/>
      <c r="AF265" s="341"/>
    </row>
    <row r="266" spans="1:32" ht="12.75">
      <c r="A266" s="341"/>
      <c r="B266" s="341"/>
      <c r="C266" s="341"/>
      <c r="D266" s="341"/>
      <c r="E266" s="341"/>
      <c r="F266" s="341"/>
      <c r="G266" s="341"/>
      <c r="H266" s="341"/>
      <c r="I266" s="341"/>
      <c r="J266" s="341"/>
      <c r="K266" s="341"/>
      <c r="L266" s="341"/>
      <c r="M266" s="341"/>
      <c r="N266" s="341"/>
      <c r="O266" s="341"/>
      <c r="P266" s="341"/>
      <c r="Q266" s="341"/>
      <c r="R266" s="341"/>
      <c r="S266" s="341"/>
      <c r="T266" s="341"/>
      <c r="U266" s="355"/>
      <c r="V266" s="340"/>
      <c r="W266" s="340"/>
      <c r="X266" s="340"/>
      <c r="Y266" s="340"/>
      <c r="Z266" s="340"/>
      <c r="AA266" s="340"/>
      <c r="AB266" s="340"/>
      <c r="AC266" s="341"/>
      <c r="AD266" s="341"/>
      <c r="AE266" s="341"/>
      <c r="AF266" s="341"/>
    </row>
    <row r="267" spans="1:32" ht="12.75">
      <c r="A267" s="341"/>
      <c r="B267" s="341"/>
      <c r="C267" s="341"/>
      <c r="D267" s="341"/>
      <c r="E267" s="341"/>
      <c r="F267" s="341"/>
      <c r="G267" s="341"/>
      <c r="H267" s="341"/>
      <c r="I267" s="341"/>
      <c r="J267" s="341"/>
      <c r="K267" s="341"/>
      <c r="L267" s="341"/>
      <c r="M267" s="341"/>
      <c r="N267" s="341"/>
      <c r="O267" s="341"/>
      <c r="P267" s="341"/>
      <c r="Q267" s="341"/>
      <c r="R267" s="341"/>
      <c r="S267" s="341"/>
      <c r="T267" s="341"/>
      <c r="U267" s="355"/>
      <c r="V267" s="340"/>
      <c r="W267" s="340"/>
      <c r="X267" s="340"/>
      <c r="Y267" s="340"/>
      <c r="Z267" s="340"/>
      <c r="AA267" s="340"/>
      <c r="AB267" s="340"/>
      <c r="AC267" s="341"/>
      <c r="AD267" s="341"/>
      <c r="AE267" s="341"/>
      <c r="AF267" s="341"/>
    </row>
    <row r="268" spans="1:32" ht="12.75">
      <c r="A268" s="341"/>
      <c r="B268" s="341"/>
      <c r="C268" s="341"/>
      <c r="D268" s="341"/>
      <c r="E268" s="341"/>
      <c r="F268" s="341"/>
      <c r="G268" s="341"/>
      <c r="H268" s="341"/>
      <c r="I268" s="341"/>
      <c r="J268" s="341"/>
      <c r="K268" s="341"/>
      <c r="L268" s="341"/>
      <c r="M268" s="341"/>
      <c r="N268" s="341"/>
      <c r="O268" s="341"/>
      <c r="P268" s="341"/>
      <c r="Q268" s="341"/>
      <c r="R268" s="341"/>
      <c r="S268" s="341"/>
      <c r="T268" s="341"/>
      <c r="U268" s="355"/>
      <c r="V268" s="340"/>
      <c r="W268" s="340"/>
      <c r="X268" s="340"/>
      <c r="Y268" s="340"/>
      <c r="Z268" s="340"/>
      <c r="AA268" s="340"/>
      <c r="AB268" s="340"/>
      <c r="AC268" s="341"/>
      <c r="AD268" s="341"/>
      <c r="AE268" s="341"/>
      <c r="AF268" s="341"/>
    </row>
    <row r="269" spans="1:32" ht="12.75">
      <c r="A269" s="341"/>
      <c r="B269" s="341"/>
      <c r="C269" s="341"/>
      <c r="D269" s="341"/>
      <c r="E269" s="341"/>
      <c r="F269" s="341"/>
      <c r="G269" s="341"/>
      <c r="H269" s="341"/>
      <c r="I269" s="341"/>
      <c r="J269" s="341"/>
      <c r="K269" s="341"/>
      <c r="L269" s="341"/>
      <c r="M269" s="341"/>
      <c r="N269" s="341"/>
      <c r="O269" s="341"/>
      <c r="P269" s="341"/>
      <c r="Q269" s="341"/>
      <c r="R269" s="341"/>
      <c r="S269" s="341"/>
      <c r="T269" s="341"/>
      <c r="U269" s="355"/>
      <c r="V269" s="340"/>
      <c r="W269" s="340"/>
      <c r="X269" s="340"/>
      <c r="Y269" s="340"/>
      <c r="Z269" s="340"/>
      <c r="AA269" s="340"/>
      <c r="AB269" s="340"/>
      <c r="AC269" s="341"/>
      <c r="AD269" s="341"/>
      <c r="AE269" s="341"/>
      <c r="AF269" s="341"/>
    </row>
    <row r="270" spans="1:32" ht="12.75">
      <c r="A270" s="341"/>
      <c r="B270" s="341"/>
      <c r="C270" s="341"/>
      <c r="D270" s="341"/>
      <c r="E270" s="341"/>
      <c r="F270" s="341"/>
      <c r="G270" s="341"/>
      <c r="H270" s="341"/>
      <c r="I270" s="341"/>
      <c r="J270" s="341"/>
      <c r="K270" s="341"/>
      <c r="L270" s="341"/>
      <c r="M270" s="341"/>
      <c r="N270" s="341"/>
      <c r="O270" s="341"/>
      <c r="P270" s="341"/>
      <c r="Q270" s="341"/>
      <c r="R270" s="341"/>
      <c r="S270" s="341"/>
      <c r="T270" s="341"/>
      <c r="U270" s="355"/>
      <c r="V270" s="340"/>
      <c r="W270" s="340"/>
      <c r="X270" s="340"/>
      <c r="Y270" s="340"/>
      <c r="Z270" s="340"/>
      <c r="AA270" s="340"/>
      <c r="AB270" s="340"/>
      <c r="AC270" s="341"/>
      <c r="AD270" s="341"/>
      <c r="AE270" s="341"/>
      <c r="AF270" s="341"/>
    </row>
    <row r="271" spans="1:32" ht="12.75">
      <c r="A271" s="341"/>
      <c r="B271" s="341"/>
      <c r="C271" s="341"/>
      <c r="D271" s="341"/>
      <c r="E271" s="341"/>
      <c r="F271" s="341"/>
      <c r="G271" s="341"/>
      <c r="H271" s="341"/>
      <c r="I271" s="341"/>
      <c r="J271" s="341"/>
      <c r="K271" s="341"/>
      <c r="L271" s="341"/>
      <c r="M271" s="341"/>
      <c r="N271" s="341"/>
      <c r="O271" s="341"/>
      <c r="P271" s="341"/>
      <c r="Q271" s="341"/>
      <c r="R271" s="341"/>
      <c r="S271" s="341"/>
      <c r="T271" s="341"/>
      <c r="U271" s="355"/>
      <c r="V271" s="340"/>
      <c r="W271" s="340"/>
      <c r="X271" s="340"/>
      <c r="Y271" s="340"/>
      <c r="Z271" s="340"/>
      <c r="AA271" s="340"/>
      <c r="AB271" s="340"/>
      <c r="AC271" s="341"/>
      <c r="AD271" s="341"/>
      <c r="AE271" s="341"/>
      <c r="AF271" s="341"/>
    </row>
    <row r="272" spans="1:32" ht="12.75">
      <c r="A272" s="341"/>
      <c r="B272" s="341"/>
      <c r="C272" s="341"/>
      <c r="D272" s="341"/>
      <c r="E272" s="341"/>
      <c r="F272" s="341"/>
      <c r="G272" s="341"/>
      <c r="H272" s="341"/>
      <c r="I272" s="341"/>
      <c r="J272" s="341"/>
      <c r="K272" s="341"/>
      <c r="L272" s="341"/>
      <c r="M272" s="341"/>
      <c r="N272" s="341"/>
      <c r="O272" s="341"/>
      <c r="P272" s="341"/>
      <c r="Q272" s="341"/>
      <c r="R272" s="341"/>
      <c r="S272" s="341"/>
      <c r="T272" s="341"/>
      <c r="U272" s="355"/>
      <c r="V272" s="340"/>
      <c r="W272" s="340"/>
      <c r="X272" s="340"/>
      <c r="Y272" s="340"/>
      <c r="Z272" s="340"/>
      <c r="AA272" s="340"/>
      <c r="AB272" s="340"/>
      <c r="AC272" s="341"/>
      <c r="AD272" s="341"/>
      <c r="AE272" s="341"/>
      <c r="AF272" s="341"/>
    </row>
    <row r="273" spans="1:32" ht="12.75">
      <c r="A273" s="341"/>
      <c r="B273" s="341"/>
      <c r="C273" s="341"/>
      <c r="D273" s="341"/>
      <c r="E273" s="341"/>
      <c r="F273" s="341"/>
      <c r="G273" s="341"/>
      <c r="H273" s="341"/>
      <c r="I273" s="341"/>
      <c r="J273" s="341"/>
      <c r="K273" s="341"/>
      <c r="L273" s="341"/>
      <c r="M273" s="341"/>
      <c r="N273" s="341"/>
      <c r="O273" s="341"/>
      <c r="P273" s="341"/>
      <c r="Q273" s="341"/>
      <c r="R273" s="341"/>
      <c r="S273" s="341"/>
      <c r="T273" s="341"/>
      <c r="U273" s="355"/>
      <c r="V273" s="340"/>
      <c r="W273" s="340"/>
      <c r="X273" s="340"/>
      <c r="Y273" s="340"/>
      <c r="Z273" s="340"/>
      <c r="AA273" s="340"/>
      <c r="AB273" s="340"/>
      <c r="AC273" s="341"/>
      <c r="AD273" s="341"/>
      <c r="AE273" s="341"/>
      <c r="AF273" s="341"/>
    </row>
    <row r="274" spans="1:32" ht="12.75">
      <c r="A274" s="341"/>
      <c r="B274" s="341"/>
      <c r="C274" s="341"/>
      <c r="D274" s="341"/>
      <c r="E274" s="341"/>
      <c r="F274" s="341"/>
      <c r="G274" s="341"/>
      <c r="H274" s="341"/>
      <c r="I274" s="341"/>
      <c r="J274" s="341"/>
      <c r="K274" s="341"/>
      <c r="L274" s="341"/>
      <c r="M274" s="341"/>
      <c r="N274" s="341"/>
      <c r="O274" s="341"/>
      <c r="P274" s="341"/>
      <c r="Q274" s="341"/>
      <c r="R274" s="341"/>
      <c r="S274" s="341"/>
      <c r="T274" s="341"/>
      <c r="U274" s="355"/>
      <c r="V274" s="340"/>
      <c r="W274" s="340"/>
      <c r="X274" s="340"/>
      <c r="Y274" s="340"/>
      <c r="Z274" s="340"/>
      <c r="AA274" s="340"/>
      <c r="AB274" s="340"/>
      <c r="AC274" s="341"/>
      <c r="AD274" s="341"/>
      <c r="AE274" s="341"/>
      <c r="AF274" s="341"/>
    </row>
    <row r="275" spans="1:32" ht="12.75">
      <c r="A275" s="341"/>
      <c r="B275" s="341"/>
      <c r="C275" s="341"/>
      <c r="D275" s="341"/>
      <c r="E275" s="341"/>
      <c r="F275" s="341"/>
      <c r="G275" s="341"/>
      <c r="H275" s="341"/>
      <c r="I275" s="341"/>
      <c r="J275" s="341"/>
      <c r="K275" s="341"/>
      <c r="L275" s="341"/>
      <c r="M275" s="341"/>
      <c r="N275" s="341"/>
      <c r="O275" s="341"/>
      <c r="P275" s="341"/>
      <c r="Q275" s="341"/>
      <c r="R275" s="341"/>
      <c r="S275" s="341"/>
      <c r="T275" s="341"/>
      <c r="U275" s="355"/>
      <c r="V275" s="340"/>
      <c r="W275" s="340"/>
      <c r="X275" s="340"/>
      <c r="Y275" s="340"/>
      <c r="Z275" s="340"/>
      <c r="AA275" s="340"/>
      <c r="AB275" s="340"/>
      <c r="AC275" s="341"/>
      <c r="AD275" s="341"/>
      <c r="AE275" s="341"/>
      <c r="AF275" s="341"/>
    </row>
    <row r="276" spans="1:32" ht="12.75">
      <c r="A276" s="341"/>
      <c r="B276" s="341"/>
      <c r="C276" s="341"/>
      <c r="D276" s="341"/>
      <c r="E276" s="341"/>
      <c r="F276" s="341"/>
      <c r="G276" s="341"/>
      <c r="H276" s="341"/>
      <c r="I276" s="341"/>
      <c r="J276" s="341"/>
      <c r="K276" s="341"/>
      <c r="L276" s="341"/>
      <c r="M276" s="341"/>
      <c r="N276" s="341"/>
      <c r="O276" s="341"/>
      <c r="P276" s="341"/>
      <c r="Q276" s="341"/>
      <c r="R276" s="341"/>
      <c r="S276" s="341"/>
      <c r="T276" s="341"/>
      <c r="U276" s="355"/>
      <c r="V276" s="340"/>
      <c r="W276" s="340"/>
      <c r="X276" s="340"/>
      <c r="Y276" s="340"/>
      <c r="Z276" s="340"/>
      <c r="AA276" s="340"/>
      <c r="AB276" s="340"/>
      <c r="AC276" s="341"/>
      <c r="AD276" s="341"/>
      <c r="AE276" s="341"/>
      <c r="AF276" s="341"/>
    </row>
    <row r="277" spans="1:32" ht="12.75">
      <c r="A277" s="341"/>
      <c r="B277" s="341"/>
      <c r="C277" s="341"/>
      <c r="D277" s="341"/>
      <c r="E277" s="341"/>
      <c r="F277" s="341"/>
      <c r="G277" s="341"/>
      <c r="H277" s="341"/>
      <c r="I277" s="341"/>
      <c r="J277" s="341"/>
      <c r="K277" s="341"/>
      <c r="L277" s="341"/>
      <c r="M277" s="341"/>
      <c r="N277" s="341"/>
      <c r="O277" s="341"/>
      <c r="P277" s="341"/>
      <c r="Q277" s="341"/>
      <c r="R277" s="341"/>
      <c r="S277" s="341"/>
      <c r="T277" s="341"/>
      <c r="U277" s="355"/>
      <c r="V277" s="340"/>
      <c r="W277" s="340"/>
      <c r="X277" s="340"/>
      <c r="Y277" s="340"/>
      <c r="Z277" s="340"/>
      <c r="AA277" s="340"/>
      <c r="AB277" s="340"/>
      <c r="AC277" s="341"/>
      <c r="AD277" s="341"/>
      <c r="AE277" s="341"/>
      <c r="AF277" s="341"/>
    </row>
    <row r="278" spans="1:32" ht="12.75">
      <c r="A278" s="341"/>
      <c r="B278" s="341"/>
      <c r="C278" s="341"/>
      <c r="D278" s="341"/>
      <c r="E278" s="341"/>
      <c r="F278" s="341"/>
      <c r="G278" s="341"/>
      <c r="H278" s="341"/>
      <c r="I278" s="341"/>
      <c r="J278" s="341"/>
      <c r="K278" s="341"/>
      <c r="L278" s="341"/>
      <c r="M278" s="341"/>
      <c r="N278" s="341"/>
      <c r="O278" s="341"/>
      <c r="P278" s="341"/>
      <c r="Q278" s="341"/>
      <c r="R278" s="341"/>
      <c r="S278" s="341"/>
      <c r="T278" s="341"/>
      <c r="U278" s="355"/>
      <c r="V278" s="340"/>
      <c r="W278" s="340"/>
      <c r="X278" s="340"/>
      <c r="Y278" s="340"/>
      <c r="Z278" s="340"/>
      <c r="AA278" s="340"/>
      <c r="AB278" s="340"/>
      <c r="AC278" s="341"/>
      <c r="AD278" s="341"/>
      <c r="AE278" s="341"/>
      <c r="AF278" s="341"/>
    </row>
    <row r="279" spans="1:32" ht="12.75">
      <c r="A279" s="341"/>
      <c r="B279" s="341"/>
      <c r="C279" s="341"/>
      <c r="D279" s="341"/>
      <c r="E279" s="341"/>
      <c r="F279" s="341"/>
      <c r="G279" s="341"/>
      <c r="H279" s="341"/>
      <c r="I279" s="341"/>
      <c r="J279" s="341"/>
      <c r="K279" s="341"/>
      <c r="L279" s="341"/>
      <c r="M279" s="341"/>
      <c r="N279" s="341"/>
      <c r="O279" s="341"/>
      <c r="P279" s="341"/>
      <c r="Q279" s="341"/>
      <c r="R279" s="341"/>
      <c r="S279" s="341"/>
      <c r="T279" s="341"/>
      <c r="U279" s="355"/>
      <c r="V279" s="340"/>
      <c r="W279" s="340"/>
      <c r="X279" s="340"/>
      <c r="Y279" s="340"/>
      <c r="Z279" s="340"/>
      <c r="AA279" s="340"/>
      <c r="AB279" s="340"/>
      <c r="AC279" s="341"/>
      <c r="AD279" s="341"/>
      <c r="AE279" s="341"/>
      <c r="AF279" s="341"/>
    </row>
    <row r="280" spans="1:32" ht="12.75">
      <c r="A280" s="341"/>
      <c r="B280" s="341"/>
      <c r="C280" s="341"/>
      <c r="D280" s="341"/>
      <c r="E280" s="341"/>
      <c r="F280" s="341"/>
      <c r="G280" s="341"/>
      <c r="H280" s="341"/>
      <c r="I280" s="341"/>
      <c r="J280" s="341"/>
      <c r="K280" s="341"/>
      <c r="L280" s="341"/>
      <c r="M280" s="341"/>
      <c r="N280" s="341"/>
      <c r="O280" s="341"/>
      <c r="P280" s="341"/>
      <c r="Q280" s="341"/>
      <c r="R280" s="341"/>
      <c r="S280" s="341"/>
      <c r="T280" s="341"/>
      <c r="U280" s="355"/>
      <c r="V280" s="340"/>
      <c r="W280" s="340"/>
      <c r="X280" s="340"/>
      <c r="Y280" s="340"/>
      <c r="Z280" s="340"/>
      <c r="AA280" s="340"/>
      <c r="AB280" s="340"/>
      <c r="AC280" s="341"/>
      <c r="AD280" s="341"/>
      <c r="AE280" s="341"/>
      <c r="AF280" s="341"/>
    </row>
    <row r="281" spans="1:32" ht="12.75">
      <c r="A281" s="341"/>
      <c r="B281" s="341"/>
      <c r="C281" s="341"/>
      <c r="D281" s="341"/>
      <c r="E281" s="341"/>
      <c r="F281" s="341"/>
      <c r="G281" s="341"/>
      <c r="H281" s="341"/>
      <c r="I281" s="341"/>
      <c r="J281" s="341"/>
      <c r="K281" s="341"/>
      <c r="L281" s="341"/>
      <c r="M281" s="341"/>
      <c r="N281" s="341"/>
      <c r="O281" s="341"/>
      <c r="P281" s="341"/>
      <c r="Q281" s="341"/>
      <c r="R281" s="341"/>
      <c r="S281" s="341"/>
      <c r="T281" s="341"/>
      <c r="U281" s="355"/>
      <c r="V281" s="340"/>
      <c r="W281" s="340"/>
      <c r="X281" s="340"/>
      <c r="Y281" s="340"/>
      <c r="Z281" s="340"/>
      <c r="AA281" s="340"/>
      <c r="AB281" s="340"/>
      <c r="AC281" s="341"/>
      <c r="AD281" s="341"/>
      <c r="AE281" s="341"/>
      <c r="AF281" s="341"/>
    </row>
    <row r="282" spans="1:32" ht="12.75">
      <c r="A282" s="341"/>
      <c r="B282" s="341"/>
      <c r="C282" s="341"/>
      <c r="D282" s="341"/>
      <c r="E282" s="341"/>
      <c r="F282" s="341"/>
      <c r="G282" s="341"/>
      <c r="H282" s="341"/>
      <c r="I282" s="341"/>
      <c r="J282" s="341"/>
      <c r="K282" s="341"/>
      <c r="L282" s="341"/>
      <c r="M282" s="341"/>
      <c r="N282" s="341"/>
      <c r="O282" s="341"/>
      <c r="P282" s="341"/>
      <c r="Q282" s="341"/>
      <c r="R282" s="341"/>
      <c r="S282" s="341"/>
      <c r="T282" s="341"/>
      <c r="U282" s="355"/>
      <c r="V282" s="340"/>
      <c r="W282" s="340"/>
      <c r="X282" s="340"/>
      <c r="Y282" s="340"/>
      <c r="Z282" s="340"/>
      <c r="AA282" s="340"/>
      <c r="AB282" s="340"/>
      <c r="AC282" s="341"/>
      <c r="AD282" s="341"/>
      <c r="AE282" s="341"/>
      <c r="AF282" s="341"/>
    </row>
    <row r="283" spans="1:32" ht="12.75">
      <c r="A283" s="341"/>
      <c r="B283" s="341"/>
      <c r="C283" s="341"/>
      <c r="D283" s="341"/>
      <c r="E283" s="341"/>
      <c r="F283" s="341"/>
      <c r="G283" s="341"/>
      <c r="H283" s="341"/>
      <c r="I283" s="341"/>
      <c r="J283" s="341"/>
      <c r="K283" s="341"/>
      <c r="L283" s="341"/>
      <c r="M283" s="341"/>
      <c r="N283" s="341"/>
      <c r="O283" s="341"/>
      <c r="P283" s="341"/>
      <c r="Q283" s="341"/>
      <c r="R283" s="341"/>
      <c r="S283" s="341"/>
      <c r="T283" s="341"/>
      <c r="U283" s="355"/>
      <c r="V283" s="340"/>
      <c r="W283" s="340"/>
      <c r="X283" s="340"/>
      <c r="Y283" s="340"/>
      <c r="Z283" s="340"/>
      <c r="AA283" s="340"/>
      <c r="AB283" s="340"/>
      <c r="AC283" s="341"/>
      <c r="AD283" s="341"/>
      <c r="AE283" s="341"/>
      <c r="AF283" s="341"/>
    </row>
    <row r="284" spans="1:32" ht="12.75">
      <c r="A284" s="341"/>
      <c r="B284" s="341"/>
      <c r="C284" s="341"/>
      <c r="D284" s="341"/>
      <c r="E284" s="341"/>
      <c r="F284" s="341"/>
      <c r="G284" s="341"/>
      <c r="H284" s="341"/>
      <c r="I284" s="341"/>
      <c r="J284" s="341"/>
      <c r="K284" s="341"/>
      <c r="L284" s="341"/>
      <c r="M284" s="341"/>
      <c r="N284" s="341"/>
      <c r="O284" s="341"/>
      <c r="P284" s="341"/>
      <c r="Q284" s="341"/>
      <c r="R284" s="341"/>
      <c r="S284" s="341"/>
      <c r="T284" s="341"/>
      <c r="U284" s="355"/>
      <c r="V284" s="340"/>
      <c r="W284" s="340"/>
      <c r="X284" s="340"/>
      <c r="Y284" s="340"/>
      <c r="Z284" s="340"/>
      <c r="AA284" s="340"/>
      <c r="AB284" s="340"/>
      <c r="AC284" s="341"/>
      <c r="AD284" s="341"/>
      <c r="AE284" s="341"/>
      <c r="AF284" s="341"/>
    </row>
    <row r="285" spans="1:32" ht="12.75">
      <c r="A285" s="341"/>
      <c r="B285" s="341"/>
      <c r="C285" s="341"/>
      <c r="D285" s="341"/>
      <c r="E285" s="341"/>
      <c r="F285" s="341"/>
      <c r="G285" s="341"/>
      <c r="H285" s="341"/>
      <c r="I285" s="341"/>
      <c r="J285" s="341"/>
      <c r="K285" s="341"/>
      <c r="L285" s="341"/>
      <c r="M285" s="341"/>
      <c r="N285" s="341"/>
      <c r="O285" s="341"/>
      <c r="P285" s="341"/>
      <c r="Q285" s="341"/>
      <c r="R285" s="341"/>
      <c r="S285" s="341"/>
      <c r="T285" s="341"/>
      <c r="U285" s="355"/>
      <c r="V285" s="340"/>
      <c r="W285" s="340"/>
      <c r="X285" s="340"/>
      <c r="Y285" s="340"/>
      <c r="Z285" s="340"/>
      <c r="AA285" s="340"/>
      <c r="AB285" s="340"/>
      <c r="AC285" s="341"/>
      <c r="AD285" s="341"/>
      <c r="AE285" s="341"/>
      <c r="AF285" s="341"/>
    </row>
    <row r="286" spans="1:32" ht="12.75">
      <c r="A286" s="364"/>
      <c r="B286" s="364"/>
      <c r="C286" s="364"/>
      <c r="D286" s="364"/>
      <c r="E286" s="364"/>
      <c r="F286" s="364"/>
      <c r="G286" s="364"/>
      <c r="H286" s="364"/>
      <c r="I286" s="364"/>
      <c r="J286" s="364"/>
      <c r="K286" s="364"/>
      <c r="L286" s="364"/>
      <c r="M286" s="364"/>
      <c r="N286" s="364"/>
      <c r="O286" s="364"/>
      <c r="P286" s="364"/>
      <c r="Q286" s="364"/>
      <c r="R286" s="364"/>
      <c r="S286" s="364"/>
      <c r="T286" s="364"/>
      <c r="U286" s="365"/>
      <c r="V286" s="340"/>
      <c r="W286" s="340"/>
      <c r="X286" s="340"/>
      <c r="Y286" s="340"/>
      <c r="Z286" s="340"/>
      <c r="AA286" s="340"/>
      <c r="AB286" s="340"/>
      <c r="AC286" s="341"/>
      <c r="AD286" s="341"/>
      <c r="AE286" s="341"/>
      <c r="AF286" s="341"/>
    </row>
    <row r="287" spans="1:32" ht="12.75">
      <c r="A287" s="364"/>
      <c r="B287" s="364"/>
      <c r="C287" s="364"/>
      <c r="D287" s="364"/>
      <c r="E287" s="364"/>
      <c r="F287" s="364"/>
      <c r="G287" s="364"/>
      <c r="H287" s="364"/>
      <c r="I287" s="364"/>
      <c r="J287" s="364"/>
      <c r="K287" s="364"/>
      <c r="L287" s="364"/>
      <c r="M287" s="364"/>
      <c r="N287" s="364"/>
      <c r="O287" s="364"/>
      <c r="P287" s="364"/>
      <c r="Q287" s="364"/>
      <c r="R287" s="364"/>
      <c r="S287" s="364"/>
      <c r="T287" s="364"/>
      <c r="U287" s="365"/>
      <c r="V287" s="340"/>
      <c r="W287" s="340"/>
      <c r="X287" s="340"/>
      <c r="Y287" s="340"/>
      <c r="Z287" s="340"/>
      <c r="AA287" s="340"/>
      <c r="AB287" s="340"/>
      <c r="AC287" s="341"/>
      <c r="AD287" s="341"/>
      <c r="AE287" s="341"/>
      <c r="AF287" s="341"/>
    </row>
    <row r="288" spans="1:32" ht="12.75">
      <c r="A288" s="364"/>
      <c r="B288" s="364"/>
      <c r="C288" s="364"/>
      <c r="D288" s="364"/>
      <c r="E288" s="364"/>
      <c r="F288" s="364"/>
      <c r="G288" s="364"/>
      <c r="H288" s="364"/>
      <c r="I288" s="364"/>
      <c r="J288" s="364"/>
      <c r="K288" s="364"/>
      <c r="L288" s="364"/>
      <c r="M288" s="364"/>
      <c r="N288" s="364"/>
      <c r="O288" s="364"/>
      <c r="P288" s="364"/>
      <c r="Q288" s="364"/>
      <c r="R288" s="364"/>
      <c r="S288" s="364"/>
      <c r="T288" s="364"/>
      <c r="U288" s="365"/>
      <c r="V288" s="340"/>
      <c r="W288" s="340"/>
      <c r="X288" s="340"/>
      <c r="Y288" s="340"/>
      <c r="Z288" s="340"/>
      <c r="AA288" s="340"/>
      <c r="AB288" s="340"/>
      <c r="AC288" s="341"/>
      <c r="AD288" s="341"/>
      <c r="AE288" s="341"/>
      <c r="AF288" s="341"/>
    </row>
    <row r="289" spans="1:32" ht="12.75">
      <c r="A289" s="364"/>
      <c r="B289" s="364"/>
      <c r="C289" s="364"/>
      <c r="D289" s="364"/>
      <c r="E289" s="364"/>
      <c r="F289" s="364"/>
      <c r="G289" s="364"/>
      <c r="H289" s="364"/>
      <c r="I289" s="364"/>
      <c r="J289" s="364"/>
      <c r="K289" s="364"/>
      <c r="L289" s="364"/>
      <c r="M289" s="364"/>
      <c r="N289" s="364"/>
      <c r="O289" s="364"/>
      <c r="P289" s="364"/>
      <c r="Q289" s="364"/>
      <c r="R289" s="364"/>
      <c r="S289" s="364"/>
      <c r="T289" s="364"/>
      <c r="U289" s="365"/>
      <c r="V289" s="340"/>
      <c r="W289" s="340"/>
      <c r="X289" s="340"/>
      <c r="Y289" s="340"/>
      <c r="Z289" s="340"/>
      <c r="AA289" s="340"/>
      <c r="AB289" s="340"/>
      <c r="AC289" s="341"/>
      <c r="AD289" s="341"/>
      <c r="AE289" s="341"/>
      <c r="AF289" s="341"/>
    </row>
    <row r="290" spans="1:32" ht="12.75">
      <c r="A290" s="364"/>
      <c r="B290" s="364"/>
      <c r="C290" s="364"/>
      <c r="D290" s="364"/>
      <c r="E290" s="364"/>
      <c r="F290" s="364"/>
      <c r="G290" s="364"/>
      <c r="H290" s="364"/>
      <c r="I290" s="364"/>
      <c r="J290" s="364"/>
      <c r="K290" s="364"/>
      <c r="L290" s="364"/>
      <c r="M290" s="364"/>
      <c r="N290" s="364"/>
      <c r="O290" s="364"/>
      <c r="P290" s="364"/>
      <c r="Q290" s="364"/>
      <c r="R290" s="364"/>
      <c r="S290" s="364"/>
      <c r="T290" s="364"/>
      <c r="U290" s="365"/>
      <c r="V290" s="340"/>
      <c r="W290" s="340"/>
      <c r="X290" s="340"/>
      <c r="Y290" s="340"/>
      <c r="Z290" s="340"/>
      <c r="AA290" s="340"/>
      <c r="AB290" s="340"/>
      <c r="AC290" s="341"/>
      <c r="AD290" s="341"/>
      <c r="AE290" s="341"/>
      <c r="AF290" s="341"/>
    </row>
    <row r="291" spans="1:32" ht="12.75">
      <c r="A291" s="364"/>
      <c r="B291" s="364"/>
      <c r="C291" s="364"/>
      <c r="D291" s="364"/>
      <c r="E291" s="364"/>
      <c r="F291" s="364"/>
      <c r="G291" s="364"/>
      <c r="H291" s="364"/>
      <c r="I291" s="364"/>
      <c r="J291" s="364"/>
      <c r="K291" s="364"/>
      <c r="L291" s="364"/>
      <c r="M291" s="364"/>
      <c r="N291" s="364"/>
      <c r="O291" s="364"/>
      <c r="P291" s="364"/>
      <c r="Q291" s="364"/>
      <c r="R291" s="364"/>
      <c r="S291" s="364"/>
      <c r="T291" s="364"/>
      <c r="U291" s="365"/>
      <c r="V291" s="340"/>
      <c r="W291" s="340"/>
      <c r="X291" s="340"/>
      <c r="Y291" s="340"/>
      <c r="Z291" s="340"/>
      <c r="AA291" s="340"/>
      <c r="AB291" s="340"/>
      <c r="AC291" s="341"/>
      <c r="AD291" s="341"/>
      <c r="AE291" s="341"/>
      <c r="AF291" s="341"/>
    </row>
    <row r="292" spans="1:32" ht="12.75">
      <c r="A292" s="364"/>
      <c r="B292" s="364"/>
      <c r="C292" s="364"/>
      <c r="D292" s="364"/>
      <c r="E292" s="364"/>
      <c r="F292" s="364"/>
      <c r="G292" s="364"/>
      <c r="H292" s="364"/>
      <c r="I292" s="364"/>
      <c r="J292" s="364"/>
      <c r="K292" s="364"/>
      <c r="L292" s="364"/>
      <c r="M292" s="364"/>
      <c r="N292" s="364"/>
      <c r="O292" s="364"/>
      <c r="P292" s="364"/>
      <c r="Q292" s="364"/>
      <c r="R292" s="364"/>
      <c r="S292" s="364"/>
      <c r="T292" s="364"/>
      <c r="U292" s="365"/>
      <c r="V292" s="340"/>
      <c r="W292" s="340"/>
      <c r="X292" s="340"/>
      <c r="Y292" s="340"/>
      <c r="Z292" s="340"/>
      <c r="AA292" s="340"/>
      <c r="AB292" s="340"/>
      <c r="AC292" s="341"/>
      <c r="AD292" s="341"/>
      <c r="AE292" s="341"/>
      <c r="AF292" s="341"/>
    </row>
    <row r="293" spans="1:32" ht="12.75">
      <c r="A293" s="364"/>
      <c r="B293" s="364"/>
      <c r="C293" s="364"/>
      <c r="D293" s="364"/>
      <c r="E293" s="364"/>
      <c r="F293" s="364"/>
      <c r="G293" s="364"/>
      <c r="H293" s="364"/>
      <c r="I293" s="364"/>
      <c r="J293" s="364"/>
      <c r="K293" s="364"/>
      <c r="L293" s="364"/>
      <c r="M293" s="364"/>
      <c r="N293" s="364"/>
      <c r="O293" s="364"/>
      <c r="P293" s="364"/>
      <c r="Q293" s="364"/>
      <c r="R293" s="364"/>
      <c r="S293" s="364"/>
      <c r="T293" s="364"/>
      <c r="U293" s="365"/>
      <c r="V293" s="340"/>
      <c r="W293" s="340"/>
      <c r="X293" s="340"/>
      <c r="Y293" s="340"/>
      <c r="Z293" s="340"/>
      <c r="AA293" s="340"/>
      <c r="AB293" s="340"/>
      <c r="AC293" s="341"/>
      <c r="AD293" s="341"/>
      <c r="AE293" s="341"/>
      <c r="AF293" s="341"/>
    </row>
    <row r="294" spans="1:32" ht="12.75">
      <c r="A294" s="364"/>
      <c r="B294" s="364"/>
      <c r="C294" s="364"/>
      <c r="D294" s="364"/>
      <c r="E294" s="364"/>
      <c r="F294" s="364"/>
      <c r="G294" s="364"/>
      <c r="H294" s="364"/>
      <c r="I294" s="364"/>
      <c r="J294" s="364"/>
      <c r="K294" s="364"/>
      <c r="L294" s="364"/>
      <c r="M294" s="364"/>
      <c r="N294" s="364"/>
      <c r="O294" s="364"/>
      <c r="P294" s="364"/>
      <c r="Q294" s="364"/>
      <c r="R294" s="364"/>
      <c r="S294" s="364"/>
      <c r="T294" s="364"/>
      <c r="U294" s="365"/>
      <c r="V294" s="340"/>
      <c r="W294" s="340"/>
      <c r="X294" s="340"/>
      <c r="Y294" s="340"/>
      <c r="Z294" s="340"/>
      <c r="AA294" s="340"/>
      <c r="AB294" s="340"/>
      <c r="AC294" s="341"/>
      <c r="AD294" s="341"/>
      <c r="AE294" s="341"/>
      <c r="AF294" s="341"/>
    </row>
    <row r="295" spans="1:32" ht="12.75">
      <c r="A295" s="364"/>
      <c r="B295" s="364"/>
      <c r="C295" s="364"/>
      <c r="D295" s="364"/>
      <c r="E295" s="364"/>
      <c r="F295" s="364"/>
      <c r="G295" s="364"/>
      <c r="H295" s="364"/>
      <c r="I295" s="364"/>
      <c r="J295" s="364"/>
      <c r="K295" s="364"/>
      <c r="L295" s="364"/>
      <c r="M295" s="364"/>
      <c r="N295" s="364"/>
      <c r="O295" s="364"/>
      <c r="P295" s="364"/>
      <c r="Q295" s="364"/>
      <c r="R295" s="364"/>
      <c r="S295" s="364"/>
      <c r="T295" s="364"/>
      <c r="U295" s="365"/>
      <c r="V295" s="340"/>
      <c r="W295" s="340"/>
      <c r="X295" s="340"/>
      <c r="Y295" s="340"/>
      <c r="Z295" s="340"/>
      <c r="AA295" s="340"/>
      <c r="AB295" s="340"/>
      <c r="AC295" s="341"/>
      <c r="AD295" s="341"/>
      <c r="AE295" s="341"/>
      <c r="AF295" s="341"/>
    </row>
    <row r="296" spans="1:32" ht="12.75">
      <c r="A296" s="364"/>
      <c r="B296" s="364"/>
      <c r="C296" s="364"/>
      <c r="D296" s="364"/>
      <c r="E296" s="364"/>
      <c r="F296" s="364"/>
      <c r="G296" s="364"/>
      <c r="H296" s="364"/>
      <c r="I296" s="364"/>
      <c r="J296" s="364"/>
      <c r="K296" s="364"/>
      <c r="L296" s="364"/>
      <c r="M296" s="364"/>
      <c r="N296" s="364"/>
      <c r="O296" s="364"/>
      <c r="P296" s="364"/>
      <c r="Q296" s="364"/>
      <c r="R296" s="364"/>
      <c r="S296" s="364"/>
      <c r="T296" s="364"/>
      <c r="U296" s="365"/>
      <c r="V296" s="340"/>
      <c r="W296" s="340"/>
      <c r="X296" s="340"/>
      <c r="Y296" s="340"/>
      <c r="Z296" s="340"/>
      <c r="AA296" s="340"/>
      <c r="AB296" s="340"/>
      <c r="AC296" s="341"/>
      <c r="AD296" s="341"/>
      <c r="AE296" s="341"/>
      <c r="AF296" s="341"/>
    </row>
    <row r="297" spans="1:32" ht="12.75">
      <c r="A297" s="364"/>
      <c r="B297" s="364"/>
      <c r="C297" s="364"/>
      <c r="D297" s="364"/>
      <c r="E297" s="364"/>
      <c r="F297" s="364"/>
      <c r="G297" s="364"/>
      <c r="H297" s="364"/>
      <c r="I297" s="364"/>
      <c r="J297" s="364"/>
      <c r="K297" s="364"/>
      <c r="L297" s="364"/>
      <c r="M297" s="364"/>
      <c r="N297" s="364"/>
      <c r="O297" s="364"/>
      <c r="P297" s="364"/>
      <c r="Q297" s="364"/>
      <c r="R297" s="364"/>
      <c r="S297" s="364"/>
      <c r="T297" s="364"/>
      <c r="U297" s="365"/>
      <c r="V297" s="340"/>
      <c r="W297" s="340"/>
      <c r="X297" s="340"/>
      <c r="Y297" s="340"/>
      <c r="Z297" s="340"/>
      <c r="AA297" s="340"/>
      <c r="AB297" s="340"/>
      <c r="AC297" s="341"/>
      <c r="AD297" s="341"/>
      <c r="AE297" s="341"/>
      <c r="AF297" s="341"/>
    </row>
    <row r="298" spans="1:32" ht="12.75">
      <c r="A298" s="364"/>
      <c r="B298" s="364"/>
      <c r="C298" s="364"/>
      <c r="D298" s="364"/>
      <c r="E298" s="364"/>
      <c r="F298" s="364"/>
      <c r="G298" s="364"/>
      <c r="H298" s="364"/>
      <c r="I298" s="364"/>
      <c r="J298" s="364"/>
      <c r="K298" s="364"/>
      <c r="L298" s="364"/>
      <c r="M298" s="364"/>
      <c r="N298" s="364"/>
      <c r="O298" s="364"/>
      <c r="P298" s="364"/>
      <c r="Q298" s="364"/>
      <c r="R298" s="364"/>
      <c r="S298" s="364"/>
      <c r="T298" s="364"/>
      <c r="U298" s="365"/>
      <c r="V298" s="340"/>
      <c r="W298" s="340"/>
      <c r="X298" s="340"/>
      <c r="Y298" s="340"/>
      <c r="Z298" s="340"/>
      <c r="AA298" s="340"/>
      <c r="AB298" s="340"/>
      <c r="AC298" s="341"/>
      <c r="AD298" s="341"/>
      <c r="AE298" s="341"/>
      <c r="AF298" s="341"/>
    </row>
    <row r="299" spans="1:32" ht="12.75">
      <c r="A299" s="364"/>
      <c r="B299" s="364"/>
      <c r="C299" s="364"/>
      <c r="D299" s="364"/>
      <c r="E299" s="364"/>
      <c r="F299" s="364"/>
      <c r="G299" s="364"/>
      <c r="H299" s="364"/>
      <c r="I299" s="364"/>
      <c r="J299" s="364"/>
      <c r="K299" s="364"/>
      <c r="L299" s="364"/>
      <c r="M299" s="364"/>
      <c r="N299" s="364"/>
      <c r="O299" s="364"/>
      <c r="P299" s="364"/>
      <c r="Q299" s="364"/>
      <c r="R299" s="364"/>
      <c r="S299" s="364"/>
      <c r="T299" s="364"/>
      <c r="U299" s="365"/>
      <c r="V299" s="340"/>
      <c r="W299" s="340"/>
      <c r="X299" s="340"/>
      <c r="Y299" s="340"/>
      <c r="Z299" s="340"/>
      <c r="AA299" s="340"/>
      <c r="AB299" s="340"/>
      <c r="AC299" s="341"/>
      <c r="AD299" s="341"/>
      <c r="AE299" s="341"/>
      <c r="AF299" s="341"/>
    </row>
    <row r="300" spans="1:32" ht="12.75">
      <c r="A300" s="364"/>
      <c r="B300" s="364"/>
      <c r="C300" s="364"/>
      <c r="D300" s="364"/>
      <c r="E300" s="364"/>
      <c r="F300" s="364"/>
      <c r="G300" s="364"/>
      <c r="H300" s="364"/>
      <c r="I300" s="364"/>
      <c r="J300" s="364"/>
      <c r="K300" s="364"/>
      <c r="L300" s="364"/>
      <c r="M300" s="364"/>
      <c r="N300" s="364"/>
      <c r="O300" s="364"/>
      <c r="P300" s="364"/>
      <c r="Q300" s="364"/>
      <c r="R300" s="364"/>
      <c r="S300" s="364"/>
      <c r="T300" s="364"/>
      <c r="U300" s="365"/>
      <c r="V300" s="340"/>
      <c r="W300" s="340"/>
      <c r="X300" s="340"/>
      <c r="Y300" s="340"/>
      <c r="Z300" s="340"/>
      <c r="AA300" s="340"/>
      <c r="AB300" s="340"/>
      <c r="AC300" s="341"/>
      <c r="AD300" s="341"/>
      <c r="AE300" s="341"/>
      <c r="AF300" s="341"/>
    </row>
    <row r="301" spans="1:32" ht="12.75">
      <c r="A301" s="364"/>
      <c r="B301" s="364"/>
      <c r="C301" s="364"/>
      <c r="D301" s="364"/>
      <c r="E301" s="364"/>
      <c r="F301" s="364"/>
      <c r="G301" s="364"/>
      <c r="H301" s="364"/>
      <c r="I301" s="364"/>
      <c r="J301" s="364"/>
      <c r="K301" s="364"/>
      <c r="L301" s="364"/>
      <c r="M301" s="364"/>
      <c r="N301" s="364"/>
      <c r="O301" s="364"/>
      <c r="P301" s="364"/>
      <c r="Q301" s="364"/>
      <c r="R301" s="364"/>
      <c r="S301" s="364"/>
      <c r="T301" s="364"/>
      <c r="U301" s="365"/>
      <c r="V301" s="340"/>
      <c r="W301" s="340"/>
      <c r="X301" s="340"/>
      <c r="Y301" s="340"/>
      <c r="Z301" s="340"/>
      <c r="AA301" s="340"/>
      <c r="AB301" s="340"/>
      <c r="AC301" s="341"/>
      <c r="AD301" s="341"/>
      <c r="AE301" s="341"/>
      <c r="AF301" s="341"/>
    </row>
    <row r="302" spans="1:32" ht="12.75">
      <c r="A302" s="364"/>
      <c r="B302" s="364"/>
      <c r="C302" s="364"/>
      <c r="D302" s="364"/>
      <c r="E302" s="364"/>
      <c r="F302" s="364"/>
      <c r="G302" s="364"/>
      <c r="H302" s="364"/>
      <c r="I302" s="364"/>
      <c r="J302" s="364"/>
      <c r="K302" s="364"/>
      <c r="L302" s="364"/>
      <c r="M302" s="364"/>
      <c r="N302" s="364"/>
      <c r="O302" s="364"/>
      <c r="P302" s="364"/>
      <c r="Q302" s="364"/>
      <c r="R302" s="364"/>
      <c r="S302" s="364"/>
      <c r="T302" s="364"/>
      <c r="U302" s="365"/>
      <c r="V302" s="340"/>
      <c r="W302" s="340"/>
      <c r="X302" s="340"/>
      <c r="Y302" s="340"/>
      <c r="Z302" s="340"/>
      <c r="AA302" s="340"/>
      <c r="AB302" s="340"/>
      <c r="AC302" s="341"/>
      <c r="AD302" s="341"/>
      <c r="AE302" s="341"/>
      <c r="AF302" s="341"/>
    </row>
    <row r="303" spans="1:32" ht="12.75">
      <c r="A303" s="364"/>
      <c r="B303" s="364"/>
      <c r="C303" s="364"/>
      <c r="D303" s="364"/>
      <c r="E303" s="364"/>
      <c r="F303" s="364"/>
      <c r="G303" s="364"/>
      <c r="H303" s="364"/>
      <c r="I303" s="364"/>
      <c r="J303" s="364"/>
      <c r="K303" s="364"/>
      <c r="L303" s="364"/>
      <c r="M303" s="364"/>
      <c r="N303" s="364"/>
      <c r="O303" s="364"/>
      <c r="P303" s="364"/>
      <c r="Q303" s="364"/>
      <c r="R303" s="364"/>
      <c r="S303" s="364"/>
      <c r="T303" s="364"/>
      <c r="U303" s="365"/>
      <c r="V303" s="340"/>
      <c r="W303" s="340"/>
      <c r="X303" s="340"/>
      <c r="Y303" s="340"/>
      <c r="Z303" s="340"/>
      <c r="AA303" s="340"/>
      <c r="AB303" s="340"/>
      <c r="AC303" s="341"/>
      <c r="AD303" s="341"/>
      <c r="AE303" s="341"/>
      <c r="AF303" s="341"/>
    </row>
    <row r="304" spans="1:32" ht="12.75">
      <c r="A304" s="364"/>
      <c r="B304" s="364"/>
      <c r="C304" s="364"/>
      <c r="D304" s="364"/>
      <c r="E304" s="364"/>
      <c r="F304" s="364"/>
      <c r="G304" s="364"/>
      <c r="H304" s="364"/>
      <c r="I304" s="364"/>
      <c r="J304" s="364"/>
      <c r="K304" s="364"/>
      <c r="L304" s="364"/>
      <c r="M304" s="364"/>
      <c r="N304" s="364"/>
      <c r="O304" s="364"/>
      <c r="P304" s="364"/>
      <c r="Q304" s="364"/>
      <c r="R304" s="364"/>
      <c r="S304" s="364"/>
      <c r="T304" s="364"/>
      <c r="U304" s="365"/>
      <c r="V304" s="340"/>
      <c r="W304" s="340"/>
      <c r="X304" s="340"/>
      <c r="Y304" s="340"/>
      <c r="Z304" s="340"/>
      <c r="AA304" s="340"/>
      <c r="AB304" s="340"/>
      <c r="AC304" s="341"/>
      <c r="AD304" s="341"/>
      <c r="AE304" s="341"/>
      <c r="AF304" s="341"/>
    </row>
    <row r="305" spans="1:32" ht="12.75">
      <c r="A305" s="364"/>
      <c r="B305" s="364"/>
      <c r="C305" s="364"/>
      <c r="D305" s="364"/>
      <c r="E305" s="364"/>
      <c r="F305" s="364"/>
      <c r="G305" s="364"/>
      <c r="H305" s="364"/>
      <c r="I305" s="364"/>
      <c r="J305" s="364"/>
      <c r="K305" s="364"/>
      <c r="L305" s="364"/>
      <c r="M305" s="364"/>
      <c r="N305" s="364"/>
      <c r="O305" s="364"/>
      <c r="P305" s="364"/>
      <c r="Q305" s="364"/>
      <c r="R305" s="364"/>
      <c r="S305" s="364"/>
      <c r="T305" s="364"/>
      <c r="U305" s="365"/>
      <c r="V305" s="340"/>
      <c r="W305" s="340"/>
      <c r="X305" s="340"/>
      <c r="Y305" s="340"/>
      <c r="Z305" s="340"/>
      <c r="AA305" s="340"/>
      <c r="AB305" s="340"/>
      <c r="AC305" s="341"/>
      <c r="AD305" s="341"/>
      <c r="AE305" s="341"/>
      <c r="AF305" s="341"/>
    </row>
    <row r="306" spans="1:32" ht="12.75">
      <c r="A306" s="364"/>
      <c r="B306" s="364"/>
      <c r="C306" s="364"/>
      <c r="D306" s="364"/>
      <c r="E306" s="364"/>
      <c r="F306" s="364"/>
      <c r="G306" s="364"/>
      <c r="H306" s="364"/>
      <c r="I306" s="364"/>
      <c r="J306" s="364"/>
      <c r="K306" s="364"/>
      <c r="L306" s="364"/>
      <c r="M306" s="364"/>
      <c r="N306" s="364"/>
      <c r="O306" s="364"/>
      <c r="P306" s="364"/>
      <c r="Q306" s="364"/>
      <c r="R306" s="364"/>
      <c r="S306" s="364"/>
      <c r="T306" s="364"/>
      <c r="U306" s="365"/>
      <c r="V306" s="340"/>
      <c r="W306" s="340"/>
      <c r="X306" s="340"/>
      <c r="Y306" s="340"/>
      <c r="Z306" s="340"/>
      <c r="AA306" s="340"/>
      <c r="AB306" s="340"/>
      <c r="AC306" s="341"/>
      <c r="AD306" s="341"/>
      <c r="AE306" s="341"/>
      <c r="AF306" s="341"/>
    </row>
    <row r="307" spans="1:32" ht="12.75">
      <c r="A307" s="364"/>
      <c r="B307" s="364"/>
      <c r="C307" s="364"/>
      <c r="D307" s="364"/>
      <c r="E307" s="364"/>
      <c r="F307" s="364"/>
      <c r="G307" s="364"/>
      <c r="H307" s="364"/>
      <c r="I307" s="364"/>
      <c r="J307" s="364"/>
      <c r="K307" s="364"/>
      <c r="L307" s="364"/>
      <c r="M307" s="364"/>
      <c r="N307" s="364"/>
      <c r="O307" s="364"/>
      <c r="P307" s="364"/>
      <c r="Q307" s="364"/>
      <c r="R307" s="364"/>
      <c r="S307" s="364"/>
      <c r="T307" s="364"/>
      <c r="U307" s="365"/>
      <c r="V307" s="340"/>
      <c r="W307" s="340"/>
      <c r="X307" s="340"/>
      <c r="Y307" s="340"/>
      <c r="Z307" s="340"/>
      <c r="AA307" s="340"/>
      <c r="AB307" s="340"/>
      <c r="AC307" s="341"/>
      <c r="AD307" s="341"/>
      <c r="AE307" s="341"/>
      <c r="AF307" s="341"/>
    </row>
    <row r="308" spans="1:32" ht="12.75">
      <c r="A308" s="364"/>
      <c r="B308" s="364"/>
      <c r="C308" s="364"/>
      <c r="D308" s="364"/>
      <c r="E308" s="364"/>
      <c r="F308" s="364"/>
      <c r="G308" s="364"/>
      <c r="H308" s="364"/>
      <c r="I308" s="364"/>
      <c r="J308" s="364"/>
      <c r="K308" s="364"/>
      <c r="L308" s="364"/>
      <c r="M308" s="364"/>
      <c r="N308" s="364"/>
      <c r="O308" s="364"/>
      <c r="P308" s="364"/>
      <c r="Q308" s="364"/>
      <c r="R308" s="364"/>
      <c r="S308" s="364"/>
      <c r="T308" s="364"/>
      <c r="U308" s="365"/>
      <c r="V308" s="340"/>
      <c r="W308" s="340"/>
      <c r="X308" s="340"/>
      <c r="Y308" s="340"/>
      <c r="Z308" s="340"/>
      <c r="AA308" s="340"/>
      <c r="AB308" s="340"/>
      <c r="AC308" s="341"/>
      <c r="AD308" s="341"/>
      <c r="AE308" s="341"/>
      <c r="AF308" s="341"/>
    </row>
    <row r="309" spans="1:32" ht="12.75">
      <c r="A309" s="364"/>
      <c r="B309" s="364"/>
      <c r="C309" s="364"/>
      <c r="D309" s="364"/>
      <c r="E309" s="364"/>
      <c r="F309" s="364"/>
      <c r="G309" s="364"/>
      <c r="H309" s="364"/>
      <c r="I309" s="364"/>
      <c r="J309" s="364"/>
      <c r="K309" s="364"/>
      <c r="L309" s="364"/>
      <c r="M309" s="364"/>
      <c r="N309" s="364"/>
      <c r="O309" s="364"/>
      <c r="P309" s="364"/>
      <c r="Q309" s="364"/>
      <c r="R309" s="364"/>
      <c r="S309" s="364"/>
      <c r="T309" s="364"/>
      <c r="U309" s="365"/>
      <c r="V309" s="340"/>
      <c r="W309" s="340"/>
      <c r="X309" s="340"/>
      <c r="Y309" s="340"/>
      <c r="Z309" s="340"/>
      <c r="AA309" s="340"/>
      <c r="AB309" s="340"/>
      <c r="AC309" s="341"/>
      <c r="AD309" s="341"/>
      <c r="AE309" s="341"/>
      <c r="AF309" s="341"/>
    </row>
    <row r="310" spans="1:32" ht="12.75">
      <c r="A310" s="364"/>
      <c r="B310" s="364"/>
      <c r="C310" s="364"/>
      <c r="D310" s="364"/>
      <c r="E310" s="364"/>
      <c r="F310" s="364"/>
      <c r="G310" s="364"/>
      <c r="H310" s="364"/>
      <c r="I310" s="364"/>
      <c r="J310" s="364"/>
      <c r="K310" s="364"/>
      <c r="L310" s="364"/>
      <c r="M310" s="364"/>
      <c r="N310" s="364"/>
      <c r="O310" s="364"/>
      <c r="P310" s="364"/>
      <c r="Q310" s="364"/>
      <c r="R310" s="364"/>
      <c r="S310" s="364"/>
      <c r="T310" s="364"/>
      <c r="U310" s="365"/>
      <c r="V310" s="340"/>
      <c r="W310" s="340"/>
      <c r="X310" s="340"/>
      <c r="Y310" s="340"/>
      <c r="Z310" s="340"/>
      <c r="AA310" s="340"/>
      <c r="AB310" s="340"/>
      <c r="AC310" s="341"/>
      <c r="AD310" s="341"/>
      <c r="AE310" s="341"/>
      <c r="AF310" s="341"/>
    </row>
    <row r="311" spans="1:32" ht="12.75">
      <c r="A311" s="364"/>
      <c r="B311" s="364"/>
      <c r="C311" s="364"/>
      <c r="D311" s="364"/>
      <c r="E311" s="364"/>
      <c r="F311" s="364"/>
      <c r="G311" s="364"/>
      <c r="H311" s="364"/>
      <c r="I311" s="364"/>
      <c r="J311" s="364"/>
      <c r="K311" s="364"/>
      <c r="L311" s="364"/>
      <c r="M311" s="364"/>
      <c r="N311" s="364"/>
      <c r="O311" s="364"/>
      <c r="P311" s="364"/>
      <c r="Q311" s="364"/>
      <c r="R311" s="364"/>
      <c r="S311" s="364"/>
      <c r="T311" s="364"/>
      <c r="U311" s="365"/>
      <c r="V311" s="340"/>
      <c r="W311" s="340"/>
      <c r="X311" s="340"/>
      <c r="Y311" s="340"/>
      <c r="Z311" s="340"/>
      <c r="AA311" s="340"/>
      <c r="AB311" s="340"/>
      <c r="AC311" s="341"/>
      <c r="AD311" s="341"/>
      <c r="AE311" s="341"/>
      <c r="AF311" s="341"/>
    </row>
    <row r="312" spans="1:32" ht="12.75">
      <c r="A312" s="364"/>
      <c r="B312" s="364"/>
      <c r="C312" s="364"/>
      <c r="D312" s="364"/>
      <c r="E312" s="364"/>
      <c r="F312" s="364"/>
      <c r="G312" s="364"/>
      <c r="H312" s="364"/>
      <c r="I312" s="364"/>
      <c r="J312" s="364"/>
      <c r="K312" s="364"/>
      <c r="L312" s="364"/>
      <c r="M312" s="364"/>
      <c r="N312" s="364"/>
      <c r="O312" s="364"/>
      <c r="P312" s="364"/>
      <c r="Q312" s="364"/>
      <c r="R312" s="364"/>
      <c r="S312" s="364"/>
      <c r="T312" s="364"/>
      <c r="U312" s="365"/>
      <c r="V312" s="340"/>
      <c r="W312" s="340"/>
      <c r="X312" s="340"/>
      <c r="Y312" s="340"/>
      <c r="Z312" s="340"/>
      <c r="AA312" s="340"/>
      <c r="AB312" s="340"/>
      <c r="AC312" s="341"/>
      <c r="AD312" s="341"/>
      <c r="AE312" s="341"/>
      <c r="AF312" s="341"/>
    </row>
    <row r="313" spans="1:32" ht="12.75">
      <c r="A313" s="364"/>
      <c r="B313" s="364"/>
      <c r="C313" s="364"/>
      <c r="D313" s="364"/>
      <c r="E313" s="364"/>
      <c r="F313" s="364"/>
      <c r="G313" s="364"/>
      <c r="H313" s="364"/>
      <c r="I313" s="364"/>
      <c r="J313" s="364"/>
      <c r="K313" s="364"/>
      <c r="L313" s="364"/>
      <c r="M313" s="364"/>
      <c r="N313" s="364"/>
      <c r="O313" s="364"/>
      <c r="P313" s="364"/>
      <c r="Q313" s="364"/>
      <c r="R313" s="364"/>
      <c r="S313" s="364"/>
      <c r="T313" s="364"/>
      <c r="U313" s="365"/>
      <c r="V313" s="340"/>
      <c r="W313" s="340"/>
      <c r="X313" s="340"/>
      <c r="Y313" s="340"/>
      <c r="Z313" s="340"/>
      <c r="AA313" s="340"/>
      <c r="AB313" s="340"/>
      <c r="AC313" s="341"/>
      <c r="AD313" s="341"/>
      <c r="AE313" s="341"/>
      <c r="AF313" s="341"/>
    </row>
    <row r="314" spans="1:32" ht="12.75">
      <c r="A314" s="364"/>
      <c r="B314" s="364"/>
      <c r="C314" s="364"/>
      <c r="D314" s="364"/>
      <c r="E314" s="364"/>
      <c r="F314" s="364"/>
      <c r="G314" s="364"/>
      <c r="H314" s="364"/>
      <c r="I314" s="364"/>
      <c r="J314" s="364"/>
      <c r="K314" s="364"/>
      <c r="L314" s="364"/>
      <c r="M314" s="364"/>
      <c r="N314" s="364"/>
      <c r="O314" s="364"/>
      <c r="P314" s="364"/>
      <c r="Q314" s="364"/>
      <c r="R314" s="364"/>
      <c r="S314" s="364"/>
      <c r="T314" s="364"/>
      <c r="U314" s="365"/>
      <c r="V314" s="340"/>
      <c r="W314" s="340"/>
      <c r="X314" s="340"/>
      <c r="Y314" s="340"/>
      <c r="Z314" s="340"/>
      <c r="AA314" s="340"/>
      <c r="AB314" s="340"/>
      <c r="AC314" s="341"/>
      <c r="AD314" s="341"/>
      <c r="AE314" s="341"/>
      <c r="AF314" s="341"/>
    </row>
    <row r="315" spans="1:32" ht="12.75">
      <c r="A315" s="364"/>
      <c r="B315" s="364"/>
      <c r="C315" s="364"/>
      <c r="D315" s="364"/>
      <c r="E315" s="364"/>
      <c r="F315" s="364"/>
      <c r="G315" s="364"/>
      <c r="H315" s="364"/>
      <c r="I315" s="364"/>
      <c r="J315" s="364"/>
      <c r="K315" s="364"/>
      <c r="L315" s="364"/>
      <c r="M315" s="364"/>
      <c r="N315" s="364"/>
      <c r="O315" s="364"/>
      <c r="P315" s="364"/>
      <c r="Q315" s="364"/>
      <c r="R315" s="364"/>
      <c r="S315" s="364"/>
      <c r="T315" s="364"/>
      <c r="U315" s="365"/>
      <c r="V315" s="340"/>
      <c r="W315" s="340"/>
      <c r="X315" s="340"/>
      <c r="Y315" s="340"/>
      <c r="Z315" s="340"/>
      <c r="AA315" s="340"/>
      <c r="AB315" s="340"/>
      <c r="AC315" s="341"/>
      <c r="AD315" s="341"/>
      <c r="AE315" s="341"/>
      <c r="AF315" s="341"/>
    </row>
    <row r="316" spans="1:32" ht="12.75">
      <c r="A316" s="364"/>
      <c r="B316" s="364"/>
      <c r="C316" s="364"/>
      <c r="D316" s="364"/>
      <c r="E316" s="364"/>
      <c r="F316" s="364"/>
      <c r="G316" s="364"/>
      <c r="H316" s="364"/>
      <c r="I316" s="364"/>
      <c r="J316" s="364"/>
      <c r="K316" s="364"/>
      <c r="L316" s="364"/>
      <c r="M316" s="364"/>
      <c r="N316" s="364"/>
      <c r="O316" s="364"/>
      <c r="P316" s="364"/>
      <c r="Q316" s="364"/>
      <c r="R316" s="364"/>
      <c r="S316" s="364"/>
      <c r="T316" s="364"/>
      <c r="U316" s="365"/>
      <c r="V316" s="340"/>
      <c r="W316" s="340"/>
      <c r="X316" s="340"/>
      <c r="Y316" s="340"/>
      <c r="Z316" s="340"/>
      <c r="AA316" s="340"/>
      <c r="AB316" s="340"/>
      <c r="AC316" s="341"/>
      <c r="AD316" s="341"/>
      <c r="AE316" s="341"/>
      <c r="AF316" s="341"/>
    </row>
    <row r="317" spans="1:32" ht="12.75">
      <c r="A317" s="364"/>
      <c r="B317" s="364"/>
      <c r="C317" s="364"/>
      <c r="D317" s="364"/>
      <c r="E317" s="364"/>
      <c r="F317" s="364"/>
      <c r="G317" s="364"/>
      <c r="H317" s="364"/>
      <c r="I317" s="364"/>
      <c r="J317" s="364"/>
      <c r="K317" s="364"/>
      <c r="L317" s="364"/>
      <c r="M317" s="364"/>
      <c r="N317" s="364"/>
      <c r="O317" s="364"/>
      <c r="P317" s="364"/>
      <c r="Q317" s="364"/>
      <c r="R317" s="364"/>
      <c r="S317" s="364"/>
      <c r="T317" s="364"/>
      <c r="U317" s="365"/>
      <c r="V317" s="340"/>
      <c r="W317" s="340"/>
      <c r="X317" s="340"/>
      <c r="Y317" s="340"/>
      <c r="Z317" s="340"/>
      <c r="AA317" s="340"/>
      <c r="AB317" s="340"/>
      <c r="AC317" s="341"/>
      <c r="AD317" s="341"/>
      <c r="AE317" s="341"/>
      <c r="AF317" s="341"/>
    </row>
    <row r="318" spans="1:32" ht="12.75">
      <c r="A318" s="364"/>
      <c r="B318" s="364"/>
      <c r="C318" s="364"/>
      <c r="D318" s="364"/>
      <c r="E318" s="364"/>
      <c r="F318" s="364"/>
      <c r="G318" s="364"/>
      <c r="H318" s="364"/>
      <c r="I318" s="364"/>
      <c r="J318" s="364"/>
      <c r="K318" s="364"/>
      <c r="L318" s="364"/>
      <c r="M318" s="364"/>
      <c r="N318" s="364"/>
      <c r="O318" s="364"/>
      <c r="P318" s="364"/>
      <c r="Q318" s="364"/>
      <c r="R318" s="364"/>
      <c r="S318" s="364"/>
      <c r="T318" s="364"/>
      <c r="U318" s="365"/>
      <c r="V318" s="340"/>
      <c r="W318" s="340"/>
      <c r="X318" s="340"/>
      <c r="Y318" s="340"/>
      <c r="Z318" s="340"/>
      <c r="AA318" s="340"/>
      <c r="AB318" s="340"/>
      <c r="AC318" s="341"/>
      <c r="AD318" s="341"/>
      <c r="AE318" s="341"/>
      <c r="AF318" s="341"/>
    </row>
    <row r="319" spans="1:32" ht="12.75">
      <c r="A319" s="364"/>
      <c r="B319" s="364"/>
      <c r="C319" s="364"/>
      <c r="D319" s="364"/>
      <c r="E319" s="364"/>
      <c r="F319" s="364"/>
      <c r="G319" s="364"/>
      <c r="H319" s="364"/>
      <c r="I319" s="364"/>
      <c r="J319" s="364"/>
      <c r="K319" s="364"/>
      <c r="L319" s="364"/>
      <c r="M319" s="364"/>
      <c r="N319" s="364"/>
      <c r="O319" s="364"/>
      <c r="P319" s="364"/>
      <c r="Q319" s="364"/>
      <c r="R319" s="364"/>
      <c r="S319" s="364"/>
      <c r="T319" s="364"/>
      <c r="U319" s="365"/>
      <c r="V319" s="340"/>
      <c r="W319" s="340"/>
      <c r="X319" s="340"/>
      <c r="Y319" s="340"/>
      <c r="Z319" s="340"/>
      <c r="AA319" s="340"/>
      <c r="AB319" s="340"/>
      <c r="AC319" s="341"/>
      <c r="AD319" s="341"/>
      <c r="AE319" s="341"/>
      <c r="AF319" s="341"/>
    </row>
    <row r="320" spans="1:32" ht="12.75">
      <c r="A320" s="364"/>
      <c r="B320" s="364"/>
      <c r="C320" s="364"/>
      <c r="D320" s="364"/>
      <c r="E320" s="364"/>
      <c r="F320" s="364"/>
      <c r="G320" s="364"/>
      <c r="H320" s="364"/>
      <c r="I320" s="364"/>
      <c r="J320" s="364"/>
      <c r="K320" s="364"/>
      <c r="L320" s="364"/>
      <c r="M320" s="364"/>
      <c r="N320" s="364"/>
      <c r="O320" s="364"/>
      <c r="P320" s="364"/>
      <c r="Q320" s="364"/>
      <c r="R320" s="364"/>
      <c r="S320" s="364"/>
      <c r="T320" s="364"/>
      <c r="U320" s="365"/>
      <c r="V320" s="340"/>
      <c r="W320" s="340"/>
      <c r="X320" s="340"/>
      <c r="Y320" s="340"/>
      <c r="Z320" s="340"/>
      <c r="AA320" s="340"/>
      <c r="AB320" s="340"/>
      <c r="AC320" s="341"/>
      <c r="AD320" s="341"/>
      <c r="AE320" s="341"/>
      <c r="AF320" s="341"/>
    </row>
    <row r="321" spans="1:32" ht="12.75">
      <c r="A321" s="364"/>
      <c r="B321" s="364"/>
      <c r="C321" s="364"/>
      <c r="D321" s="364"/>
      <c r="E321" s="364"/>
      <c r="F321" s="364"/>
      <c r="G321" s="364"/>
      <c r="H321" s="364"/>
      <c r="I321" s="364"/>
      <c r="J321" s="364"/>
      <c r="K321" s="364"/>
      <c r="L321" s="364"/>
      <c r="M321" s="364"/>
      <c r="N321" s="364"/>
      <c r="O321" s="364"/>
      <c r="P321" s="364"/>
      <c r="Q321" s="364"/>
      <c r="R321" s="364"/>
      <c r="S321" s="364"/>
      <c r="T321" s="364"/>
      <c r="U321" s="365"/>
      <c r="V321" s="340"/>
      <c r="W321" s="340"/>
      <c r="X321" s="340"/>
      <c r="Y321" s="340"/>
      <c r="Z321" s="340"/>
      <c r="AA321" s="340"/>
      <c r="AB321" s="340"/>
      <c r="AC321" s="341"/>
      <c r="AD321" s="341"/>
      <c r="AE321" s="341"/>
      <c r="AF321" s="341"/>
    </row>
    <row r="322" spans="1:32" ht="12.75">
      <c r="A322" s="364"/>
      <c r="B322" s="364"/>
      <c r="C322" s="364"/>
      <c r="D322" s="364"/>
      <c r="E322" s="364"/>
      <c r="F322" s="364"/>
      <c r="G322" s="364"/>
      <c r="H322" s="364"/>
      <c r="I322" s="364"/>
      <c r="J322" s="364"/>
      <c r="K322" s="364"/>
      <c r="L322" s="364"/>
      <c r="M322" s="364"/>
      <c r="N322" s="364"/>
      <c r="O322" s="364"/>
      <c r="P322" s="364"/>
      <c r="Q322" s="364"/>
      <c r="R322" s="364"/>
      <c r="S322" s="364"/>
      <c r="T322" s="364"/>
      <c r="U322" s="365"/>
      <c r="V322" s="340"/>
      <c r="W322" s="340"/>
      <c r="X322" s="340"/>
      <c r="Y322" s="340"/>
      <c r="Z322" s="340"/>
      <c r="AA322" s="340"/>
      <c r="AB322" s="340"/>
      <c r="AC322" s="341"/>
      <c r="AD322" s="341"/>
      <c r="AE322" s="341"/>
      <c r="AF322" s="341"/>
    </row>
    <row r="323" spans="1:32" ht="12.75">
      <c r="A323" s="364"/>
      <c r="B323" s="364"/>
      <c r="C323" s="364"/>
      <c r="D323" s="364"/>
      <c r="E323" s="364"/>
      <c r="F323" s="364"/>
      <c r="G323" s="364"/>
      <c r="H323" s="364"/>
      <c r="I323" s="364"/>
      <c r="J323" s="364"/>
      <c r="K323" s="364"/>
      <c r="L323" s="364"/>
      <c r="M323" s="364"/>
      <c r="N323" s="364"/>
      <c r="O323" s="364"/>
      <c r="P323" s="364"/>
      <c r="Q323" s="364"/>
      <c r="R323" s="364"/>
      <c r="S323" s="364"/>
      <c r="T323" s="364"/>
      <c r="U323" s="365"/>
      <c r="V323" s="340"/>
      <c r="W323" s="340"/>
      <c r="X323" s="340"/>
      <c r="Y323" s="340"/>
      <c r="Z323" s="340"/>
      <c r="AA323" s="340"/>
      <c r="AB323" s="340"/>
      <c r="AC323" s="341"/>
      <c r="AD323" s="341"/>
      <c r="AE323" s="341"/>
      <c r="AF323" s="341"/>
    </row>
    <row r="324" spans="1:32" ht="12.75">
      <c r="A324" s="364"/>
      <c r="B324" s="364"/>
      <c r="C324" s="364"/>
      <c r="D324" s="364"/>
      <c r="E324" s="364"/>
      <c r="F324" s="364"/>
      <c r="G324" s="364"/>
      <c r="H324" s="364"/>
      <c r="I324" s="364"/>
      <c r="J324" s="364"/>
      <c r="K324" s="364"/>
      <c r="L324" s="364"/>
      <c r="M324" s="364"/>
      <c r="N324" s="364"/>
      <c r="O324" s="364"/>
      <c r="P324" s="364"/>
      <c r="Q324" s="364"/>
      <c r="R324" s="364"/>
      <c r="S324" s="364"/>
      <c r="T324" s="364"/>
      <c r="U324" s="365"/>
      <c r="V324" s="340"/>
      <c r="W324" s="340"/>
      <c r="X324" s="340"/>
      <c r="Y324" s="340"/>
      <c r="Z324" s="340"/>
      <c r="AA324" s="340"/>
      <c r="AB324" s="340"/>
      <c r="AC324" s="341"/>
      <c r="AD324" s="341"/>
      <c r="AE324" s="341"/>
      <c r="AF324" s="341"/>
    </row>
    <row r="325" spans="1:32" ht="12.75">
      <c r="A325" s="364"/>
      <c r="B325" s="364"/>
      <c r="C325" s="364"/>
      <c r="D325" s="364"/>
      <c r="E325" s="364"/>
      <c r="F325" s="364"/>
      <c r="G325" s="364"/>
      <c r="H325" s="364"/>
      <c r="I325" s="364"/>
      <c r="J325" s="364"/>
      <c r="K325" s="364"/>
      <c r="L325" s="364"/>
      <c r="M325" s="364"/>
      <c r="N325" s="364"/>
      <c r="O325" s="364"/>
      <c r="P325" s="364"/>
      <c r="Q325" s="364"/>
      <c r="R325" s="364"/>
      <c r="S325" s="364"/>
      <c r="T325" s="364"/>
      <c r="U325" s="365"/>
      <c r="V325" s="340"/>
      <c r="W325" s="340"/>
      <c r="X325" s="340"/>
      <c r="Y325" s="340"/>
      <c r="Z325" s="340"/>
      <c r="AA325" s="340"/>
      <c r="AB325" s="340"/>
      <c r="AC325" s="341"/>
      <c r="AD325" s="341"/>
      <c r="AE325" s="341"/>
      <c r="AF325" s="341"/>
    </row>
    <row r="326" spans="1:32" ht="12.75">
      <c r="A326" s="364"/>
      <c r="B326" s="364"/>
      <c r="C326" s="364"/>
      <c r="D326" s="364"/>
      <c r="E326" s="364"/>
      <c r="F326" s="364"/>
      <c r="G326" s="364"/>
      <c r="H326" s="364"/>
      <c r="I326" s="364"/>
      <c r="J326" s="364"/>
      <c r="K326" s="364"/>
      <c r="L326" s="364"/>
      <c r="M326" s="364"/>
      <c r="N326" s="364"/>
      <c r="O326" s="364"/>
      <c r="P326" s="364"/>
      <c r="Q326" s="364"/>
      <c r="R326" s="364"/>
      <c r="S326" s="364"/>
      <c r="T326" s="364"/>
      <c r="U326" s="365"/>
      <c r="V326" s="340"/>
      <c r="W326" s="340"/>
      <c r="X326" s="340"/>
      <c r="Y326" s="340"/>
      <c r="Z326" s="340"/>
      <c r="AA326" s="340"/>
      <c r="AB326" s="340"/>
      <c r="AC326" s="341"/>
      <c r="AD326" s="341"/>
      <c r="AE326" s="341"/>
      <c r="AF326" s="341"/>
    </row>
    <row r="327" spans="1:32" ht="12.75">
      <c r="A327" s="364"/>
      <c r="B327" s="364"/>
      <c r="C327" s="364"/>
      <c r="D327" s="364"/>
      <c r="E327" s="364"/>
      <c r="F327" s="364"/>
      <c r="G327" s="364"/>
      <c r="H327" s="364"/>
      <c r="I327" s="364"/>
      <c r="J327" s="364"/>
      <c r="K327" s="364"/>
      <c r="L327" s="364"/>
      <c r="M327" s="364"/>
      <c r="N327" s="364"/>
      <c r="O327" s="364"/>
      <c r="P327" s="364"/>
      <c r="Q327" s="364"/>
      <c r="R327" s="364"/>
      <c r="S327" s="364"/>
      <c r="T327" s="364"/>
      <c r="U327" s="365"/>
      <c r="V327" s="340"/>
      <c r="W327" s="340"/>
      <c r="X327" s="340"/>
      <c r="Y327" s="340"/>
      <c r="Z327" s="340"/>
      <c r="AA327" s="340"/>
      <c r="AB327" s="340"/>
      <c r="AC327" s="341"/>
      <c r="AD327" s="341"/>
      <c r="AE327" s="341"/>
      <c r="AF327" s="341"/>
    </row>
    <row r="328" spans="1:32" ht="12.75">
      <c r="A328" s="364"/>
      <c r="B328" s="364"/>
      <c r="C328" s="364"/>
      <c r="D328" s="364"/>
      <c r="E328" s="364"/>
      <c r="F328" s="364"/>
      <c r="G328" s="364"/>
      <c r="H328" s="364"/>
      <c r="I328" s="364"/>
      <c r="J328" s="364"/>
      <c r="K328" s="364"/>
      <c r="L328" s="364"/>
      <c r="M328" s="364"/>
      <c r="N328" s="364"/>
      <c r="O328" s="364"/>
      <c r="P328" s="364"/>
      <c r="Q328" s="364"/>
      <c r="R328" s="364"/>
      <c r="S328" s="364"/>
      <c r="T328" s="364"/>
      <c r="U328" s="365"/>
      <c r="V328" s="340"/>
      <c r="W328" s="340"/>
      <c r="X328" s="340"/>
      <c r="Y328" s="340"/>
      <c r="Z328" s="340"/>
      <c r="AA328" s="340"/>
      <c r="AB328" s="340"/>
      <c r="AC328" s="341"/>
      <c r="AD328" s="341"/>
      <c r="AE328" s="341"/>
      <c r="AF328" s="341"/>
    </row>
    <row r="329" spans="1:32" ht="12.75">
      <c r="A329" s="364"/>
      <c r="B329" s="364"/>
      <c r="C329" s="364"/>
      <c r="D329" s="364"/>
      <c r="E329" s="364"/>
      <c r="F329" s="364"/>
      <c r="G329" s="364"/>
      <c r="H329" s="364"/>
      <c r="I329" s="364"/>
      <c r="J329" s="364"/>
      <c r="K329" s="364"/>
      <c r="L329" s="364"/>
      <c r="M329" s="364"/>
      <c r="N329" s="364"/>
      <c r="O329" s="364"/>
      <c r="P329" s="364"/>
      <c r="Q329" s="364"/>
      <c r="R329" s="364"/>
      <c r="S329" s="364"/>
      <c r="T329" s="364"/>
      <c r="U329" s="365"/>
      <c r="V329" s="340"/>
      <c r="W329" s="340"/>
      <c r="X329" s="340"/>
      <c r="Y329" s="340"/>
      <c r="Z329" s="340"/>
      <c r="AA329" s="340"/>
      <c r="AB329" s="340"/>
      <c r="AC329" s="341"/>
      <c r="AD329" s="341"/>
      <c r="AE329" s="341"/>
      <c r="AF329" s="341"/>
    </row>
    <row r="330" spans="1:32" ht="12.75">
      <c r="A330" s="364"/>
      <c r="B330" s="364"/>
      <c r="C330" s="364"/>
      <c r="D330" s="364"/>
      <c r="E330" s="364"/>
      <c r="F330" s="364"/>
      <c r="G330" s="364"/>
      <c r="H330" s="364"/>
      <c r="I330" s="364"/>
      <c r="J330" s="364"/>
      <c r="K330" s="364"/>
      <c r="L330" s="364"/>
      <c r="M330" s="364"/>
      <c r="N330" s="364"/>
      <c r="O330" s="364"/>
      <c r="P330" s="364"/>
      <c r="Q330" s="364"/>
      <c r="R330" s="364"/>
      <c r="S330" s="364"/>
      <c r="T330" s="364"/>
      <c r="U330" s="365"/>
      <c r="V330" s="340"/>
      <c r="W330" s="340"/>
      <c r="X330" s="340"/>
      <c r="Y330" s="340"/>
      <c r="Z330" s="340"/>
      <c r="AA330" s="340"/>
      <c r="AB330" s="340"/>
      <c r="AC330" s="341"/>
      <c r="AD330" s="341"/>
      <c r="AE330" s="341"/>
      <c r="AF330" s="341"/>
    </row>
    <row r="331" spans="1:32" ht="12.75">
      <c r="A331" s="364"/>
      <c r="B331" s="364"/>
      <c r="C331" s="364"/>
      <c r="D331" s="364"/>
      <c r="E331" s="364"/>
      <c r="F331" s="364"/>
      <c r="G331" s="364"/>
      <c r="H331" s="364"/>
      <c r="I331" s="364"/>
      <c r="J331" s="364"/>
      <c r="K331" s="364"/>
      <c r="L331" s="364"/>
      <c r="M331" s="364"/>
      <c r="N331" s="364"/>
      <c r="O331" s="364"/>
      <c r="P331" s="364"/>
      <c r="Q331" s="364"/>
      <c r="R331" s="364"/>
      <c r="S331" s="364"/>
      <c r="T331" s="364"/>
      <c r="U331" s="365"/>
      <c r="V331" s="340"/>
      <c r="W331" s="340"/>
      <c r="X331" s="340"/>
      <c r="Y331" s="340"/>
      <c r="Z331" s="340"/>
      <c r="AA331" s="340"/>
      <c r="AB331" s="340"/>
      <c r="AC331" s="341"/>
      <c r="AD331" s="341"/>
      <c r="AE331" s="341"/>
      <c r="AF331" s="341"/>
    </row>
    <row r="332" spans="1:32" ht="12.75">
      <c r="A332" s="364"/>
      <c r="B332" s="364"/>
      <c r="C332" s="364"/>
      <c r="D332" s="364"/>
      <c r="E332" s="364"/>
      <c r="F332" s="364"/>
      <c r="G332" s="364"/>
      <c r="H332" s="364"/>
      <c r="I332" s="364"/>
      <c r="J332" s="364"/>
      <c r="K332" s="364"/>
      <c r="L332" s="364"/>
      <c r="M332" s="364"/>
      <c r="N332" s="364"/>
      <c r="O332" s="364"/>
      <c r="P332" s="364"/>
      <c r="Q332" s="364"/>
      <c r="R332" s="364"/>
      <c r="S332" s="364"/>
      <c r="T332" s="364"/>
      <c r="U332" s="365"/>
      <c r="V332" s="340"/>
      <c r="W332" s="340"/>
      <c r="X332" s="340"/>
      <c r="Y332" s="340"/>
      <c r="Z332" s="340"/>
      <c r="AA332" s="340"/>
      <c r="AB332" s="340"/>
      <c r="AC332" s="341"/>
      <c r="AD332" s="341"/>
      <c r="AE332" s="341"/>
      <c r="AF332" s="341"/>
    </row>
    <row r="333" spans="1:32" ht="12.75">
      <c r="A333" s="364"/>
      <c r="B333" s="364"/>
      <c r="C333" s="364"/>
      <c r="D333" s="364"/>
      <c r="E333" s="364"/>
      <c r="F333" s="364"/>
      <c r="G333" s="364"/>
      <c r="H333" s="364"/>
      <c r="I333" s="364"/>
      <c r="J333" s="364"/>
      <c r="K333" s="364"/>
      <c r="L333" s="364"/>
      <c r="M333" s="364"/>
      <c r="N333" s="364"/>
      <c r="O333" s="364"/>
      <c r="P333" s="364"/>
      <c r="Q333" s="364"/>
      <c r="R333" s="364"/>
      <c r="S333" s="364"/>
      <c r="T333" s="364"/>
      <c r="U333" s="365"/>
      <c r="V333" s="340"/>
      <c r="W333" s="340"/>
      <c r="X333" s="340"/>
      <c r="Y333" s="340"/>
      <c r="Z333" s="340"/>
      <c r="AA333" s="340"/>
      <c r="AB333" s="340"/>
      <c r="AC333" s="341"/>
      <c r="AD333" s="341"/>
      <c r="AE333" s="341"/>
      <c r="AF333" s="341"/>
    </row>
    <row r="334" spans="1:32" ht="12.75">
      <c r="A334" s="364"/>
      <c r="B334" s="364"/>
      <c r="C334" s="364"/>
      <c r="D334" s="364"/>
      <c r="E334" s="364"/>
      <c r="F334" s="364"/>
      <c r="G334" s="364"/>
      <c r="H334" s="364"/>
      <c r="I334" s="364"/>
      <c r="J334" s="364"/>
      <c r="K334" s="364"/>
      <c r="L334" s="364"/>
      <c r="M334" s="364"/>
      <c r="N334" s="364"/>
      <c r="O334" s="364"/>
      <c r="P334" s="364"/>
      <c r="Q334" s="364"/>
      <c r="R334" s="364"/>
      <c r="S334" s="364"/>
      <c r="T334" s="364"/>
      <c r="U334" s="365"/>
      <c r="V334" s="340"/>
      <c r="W334" s="340"/>
      <c r="X334" s="340"/>
      <c r="Y334" s="340"/>
      <c r="Z334" s="340"/>
      <c r="AA334" s="340"/>
      <c r="AB334" s="340"/>
      <c r="AC334" s="341"/>
      <c r="AD334" s="341"/>
      <c r="AE334" s="341"/>
      <c r="AF334" s="341"/>
    </row>
    <row r="335" spans="1:32" ht="12.75">
      <c r="A335" s="364"/>
      <c r="B335" s="364"/>
      <c r="C335" s="364"/>
      <c r="D335" s="364"/>
      <c r="E335" s="364"/>
      <c r="F335" s="364"/>
      <c r="G335" s="364"/>
      <c r="H335" s="364"/>
      <c r="I335" s="364"/>
      <c r="J335" s="364"/>
      <c r="K335" s="364"/>
      <c r="L335" s="364"/>
      <c r="M335" s="364"/>
      <c r="N335" s="364"/>
      <c r="O335" s="364"/>
      <c r="P335" s="364"/>
      <c r="Q335" s="364"/>
      <c r="R335" s="364"/>
      <c r="S335" s="364"/>
      <c r="T335" s="364"/>
      <c r="U335" s="365"/>
      <c r="V335" s="340"/>
      <c r="W335" s="340"/>
      <c r="X335" s="340"/>
      <c r="Y335" s="340"/>
      <c r="Z335" s="340"/>
      <c r="AA335" s="340"/>
      <c r="AB335" s="340"/>
      <c r="AC335" s="341"/>
      <c r="AD335" s="341"/>
      <c r="AE335" s="341"/>
      <c r="AF335" s="341"/>
    </row>
    <row r="336" spans="1:32" ht="12.75">
      <c r="A336" s="364"/>
      <c r="B336" s="364"/>
      <c r="C336" s="364"/>
      <c r="D336" s="364"/>
      <c r="E336" s="364"/>
      <c r="F336" s="364"/>
      <c r="G336" s="364"/>
      <c r="H336" s="364"/>
      <c r="I336" s="364"/>
      <c r="J336" s="364"/>
      <c r="K336" s="364"/>
      <c r="L336" s="364"/>
      <c r="M336" s="364"/>
      <c r="N336" s="364"/>
      <c r="O336" s="364"/>
      <c r="P336" s="364"/>
      <c r="Q336" s="364"/>
      <c r="R336" s="364"/>
      <c r="S336" s="364"/>
      <c r="T336" s="364"/>
      <c r="U336" s="365"/>
      <c r="V336" s="340"/>
      <c r="W336" s="340"/>
      <c r="X336" s="340"/>
      <c r="Y336" s="340"/>
      <c r="Z336" s="340"/>
      <c r="AA336" s="340"/>
      <c r="AB336" s="340"/>
      <c r="AC336" s="341"/>
      <c r="AD336" s="341"/>
      <c r="AE336" s="341"/>
      <c r="AF336" s="341"/>
    </row>
    <row r="337" spans="1:32" ht="12.75">
      <c r="A337" s="364"/>
      <c r="B337" s="364"/>
      <c r="C337" s="364"/>
      <c r="D337" s="364"/>
      <c r="E337" s="364"/>
      <c r="F337" s="364"/>
      <c r="G337" s="364"/>
      <c r="H337" s="364"/>
      <c r="I337" s="364"/>
      <c r="J337" s="364"/>
      <c r="K337" s="364"/>
      <c r="L337" s="364"/>
      <c r="M337" s="364"/>
      <c r="N337" s="364"/>
      <c r="O337" s="364"/>
      <c r="P337" s="364"/>
      <c r="Q337" s="364"/>
      <c r="R337" s="364"/>
      <c r="S337" s="364"/>
      <c r="T337" s="364"/>
      <c r="U337" s="365"/>
      <c r="V337" s="340"/>
      <c r="W337" s="340"/>
      <c r="X337" s="340"/>
      <c r="Y337" s="340"/>
      <c r="Z337" s="340"/>
      <c r="AA337" s="340"/>
      <c r="AB337" s="340"/>
      <c r="AC337" s="341"/>
      <c r="AD337" s="341"/>
      <c r="AE337" s="341"/>
      <c r="AF337" s="341"/>
    </row>
    <row r="338" spans="1:32" ht="12.75">
      <c r="A338" s="364"/>
      <c r="B338" s="364"/>
      <c r="C338" s="364"/>
      <c r="D338" s="364"/>
      <c r="E338" s="364"/>
      <c r="F338" s="364"/>
      <c r="G338" s="364"/>
      <c r="H338" s="364"/>
      <c r="I338" s="364"/>
      <c r="J338" s="364"/>
      <c r="K338" s="364"/>
      <c r="L338" s="364"/>
      <c r="M338" s="364"/>
      <c r="N338" s="364"/>
      <c r="O338" s="364"/>
      <c r="P338" s="364"/>
      <c r="Q338" s="364"/>
      <c r="R338" s="364"/>
      <c r="S338" s="364"/>
      <c r="T338" s="364"/>
      <c r="U338" s="365"/>
      <c r="V338" s="340"/>
      <c r="W338" s="340"/>
      <c r="X338" s="340"/>
      <c r="Y338" s="340"/>
      <c r="Z338" s="340"/>
      <c r="AA338" s="340"/>
      <c r="AB338" s="340"/>
      <c r="AC338" s="341"/>
      <c r="AD338" s="341"/>
      <c r="AE338" s="341"/>
      <c r="AF338" s="341"/>
    </row>
    <row r="339" spans="1:32" ht="12.75">
      <c r="A339" s="364"/>
      <c r="B339" s="364"/>
      <c r="C339" s="364"/>
      <c r="D339" s="364"/>
      <c r="E339" s="364"/>
      <c r="F339" s="364"/>
      <c r="G339" s="364"/>
      <c r="H339" s="364"/>
      <c r="I339" s="364"/>
      <c r="J339" s="364"/>
      <c r="K339" s="364"/>
      <c r="L339" s="364"/>
      <c r="M339" s="364"/>
      <c r="N339" s="364"/>
      <c r="O339" s="364"/>
      <c r="P339" s="364"/>
      <c r="Q339" s="364"/>
      <c r="R339" s="364"/>
      <c r="S339" s="364"/>
      <c r="T339" s="364"/>
      <c r="U339" s="365"/>
      <c r="V339" s="340"/>
      <c r="W339" s="340"/>
      <c r="X339" s="340"/>
      <c r="Y339" s="340"/>
      <c r="Z339" s="340"/>
      <c r="AA339" s="340"/>
      <c r="AB339" s="340"/>
      <c r="AC339" s="341"/>
      <c r="AD339" s="341"/>
      <c r="AE339" s="341"/>
      <c r="AF339" s="341"/>
    </row>
    <row r="340" spans="1:32" ht="12.75">
      <c r="A340" s="364"/>
      <c r="B340" s="364"/>
      <c r="C340" s="364"/>
      <c r="D340" s="364"/>
      <c r="E340" s="364"/>
      <c r="F340" s="364"/>
      <c r="G340" s="364"/>
      <c r="H340" s="364"/>
      <c r="I340" s="364"/>
      <c r="J340" s="364"/>
      <c r="K340" s="364"/>
      <c r="L340" s="364"/>
      <c r="M340" s="364"/>
      <c r="N340" s="364"/>
      <c r="O340" s="364"/>
      <c r="P340" s="364"/>
      <c r="Q340" s="364"/>
      <c r="R340" s="364"/>
      <c r="S340" s="364"/>
      <c r="T340" s="364"/>
      <c r="U340" s="365"/>
      <c r="V340" s="340"/>
      <c r="W340" s="340"/>
      <c r="X340" s="340"/>
      <c r="Y340" s="340"/>
      <c r="Z340" s="340"/>
      <c r="AA340" s="340"/>
      <c r="AB340" s="340"/>
      <c r="AC340" s="341"/>
      <c r="AD340" s="341"/>
      <c r="AE340" s="341"/>
      <c r="AF340" s="341"/>
    </row>
    <row r="341" spans="1:32" ht="12.75">
      <c r="A341" s="364"/>
      <c r="B341" s="364"/>
      <c r="C341" s="364"/>
      <c r="D341" s="364"/>
      <c r="E341" s="364"/>
      <c r="F341" s="364"/>
      <c r="G341" s="364"/>
      <c r="H341" s="364"/>
      <c r="I341" s="364"/>
      <c r="J341" s="364"/>
      <c r="K341" s="364"/>
      <c r="L341" s="364"/>
      <c r="M341" s="364"/>
      <c r="N341" s="364"/>
      <c r="O341" s="364"/>
      <c r="P341" s="364"/>
      <c r="Q341" s="364"/>
      <c r="R341" s="364"/>
      <c r="S341" s="364"/>
      <c r="T341" s="364"/>
      <c r="U341" s="365"/>
      <c r="V341" s="340"/>
      <c r="W341" s="340"/>
      <c r="X341" s="340"/>
      <c r="Y341" s="340"/>
      <c r="Z341" s="340"/>
      <c r="AA341" s="340"/>
      <c r="AB341" s="340"/>
      <c r="AC341" s="341"/>
      <c r="AD341" s="341"/>
      <c r="AE341" s="341"/>
      <c r="AF341" s="341"/>
    </row>
    <row r="342" spans="1:32" ht="12.75">
      <c r="A342" s="364"/>
      <c r="B342" s="364"/>
      <c r="C342" s="364"/>
      <c r="D342" s="364"/>
      <c r="E342" s="364"/>
      <c r="F342" s="364"/>
      <c r="G342" s="364"/>
      <c r="H342" s="364"/>
      <c r="I342" s="364"/>
      <c r="J342" s="364"/>
      <c r="K342" s="364"/>
      <c r="L342" s="364"/>
      <c r="M342" s="364"/>
      <c r="N342" s="364"/>
      <c r="O342" s="364"/>
      <c r="P342" s="364"/>
      <c r="Q342" s="364"/>
      <c r="R342" s="364"/>
      <c r="S342" s="364"/>
      <c r="T342" s="364"/>
      <c r="U342" s="365"/>
      <c r="V342" s="340"/>
      <c r="W342" s="340"/>
      <c r="X342" s="340"/>
      <c r="Y342" s="340"/>
      <c r="Z342" s="340"/>
      <c r="AA342" s="340"/>
      <c r="AB342" s="340"/>
      <c r="AC342" s="341"/>
      <c r="AD342" s="341"/>
      <c r="AE342" s="341"/>
      <c r="AF342" s="341"/>
    </row>
    <row r="343" spans="1:32" ht="12.75">
      <c r="A343" s="364"/>
      <c r="B343" s="364"/>
      <c r="C343" s="364"/>
      <c r="D343" s="364"/>
      <c r="E343" s="364"/>
      <c r="F343" s="364"/>
      <c r="G343" s="364"/>
      <c r="H343" s="364"/>
      <c r="I343" s="364"/>
      <c r="J343" s="364"/>
      <c r="K343" s="364"/>
      <c r="L343" s="364"/>
      <c r="M343" s="364"/>
      <c r="N343" s="364"/>
      <c r="O343" s="364"/>
      <c r="P343" s="364"/>
      <c r="Q343" s="364"/>
      <c r="R343" s="364"/>
      <c r="S343" s="364"/>
      <c r="T343" s="364"/>
      <c r="U343" s="365"/>
      <c r="V343" s="340"/>
      <c r="W343" s="340"/>
      <c r="X343" s="340"/>
      <c r="Y343" s="340"/>
      <c r="Z343" s="340"/>
      <c r="AA343" s="340"/>
      <c r="AB343" s="340"/>
      <c r="AC343" s="341"/>
      <c r="AD343" s="341"/>
      <c r="AE343" s="341"/>
      <c r="AF343" s="341"/>
    </row>
    <row r="344" spans="1:32" ht="12.75">
      <c r="A344" s="364"/>
      <c r="B344" s="364"/>
      <c r="C344" s="364"/>
      <c r="D344" s="364"/>
      <c r="E344" s="364"/>
      <c r="F344" s="364"/>
      <c r="G344" s="364"/>
      <c r="H344" s="364"/>
      <c r="I344" s="364"/>
      <c r="J344" s="364"/>
      <c r="K344" s="364"/>
      <c r="L344" s="364"/>
      <c r="M344" s="364"/>
      <c r="N344" s="364"/>
      <c r="O344" s="364"/>
      <c r="P344" s="364"/>
      <c r="Q344" s="364"/>
      <c r="R344" s="364"/>
      <c r="S344" s="364"/>
      <c r="T344" s="364"/>
      <c r="U344" s="365"/>
      <c r="V344" s="340"/>
      <c r="W344" s="340"/>
      <c r="X344" s="340"/>
      <c r="Y344" s="340"/>
      <c r="Z344" s="340"/>
      <c r="AA344" s="340"/>
      <c r="AB344" s="340"/>
      <c r="AC344" s="341"/>
      <c r="AD344" s="341"/>
      <c r="AE344" s="341"/>
      <c r="AF344" s="341"/>
    </row>
    <row r="345" spans="1:32" ht="12.75">
      <c r="A345" s="364"/>
      <c r="B345" s="364"/>
      <c r="C345" s="364"/>
      <c r="D345" s="364"/>
      <c r="E345" s="364"/>
      <c r="F345" s="364"/>
      <c r="G345" s="364"/>
      <c r="H345" s="364"/>
      <c r="I345" s="364"/>
      <c r="J345" s="364"/>
      <c r="K345" s="364"/>
      <c r="L345" s="364"/>
      <c r="M345" s="364"/>
      <c r="N345" s="364"/>
      <c r="O345" s="364"/>
      <c r="P345" s="364"/>
      <c r="Q345" s="364"/>
      <c r="R345" s="364"/>
      <c r="S345" s="364"/>
      <c r="T345" s="364"/>
      <c r="U345" s="365"/>
      <c r="V345" s="340"/>
      <c r="W345" s="340"/>
      <c r="X345" s="340"/>
      <c r="Y345" s="340"/>
      <c r="Z345" s="340"/>
      <c r="AA345" s="340"/>
      <c r="AB345" s="340"/>
      <c r="AC345" s="341"/>
      <c r="AD345" s="341"/>
      <c r="AE345" s="341"/>
      <c r="AF345" s="341"/>
    </row>
    <row r="346" spans="1:32" ht="12.75">
      <c r="A346" s="364"/>
      <c r="B346" s="364"/>
      <c r="C346" s="364"/>
      <c r="D346" s="364"/>
      <c r="E346" s="364"/>
      <c r="F346" s="364"/>
      <c r="G346" s="364"/>
      <c r="H346" s="364"/>
      <c r="I346" s="364"/>
      <c r="J346" s="364"/>
      <c r="K346" s="364"/>
      <c r="L346" s="364"/>
      <c r="M346" s="364"/>
      <c r="N346" s="364"/>
      <c r="O346" s="364"/>
      <c r="P346" s="364"/>
      <c r="Q346" s="364"/>
      <c r="R346" s="364"/>
      <c r="S346" s="364"/>
      <c r="T346" s="364"/>
      <c r="U346" s="365"/>
      <c r="V346" s="340"/>
      <c r="W346" s="340"/>
      <c r="X346" s="340"/>
      <c r="Y346" s="340"/>
      <c r="Z346" s="340"/>
      <c r="AA346" s="340"/>
      <c r="AB346" s="340"/>
      <c r="AC346" s="341"/>
      <c r="AD346" s="341"/>
      <c r="AE346" s="341"/>
      <c r="AF346" s="341"/>
    </row>
    <row r="347" spans="1:32" ht="12.75">
      <c r="A347" s="364"/>
      <c r="B347" s="364"/>
      <c r="C347" s="364"/>
      <c r="D347" s="364"/>
      <c r="E347" s="364"/>
      <c r="F347" s="364"/>
      <c r="G347" s="364"/>
      <c r="H347" s="364"/>
      <c r="I347" s="364"/>
      <c r="J347" s="364"/>
      <c r="K347" s="364"/>
      <c r="L347" s="364"/>
      <c r="M347" s="364"/>
      <c r="N347" s="364"/>
      <c r="O347" s="364"/>
      <c r="P347" s="364"/>
      <c r="Q347" s="364"/>
      <c r="R347" s="364"/>
      <c r="S347" s="364"/>
      <c r="T347" s="364"/>
      <c r="U347" s="365"/>
      <c r="V347" s="340"/>
      <c r="W347" s="340"/>
      <c r="X347" s="340"/>
      <c r="Y347" s="340"/>
      <c r="Z347" s="340"/>
      <c r="AA347" s="340"/>
      <c r="AB347" s="340"/>
      <c r="AC347" s="341"/>
      <c r="AD347" s="341"/>
      <c r="AE347" s="341"/>
      <c r="AF347" s="341"/>
    </row>
    <row r="348" spans="1:32" ht="12.75">
      <c r="A348" s="364"/>
      <c r="B348" s="364"/>
      <c r="C348" s="364"/>
      <c r="D348" s="364"/>
      <c r="E348" s="364"/>
      <c r="F348" s="364"/>
      <c r="G348" s="364"/>
      <c r="H348" s="364"/>
      <c r="I348" s="364"/>
      <c r="J348" s="364"/>
      <c r="K348" s="364"/>
      <c r="L348" s="364"/>
      <c r="M348" s="364"/>
      <c r="N348" s="364"/>
      <c r="O348" s="364"/>
      <c r="P348" s="364"/>
      <c r="Q348" s="364"/>
      <c r="R348" s="364"/>
      <c r="S348" s="364"/>
      <c r="T348" s="364"/>
      <c r="U348" s="365"/>
      <c r="V348" s="340"/>
      <c r="W348" s="340"/>
      <c r="X348" s="340"/>
      <c r="Y348" s="340"/>
      <c r="Z348" s="340"/>
      <c r="AA348" s="340"/>
      <c r="AB348" s="340"/>
      <c r="AC348" s="341"/>
      <c r="AD348" s="341"/>
      <c r="AE348" s="341"/>
      <c r="AF348" s="341"/>
    </row>
    <row r="349" spans="1:32" ht="12.75">
      <c r="A349" s="364"/>
      <c r="B349" s="364"/>
      <c r="C349" s="364"/>
      <c r="D349" s="364"/>
      <c r="E349" s="364"/>
      <c r="F349" s="364"/>
      <c r="G349" s="364"/>
      <c r="H349" s="364"/>
      <c r="I349" s="364"/>
      <c r="J349" s="364"/>
      <c r="K349" s="364"/>
      <c r="L349" s="364"/>
      <c r="M349" s="364"/>
      <c r="N349" s="364"/>
      <c r="O349" s="364"/>
      <c r="P349" s="364"/>
      <c r="Q349" s="364"/>
      <c r="R349" s="364"/>
      <c r="S349" s="364"/>
      <c r="T349" s="364"/>
      <c r="U349" s="365"/>
      <c r="V349" s="340"/>
      <c r="W349" s="340"/>
      <c r="X349" s="340"/>
      <c r="Y349" s="340"/>
      <c r="Z349" s="340"/>
      <c r="AA349" s="340"/>
      <c r="AB349" s="340"/>
      <c r="AC349" s="341"/>
      <c r="AD349" s="341"/>
      <c r="AE349" s="341"/>
      <c r="AF349" s="341"/>
    </row>
    <row r="350" spans="1:32" ht="12.75">
      <c r="A350" s="364"/>
      <c r="B350" s="364"/>
      <c r="C350" s="364"/>
      <c r="D350" s="364"/>
      <c r="E350" s="364"/>
      <c r="F350" s="364"/>
      <c r="G350" s="364"/>
      <c r="H350" s="364"/>
      <c r="I350" s="364"/>
      <c r="J350" s="364"/>
      <c r="K350" s="364"/>
      <c r="L350" s="364"/>
      <c r="M350" s="364"/>
      <c r="N350" s="364"/>
      <c r="O350" s="364"/>
      <c r="P350" s="364"/>
      <c r="Q350" s="364"/>
      <c r="R350" s="364"/>
      <c r="S350" s="364"/>
      <c r="T350" s="364"/>
      <c r="U350" s="365"/>
      <c r="V350" s="340"/>
      <c r="W350" s="340"/>
      <c r="X350" s="340"/>
      <c r="Y350" s="340"/>
      <c r="Z350" s="340"/>
      <c r="AA350" s="340"/>
      <c r="AB350" s="340"/>
      <c r="AC350" s="341"/>
      <c r="AD350" s="341"/>
      <c r="AE350" s="341"/>
      <c r="AF350" s="341"/>
    </row>
    <row r="351" spans="1:32" ht="12.75">
      <c r="A351" s="364"/>
      <c r="B351" s="364"/>
      <c r="C351" s="364"/>
      <c r="D351" s="364"/>
      <c r="E351" s="364"/>
      <c r="F351" s="364"/>
      <c r="G351" s="364"/>
      <c r="H351" s="364"/>
      <c r="I351" s="364"/>
      <c r="J351" s="364"/>
      <c r="K351" s="364"/>
      <c r="L351" s="364"/>
      <c r="M351" s="364"/>
      <c r="N351" s="364"/>
      <c r="O351" s="364"/>
      <c r="P351" s="364"/>
      <c r="Q351" s="364"/>
      <c r="R351" s="364"/>
      <c r="S351" s="364"/>
      <c r="T351" s="364"/>
      <c r="U351" s="365"/>
      <c r="V351" s="340"/>
      <c r="W351" s="340"/>
      <c r="X351" s="340"/>
      <c r="Y351" s="340"/>
      <c r="Z351" s="340"/>
      <c r="AA351" s="340"/>
      <c r="AB351" s="340"/>
      <c r="AC351" s="341"/>
      <c r="AD351" s="341"/>
      <c r="AE351" s="341"/>
      <c r="AF351" s="341"/>
    </row>
    <row r="352" spans="1:32" ht="12.75">
      <c r="A352" s="364"/>
      <c r="B352" s="364"/>
      <c r="C352" s="364"/>
      <c r="D352" s="364"/>
      <c r="E352" s="364"/>
      <c r="F352" s="364"/>
      <c r="G352" s="364"/>
      <c r="H352" s="364"/>
      <c r="I352" s="364"/>
      <c r="J352" s="364"/>
      <c r="K352" s="364"/>
      <c r="L352" s="364"/>
      <c r="M352" s="364"/>
      <c r="N352" s="364"/>
      <c r="O352" s="364"/>
      <c r="P352" s="364"/>
      <c r="Q352" s="364"/>
      <c r="R352" s="364"/>
      <c r="S352" s="364"/>
      <c r="T352" s="364"/>
      <c r="U352" s="365"/>
      <c r="V352" s="340"/>
      <c r="W352" s="340"/>
      <c r="X352" s="340"/>
      <c r="Y352" s="340"/>
      <c r="Z352" s="340"/>
      <c r="AA352" s="340"/>
      <c r="AB352" s="340"/>
      <c r="AC352" s="341"/>
      <c r="AD352" s="341"/>
      <c r="AE352" s="341"/>
      <c r="AF352" s="341"/>
    </row>
    <row r="353" spans="1:32" ht="12.75">
      <c r="A353" s="364"/>
      <c r="B353" s="364"/>
      <c r="C353" s="364"/>
      <c r="D353" s="364"/>
      <c r="E353" s="364"/>
      <c r="F353" s="364"/>
      <c r="G353" s="364"/>
      <c r="H353" s="364"/>
      <c r="I353" s="364"/>
      <c r="J353" s="364"/>
      <c r="K353" s="364"/>
      <c r="L353" s="364"/>
      <c r="M353" s="364"/>
      <c r="N353" s="364"/>
      <c r="O353" s="364"/>
      <c r="P353" s="364"/>
      <c r="Q353" s="364"/>
      <c r="R353" s="364"/>
      <c r="S353" s="364"/>
      <c r="T353" s="364"/>
      <c r="U353" s="365"/>
      <c r="V353" s="340"/>
      <c r="W353" s="340"/>
      <c r="X353" s="340"/>
      <c r="Y353" s="340"/>
      <c r="Z353" s="340"/>
      <c r="AA353" s="340"/>
      <c r="AB353" s="340"/>
      <c r="AC353" s="341"/>
      <c r="AD353" s="341"/>
      <c r="AE353" s="341"/>
      <c r="AF353" s="341"/>
    </row>
    <row r="354" spans="1:32" ht="12.75">
      <c r="A354" s="364"/>
      <c r="B354" s="364"/>
      <c r="C354" s="364"/>
      <c r="D354" s="364"/>
      <c r="E354" s="364"/>
      <c r="F354" s="364"/>
      <c r="G354" s="364"/>
      <c r="H354" s="364"/>
      <c r="I354" s="364"/>
      <c r="J354" s="364"/>
      <c r="K354" s="364"/>
      <c r="L354" s="364"/>
      <c r="M354" s="364"/>
      <c r="N354" s="364"/>
      <c r="O354" s="364"/>
      <c r="P354" s="364"/>
      <c r="Q354" s="364"/>
      <c r="R354" s="364"/>
      <c r="S354" s="364"/>
      <c r="T354" s="364"/>
      <c r="U354" s="365"/>
      <c r="V354" s="340"/>
      <c r="W354" s="340"/>
      <c r="X354" s="340"/>
      <c r="Y354" s="340"/>
      <c r="Z354" s="340"/>
      <c r="AA354" s="340"/>
      <c r="AB354" s="340"/>
      <c r="AC354" s="341"/>
      <c r="AD354" s="341"/>
      <c r="AE354" s="341"/>
      <c r="AF354" s="341"/>
    </row>
    <row r="355" spans="1:32" ht="12.75">
      <c r="A355" s="364"/>
      <c r="B355" s="364"/>
      <c r="C355" s="364"/>
      <c r="D355" s="364"/>
      <c r="E355" s="364"/>
      <c r="F355" s="364"/>
      <c r="G355" s="364"/>
      <c r="H355" s="364"/>
      <c r="I355" s="364"/>
      <c r="J355" s="364"/>
      <c r="K355" s="364"/>
      <c r="L355" s="364"/>
      <c r="M355" s="364"/>
      <c r="N355" s="364"/>
      <c r="O355" s="364"/>
      <c r="P355" s="364"/>
      <c r="Q355" s="364"/>
      <c r="R355" s="364"/>
      <c r="S355" s="364"/>
      <c r="T355" s="364"/>
      <c r="U355" s="365"/>
      <c r="V355" s="340"/>
      <c r="W355" s="340"/>
      <c r="X355" s="340"/>
      <c r="Y355" s="340"/>
      <c r="Z355" s="340"/>
      <c r="AA355" s="340"/>
      <c r="AB355" s="340"/>
      <c r="AC355" s="341"/>
      <c r="AD355" s="341"/>
      <c r="AE355" s="341"/>
      <c r="AF355" s="341"/>
    </row>
    <row r="356" spans="1:32" ht="12.75">
      <c r="A356" s="364"/>
      <c r="B356" s="364"/>
      <c r="C356" s="364"/>
      <c r="D356" s="364"/>
      <c r="E356" s="364"/>
      <c r="F356" s="364"/>
      <c r="G356" s="364"/>
      <c r="H356" s="364"/>
      <c r="I356" s="364"/>
      <c r="J356" s="364"/>
      <c r="K356" s="364"/>
      <c r="L356" s="364"/>
      <c r="M356" s="364"/>
      <c r="N356" s="364"/>
      <c r="O356" s="364"/>
      <c r="P356" s="364"/>
      <c r="Q356" s="364"/>
      <c r="R356" s="364"/>
      <c r="S356" s="364"/>
      <c r="T356" s="364"/>
      <c r="U356" s="365"/>
      <c r="V356" s="340"/>
      <c r="W356" s="340"/>
      <c r="X356" s="340"/>
      <c r="Y356" s="340"/>
      <c r="Z356" s="340"/>
      <c r="AA356" s="340"/>
      <c r="AB356" s="340"/>
      <c r="AC356" s="341"/>
      <c r="AD356" s="341"/>
      <c r="AE356" s="341"/>
      <c r="AF356" s="341"/>
    </row>
    <row r="357" spans="1:32" ht="12.75">
      <c r="A357" s="364"/>
      <c r="B357" s="364"/>
      <c r="C357" s="364"/>
      <c r="D357" s="364"/>
      <c r="E357" s="364"/>
      <c r="F357" s="364"/>
      <c r="G357" s="364"/>
      <c r="H357" s="364"/>
      <c r="I357" s="364"/>
      <c r="J357" s="364"/>
      <c r="K357" s="364"/>
      <c r="L357" s="364"/>
      <c r="M357" s="364"/>
      <c r="N357" s="364"/>
      <c r="O357" s="364"/>
      <c r="P357" s="364"/>
      <c r="Q357" s="364"/>
      <c r="R357" s="364"/>
      <c r="S357" s="364"/>
      <c r="T357" s="364"/>
      <c r="U357" s="365"/>
      <c r="V357" s="340"/>
      <c r="W357" s="340"/>
      <c r="X357" s="340"/>
      <c r="Y357" s="340"/>
      <c r="Z357" s="340"/>
      <c r="AA357" s="340"/>
      <c r="AB357" s="340"/>
      <c r="AC357" s="341"/>
      <c r="AD357" s="341"/>
      <c r="AE357" s="341"/>
      <c r="AF357" s="341"/>
    </row>
    <row r="358" spans="1:32" ht="12.75">
      <c r="A358" s="364"/>
      <c r="B358" s="364"/>
      <c r="C358" s="364"/>
      <c r="D358" s="364"/>
      <c r="E358" s="364"/>
      <c r="F358" s="364"/>
      <c r="G358" s="364"/>
      <c r="H358" s="364"/>
      <c r="I358" s="364"/>
      <c r="J358" s="364"/>
      <c r="K358" s="364"/>
      <c r="L358" s="364"/>
      <c r="M358" s="364"/>
      <c r="N358" s="364"/>
      <c r="O358" s="364"/>
      <c r="P358" s="364"/>
      <c r="Q358" s="364"/>
      <c r="R358" s="364"/>
      <c r="S358" s="364"/>
      <c r="T358" s="364"/>
      <c r="U358" s="365"/>
      <c r="V358" s="340"/>
      <c r="W358" s="340"/>
      <c r="X358" s="340"/>
      <c r="Y358" s="340"/>
      <c r="Z358" s="340"/>
      <c r="AA358" s="340"/>
      <c r="AB358" s="340"/>
      <c r="AC358" s="341"/>
      <c r="AD358" s="341"/>
      <c r="AE358" s="341"/>
      <c r="AF358" s="341"/>
    </row>
    <row r="359" spans="1:32" ht="12.75">
      <c r="A359" s="364"/>
      <c r="B359" s="364"/>
      <c r="C359" s="364"/>
      <c r="D359" s="364"/>
      <c r="E359" s="364"/>
      <c r="F359" s="364"/>
      <c r="G359" s="364"/>
      <c r="H359" s="364"/>
      <c r="I359" s="364"/>
      <c r="J359" s="364"/>
      <c r="K359" s="364"/>
      <c r="L359" s="364"/>
      <c r="M359" s="364"/>
      <c r="N359" s="364"/>
      <c r="O359" s="364"/>
      <c r="P359" s="364"/>
      <c r="Q359" s="364"/>
      <c r="R359" s="364"/>
      <c r="S359" s="364"/>
      <c r="T359" s="364"/>
      <c r="U359" s="365"/>
      <c r="V359" s="340"/>
      <c r="W359" s="340"/>
      <c r="X359" s="340"/>
      <c r="Y359" s="340"/>
      <c r="Z359" s="340"/>
      <c r="AA359" s="340"/>
      <c r="AB359" s="340"/>
      <c r="AC359" s="341"/>
      <c r="AD359" s="341"/>
      <c r="AE359" s="341"/>
      <c r="AF359" s="341"/>
    </row>
    <row r="360" spans="1:32" ht="12.75">
      <c r="A360" s="364"/>
      <c r="B360" s="364"/>
      <c r="C360" s="364"/>
      <c r="D360" s="364"/>
      <c r="E360" s="364"/>
      <c r="F360" s="364"/>
      <c r="G360" s="364"/>
      <c r="H360" s="364"/>
      <c r="I360" s="364"/>
      <c r="J360" s="364"/>
      <c r="K360" s="364"/>
      <c r="L360" s="364"/>
      <c r="M360" s="364"/>
      <c r="N360" s="364"/>
      <c r="O360" s="364"/>
      <c r="P360" s="364"/>
      <c r="Q360" s="364"/>
      <c r="R360" s="364"/>
      <c r="S360" s="364"/>
      <c r="T360" s="364"/>
      <c r="U360" s="365"/>
      <c r="V360" s="340"/>
      <c r="W360" s="340"/>
      <c r="X360" s="340"/>
      <c r="Y360" s="340"/>
      <c r="Z360" s="340"/>
      <c r="AA360" s="340"/>
      <c r="AB360" s="340"/>
      <c r="AC360" s="341"/>
      <c r="AD360" s="341"/>
      <c r="AE360" s="341"/>
      <c r="AF360" s="341"/>
    </row>
    <row r="361" spans="1:32" ht="12.75">
      <c r="A361" s="364"/>
      <c r="B361" s="364"/>
      <c r="C361" s="364"/>
      <c r="D361" s="364"/>
      <c r="E361" s="364"/>
      <c r="F361" s="364"/>
      <c r="G361" s="364"/>
      <c r="H361" s="364"/>
      <c r="I361" s="364"/>
      <c r="J361" s="364"/>
      <c r="K361" s="364"/>
      <c r="L361" s="364"/>
      <c r="M361" s="364"/>
      <c r="N361" s="364"/>
      <c r="O361" s="364"/>
      <c r="P361" s="364"/>
      <c r="Q361" s="364"/>
      <c r="R361" s="364"/>
      <c r="S361" s="364"/>
      <c r="T361" s="364"/>
      <c r="U361" s="365"/>
      <c r="V361" s="340"/>
      <c r="W361" s="340"/>
      <c r="X361" s="340"/>
      <c r="Y361" s="340"/>
      <c r="Z361" s="340"/>
      <c r="AA361" s="340"/>
      <c r="AB361" s="340"/>
      <c r="AC361" s="341"/>
      <c r="AD361" s="341"/>
      <c r="AE361" s="341"/>
      <c r="AF361" s="341"/>
    </row>
    <row r="362" spans="1:32" ht="12.75">
      <c r="A362" s="364"/>
      <c r="B362" s="364"/>
      <c r="C362" s="364"/>
      <c r="D362" s="364"/>
      <c r="E362" s="364"/>
      <c r="F362" s="364"/>
      <c r="G362" s="364"/>
      <c r="H362" s="364"/>
      <c r="I362" s="364"/>
      <c r="J362" s="364"/>
      <c r="K362" s="364"/>
      <c r="L362" s="364"/>
      <c r="M362" s="364"/>
      <c r="N362" s="364"/>
      <c r="O362" s="364"/>
      <c r="P362" s="364"/>
      <c r="Q362" s="364"/>
      <c r="R362" s="364"/>
      <c r="S362" s="364"/>
      <c r="T362" s="364"/>
      <c r="U362" s="365"/>
      <c r="V362" s="340"/>
      <c r="W362" s="340"/>
      <c r="X362" s="340"/>
      <c r="Y362" s="340"/>
      <c r="Z362" s="340"/>
      <c r="AA362" s="340"/>
      <c r="AB362" s="340"/>
      <c r="AC362" s="341"/>
      <c r="AD362" s="341"/>
      <c r="AE362" s="341"/>
      <c r="AF362" s="341"/>
    </row>
    <row r="363" spans="1:32" ht="12.75">
      <c r="A363" s="364"/>
      <c r="B363" s="364"/>
      <c r="C363" s="364"/>
      <c r="D363" s="364"/>
      <c r="E363" s="364"/>
      <c r="F363" s="364"/>
      <c r="G363" s="364"/>
      <c r="H363" s="364"/>
      <c r="I363" s="364"/>
      <c r="J363" s="364"/>
      <c r="K363" s="364"/>
      <c r="L363" s="364"/>
      <c r="M363" s="364"/>
      <c r="N363" s="364"/>
      <c r="O363" s="364"/>
      <c r="P363" s="364"/>
      <c r="Q363" s="364"/>
      <c r="R363" s="364"/>
      <c r="S363" s="364"/>
      <c r="T363" s="364"/>
      <c r="U363" s="365"/>
      <c r="V363" s="340"/>
      <c r="W363" s="340"/>
      <c r="X363" s="340"/>
      <c r="Y363" s="340"/>
      <c r="Z363" s="340"/>
      <c r="AA363" s="340"/>
      <c r="AB363" s="340"/>
      <c r="AC363" s="341"/>
      <c r="AD363" s="341"/>
      <c r="AE363" s="341"/>
      <c r="AF363" s="341"/>
    </row>
    <row r="364" spans="1:32" ht="12.75">
      <c r="A364" s="364"/>
      <c r="B364" s="364"/>
      <c r="C364" s="364"/>
      <c r="D364" s="364"/>
      <c r="E364" s="364"/>
      <c r="F364" s="364"/>
      <c r="G364" s="364"/>
      <c r="H364" s="364"/>
      <c r="I364" s="364"/>
      <c r="J364" s="364"/>
      <c r="K364" s="364"/>
      <c r="L364" s="364"/>
      <c r="M364" s="364"/>
      <c r="N364" s="364"/>
      <c r="O364" s="364"/>
      <c r="P364" s="364"/>
      <c r="Q364" s="364"/>
      <c r="R364" s="364"/>
      <c r="S364" s="364"/>
      <c r="T364" s="364"/>
      <c r="U364" s="365"/>
      <c r="V364" s="340"/>
      <c r="W364" s="340"/>
      <c r="X364" s="340"/>
      <c r="Y364" s="340"/>
      <c r="Z364" s="340"/>
      <c r="AA364" s="340"/>
      <c r="AB364" s="340"/>
      <c r="AC364" s="341"/>
      <c r="AD364" s="341"/>
      <c r="AE364" s="341"/>
      <c r="AF364" s="341"/>
    </row>
    <row r="365" spans="1:32" ht="12.75">
      <c r="A365" s="364"/>
      <c r="B365" s="364"/>
      <c r="C365" s="364"/>
      <c r="D365" s="364"/>
      <c r="E365" s="364"/>
      <c r="F365" s="364"/>
      <c r="G365" s="364"/>
      <c r="H365" s="364"/>
      <c r="I365" s="364"/>
      <c r="J365" s="364"/>
      <c r="K365" s="364"/>
      <c r="L365" s="364"/>
      <c r="M365" s="364"/>
      <c r="N365" s="364"/>
      <c r="O365" s="364"/>
      <c r="P365" s="364"/>
      <c r="Q365" s="364"/>
      <c r="R365" s="364"/>
      <c r="S365" s="364"/>
      <c r="T365" s="364"/>
      <c r="U365" s="365"/>
      <c r="V365" s="340"/>
      <c r="W365" s="340"/>
      <c r="X365" s="340"/>
      <c r="Y365" s="340"/>
      <c r="Z365" s="340"/>
      <c r="AA365" s="340"/>
      <c r="AB365" s="340"/>
      <c r="AC365" s="341"/>
      <c r="AD365" s="341"/>
      <c r="AE365" s="341"/>
      <c r="AF365" s="341"/>
    </row>
    <row r="366" spans="1:32" ht="12.75">
      <c r="A366" s="364"/>
      <c r="B366" s="364"/>
      <c r="C366" s="364"/>
      <c r="D366" s="364"/>
      <c r="E366" s="364"/>
      <c r="F366" s="364"/>
      <c r="G366" s="364"/>
      <c r="H366" s="364"/>
      <c r="I366" s="364"/>
      <c r="J366" s="364"/>
      <c r="K366" s="364"/>
      <c r="L366" s="364"/>
      <c r="M366" s="364"/>
      <c r="N366" s="364"/>
      <c r="O366" s="364"/>
      <c r="P366" s="364"/>
      <c r="Q366" s="364"/>
      <c r="R366" s="364"/>
      <c r="S366" s="364"/>
      <c r="T366" s="364"/>
      <c r="U366" s="365"/>
      <c r="V366" s="340"/>
      <c r="W366" s="340"/>
      <c r="X366" s="340"/>
      <c r="Y366" s="340"/>
      <c r="Z366" s="340"/>
      <c r="AA366" s="340"/>
      <c r="AB366" s="340"/>
      <c r="AC366" s="341"/>
      <c r="AD366" s="341"/>
      <c r="AE366" s="341"/>
      <c r="AF366" s="341"/>
    </row>
    <row r="367" spans="1:32" ht="12.75">
      <c r="A367" s="364"/>
      <c r="B367" s="364"/>
      <c r="C367" s="364"/>
      <c r="D367" s="364"/>
      <c r="E367" s="364"/>
      <c r="F367" s="364"/>
      <c r="G367" s="364"/>
      <c r="H367" s="364"/>
      <c r="I367" s="364"/>
      <c r="J367" s="364"/>
      <c r="K367" s="364"/>
      <c r="L367" s="364"/>
      <c r="M367" s="364"/>
      <c r="N367" s="364"/>
      <c r="O367" s="364"/>
      <c r="P367" s="364"/>
      <c r="Q367" s="364"/>
      <c r="R367" s="364"/>
      <c r="S367" s="364"/>
      <c r="T367" s="364"/>
      <c r="U367" s="365"/>
      <c r="V367" s="340"/>
      <c r="W367" s="340"/>
      <c r="X367" s="340"/>
      <c r="Y367" s="340"/>
      <c r="Z367" s="340"/>
      <c r="AA367" s="340"/>
      <c r="AB367" s="340"/>
      <c r="AC367" s="341"/>
      <c r="AD367" s="341"/>
      <c r="AE367" s="341"/>
      <c r="AF367" s="341"/>
    </row>
    <row r="368" spans="1:32" ht="12.75">
      <c r="A368" s="364"/>
      <c r="B368" s="364"/>
      <c r="C368" s="364"/>
      <c r="D368" s="364"/>
      <c r="E368" s="364"/>
      <c r="F368" s="364"/>
      <c r="G368" s="364"/>
      <c r="H368" s="364"/>
      <c r="I368" s="364"/>
      <c r="J368" s="364"/>
      <c r="K368" s="364"/>
      <c r="L368" s="364"/>
      <c r="M368" s="364"/>
      <c r="N368" s="364"/>
      <c r="O368" s="364"/>
      <c r="P368" s="364"/>
      <c r="Q368" s="364"/>
      <c r="R368" s="364"/>
      <c r="S368" s="364"/>
      <c r="T368" s="364"/>
      <c r="U368" s="365"/>
      <c r="V368" s="340"/>
      <c r="W368" s="340"/>
      <c r="X368" s="340"/>
      <c r="Y368" s="340"/>
      <c r="Z368" s="340"/>
      <c r="AA368" s="340"/>
      <c r="AB368" s="340"/>
      <c r="AC368" s="341"/>
      <c r="AD368" s="341"/>
      <c r="AE368" s="341"/>
      <c r="AF368" s="341"/>
    </row>
    <row r="369" spans="1:32" ht="12.75">
      <c r="A369" s="364"/>
      <c r="B369" s="364"/>
      <c r="C369" s="364"/>
      <c r="D369" s="364"/>
      <c r="E369" s="364"/>
      <c r="F369" s="364"/>
      <c r="G369" s="364"/>
      <c r="H369" s="364"/>
      <c r="I369" s="364"/>
      <c r="J369" s="364"/>
      <c r="K369" s="364"/>
      <c r="L369" s="364"/>
      <c r="M369" s="364"/>
      <c r="N369" s="364"/>
      <c r="O369" s="364"/>
      <c r="P369" s="364"/>
      <c r="Q369" s="364"/>
      <c r="R369" s="364"/>
      <c r="S369" s="364"/>
      <c r="T369" s="364"/>
      <c r="U369" s="365"/>
      <c r="V369" s="340"/>
      <c r="W369" s="340"/>
      <c r="X369" s="340"/>
      <c r="Y369" s="340"/>
      <c r="Z369" s="340"/>
      <c r="AA369" s="340"/>
      <c r="AB369" s="340"/>
      <c r="AC369" s="341"/>
      <c r="AD369" s="341"/>
      <c r="AE369" s="341"/>
      <c r="AF369" s="341"/>
    </row>
    <row r="370" spans="1:32" ht="12.75">
      <c r="A370" s="364"/>
      <c r="B370" s="364"/>
      <c r="C370" s="364"/>
      <c r="D370" s="364"/>
      <c r="E370" s="364"/>
      <c r="F370" s="364"/>
      <c r="G370" s="364"/>
      <c r="H370" s="364"/>
      <c r="I370" s="364"/>
      <c r="J370" s="364"/>
      <c r="K370" s="364"/>
      <c r="L370" s="364"/>
      <c r="M370" s="364"/>
      <c r="N370" s="364"/>
      <c r="O370" s="364"/>
      <c r="P370" s="364"/>
      <c r="Q370" s="364"/>
      <c r="R370" s="364"/>
      <c r="S370" s="364"/>
      <c r="T370" s="364"/>
      <c r="U370" s="365"/>
      <c r="V370" s="366"/>
      <c r="W370" s="366"/>
      <c r="X370" s="366"/>
      <c r="Y370" s="366"/>
      <c r="Z370" s="366"/>
      <c r="AA370" s="366"/>
      <c r="AB370" s="366"/>
      <c r="AC370" s="364"/>
      <c r="AD370" s="364"/>
      <c r="AE370" s="364"/>
      <c r="AF370" s="364"/>
    </row>
    <row r="371" spans="1:32" ht="12.75">
      <c r="A371" s="364"/>
      <c r="B371" s="364"/>
      <c r="C371" s="364"/>
      <c r="D371" s="364"/>
      <c r="E371" s="364"/>
      <c r="F371" s="364"/>
      <c r="G371" s="364"/>
      <c r="H371" s="364"/>
      <c r="I371" s="364"/>
      <c r="J371" s="364"/>
      <c r="K371" s="364"/>
      <c r="L371" s="364"/>
      <c r="M371" s="364"/>
      <c r="N371" s="364"/>
      <c r="O371" s="364"/>
      <c r="P371" s="364"/>
      <c r="Q371" s="364"/>
      <c r="R371" s="364"/>
      <c r="S371" s="364"/>
      <c r="T371" s="364"/>
      <c r="U371" s="365"/>
      <c r="V371" s="366"/>
      <c r="W371" s="366"/>
      <c r="X371" s="366"/>
      <c r="Y371" s="366"/>
      <c r="Z371" s="366"/>
      <c r="AA371" s="366"/>
      <c r="AB371" s="366"/>
      <c r="AC371" s="364"/>
      <c r="AD371" s="364"/>
      <c r="AE371" s="364"/>
      <c r="AF371" s="364"/>
    </row>
    <row r="372" spans="1:32" ht="12.75">
      <c r="A372" s="364"/>
      <c r="B372" s="364"/>
      <c r="C372" s="364"/>
      <c r="D372" s="364"/>
      <c r="E372" s="364"/>
      <c r="F372" s="364"/>
      <c r="G372" s="364"/>
      <c r="H372" s="364"/>
      <c r="I372" s="364"/>
      <c r="J372" s="364"/>
      <c r="K372" s="364"/>
      <c r="L372" s="364"/>
      <c r="M372" s="364"/>
      <c r="N372" s="364"/>
      <c r="O372" s="364"/>
      <c r="P372" s="364"/>
      <c r="Q372" s="364"/>
      <c r="R372" s="364"/>
      <c r="S372" s="364"/>
      <c r="T372" s="364"/>
      <c r="U372" s="365"/>
      <c r="V372" s="366"/>
      <c r="W372" s="366"/>
      <c r="X372" s="366"/>
      <c r="Y372" s="366"/>
      <c r="Z372" s="366"/>
      <c r="AA372" s="366"/>
      <c r="AB372" s="366"/>
      <c r="AC372" s="364"/>
      <c r="AD372" s="364"/>
      <c r="AE372" s="364"/>
      <c r="AF372" s="364"/>
    </row>
    <row r="373" spans="1:32" ht="12.75">
      <c r="A373" s="364"/>
      <c r="B373" s="364"/>
      <c r="C373" s="364"/>
      <c r="D373" s="364"/>
      <c r="E373" s="364"/>
      <c r="F373" s="364"/>
      <c r="G373" s="364"/>
      <c r="H373" s="364"/>
      <c r="I373" s="364"/>
      <c r="J373" s="364"/>
      <c r="K373" s="364"/>
      <c r="L373" s="364"/>
      <c r="M373" s="364"/>
      <c r="N373" s="364"/>
      <c r="O373" s="364"/>
      <c r="P373" s="364"/>
      <c r="Q373" s="364"/>
      <c r="R373" s="364"/>
      <c r="S373" s="364"/>
      <c r="T373" s="364"/>
      <c r="U373" s="365"/>
      <c r="V373" s="366"/>
      <c r="W373" s="366"/>
      <c r="X373" s="366"/>
      <c r="Y373" s="366"/>
      <c r="Z373" s="366"/>
      <c r="AA373" s="366"/>
      <c r="AB373" s="366"/>
      <c r="AC373" s="364"/>
      <c r="AD373" s="364"/>
      <c r="AE373" s="364"/>
      <c r="AF373" s="364"/>
    </row>
    <row r="374" spans="1:32" ht="12.75">
      <c r="A374" s="364"/>
      <c r="B374" s="364"/>
      <c r="C374" s="364"/>
      <c r="D374" s="364"/>
      <c r="E374" s="364"/>
      <c r="F374" s="364"/>
      <c r="G374" s="364"/>
      <c r="H374" s="364"/>
      <c r="I374" s="364"/>
      <c r="J374" s="364"/>
      <c r="K374" s="364"/>
      <c r="L374" s="364"/>
      <c r="M374" s="364"/>
      <c r="N374" s="364"/>
      <c r="O374" s="364"/>
      <c r="P374" s="364"/>
      <c r="Q374" s="364"/>
      <c r="R374" s="364"/>
      <c r="S374" s="364"/>
      <c r="T374" s="364"/>
      <c r="U374" s="365"/>
      <c r="V374" s="366"/>
      <c r="W374" s="366"/>
      <c r="X374" s="366"/>
      <c r="Y374" s="366"/>
      <c r="Z374" s="366"/>
      <c r="AA374" s="366"/>
      <c r="AB374" s="366"/>
      <c r="AC374" s="364"/>
      <c r="AD374" s="364"/>
      <c r="AE374" s="364"/>
      <c r="AF374" s="364"/>
    </row>
    <row r="375" spans="1:32" ht="12.75">
      <c r="A375" s="364"/>
      <c r="B375" s="364"/>
      <c r="C375" s="364"/>
      <c r="D375" s="364"/>
      <c r="E375" s="364"/>
      <c r="F375" s="364"/>
      <c r="G375" s="364"/>
      <c r="H375" s="364"/>
      <c r="I375" s="364"/>
      <c r="J375" s="364"/>
      <c r="K375" s="364"/>
      <c r="L375" s="364"/>
      <c r="M375" s="364"/>
      <c r="N375" s="364"/>
      <c r="O375" s="364"/>
      <c r="P375" s="364"/>
      <c r="Q375" s="364"/>
      <c r="R375" s="364"/>
      <c r="S375" s="364"/>
      <c r="T375" s="364"/>
      <c r="U375" s="365"/>
      <c r="V375" s="366"/>
      <c r="W375" s="366"/>
      <c r="X375" s="366"/>
      <c r="Y375" s="366"/>
      <c r="Z375" s="366"/>
      <c r="AA375" s="366"/>
      <c r="AB375" s="366"/>
      <c r="AC375" s="364"/>
      <c r="AD375" s="364"/>
      <c r="AE375" s="364"/>
      <c r="AF375" s="364"/>
    </row>
    <row r="376" spans="1:32" ht="12.75">
      <c r="A376" s="364"/>
      <c r="B376" s="364"/>
      <c r="C376" s="364"/>
      <c r="D376" s="364"/>
      <c r="E376" s="364"/>
      <c r="F376" s="364"/>
      <c r="G376" s="364"/>
      <c r="H376" s="364"/>
      <c r="I376" s="364"/>
      <c r="J376" s="364"/>
      <c r="K376" s="364"/>
      <c r="L376" s="364"/>
      <c r="M376" s="364"/>
      <c r="N376" s="364"/>
      <c r="O376" s="364"/>
      <c r="P376" s="364"/>
      <c r="Q376" s="364"/>
      <c r="R376" s="364"/>
      <c r="S376" s="364"/>
      <c r="T376" s="364"/>
      <c r="U376" s="365"/>
      <c r="V376" s="366"/>
      <c r="W376" s="366"/>
      <c r="X376" s="366"/>
      <c r="Y376" s="366"/>
      <c r="Z376" s="366"/>
      <c r="AA376" s="366"/>
      <c r="AB376" s="366"/>
      <c r="AC376" s="364"/>
      <c r="AD376" s="364"/>
      <c r="AE376" s="364"/>
      <c r="AF376" s="364"/>
    </row>
    <row r="377" spans="1:32" ht="12.75">
      <c r="A377" s="364"/>
      <c r="B377" s="364"/>
      <c r="C377" s="364"/>
      <c r="D377" s="364"/>
      <c r="E377" s="364"/>
      <c r="F377" s="364"/>
      <c r="G377" s="364"/>
      <c r="H377" s="364"/>
      <c r="I377" s="364"/>
      <c r="J377" s="364"/>
      <c r="K377" s="364"/>
      <c r="L377" s="364"/>
      <c r="M377" s="364"/>
      <c r="N377" s="364"/>
      <c r="O377" s="364"/>
      <c r="P377" s="364"/>
      <c r="Q377" s="364"/>
      <c r="R377" s="364"/>
      <c r="S377" s="364"/>
      <c r="T377" s="364"/>
      <c r="U377" s="365"/>
      <c r="V377" s="366"/>
      <c r="W377" s="366"/>
      <c r="X377" s="366"/>
      <c r="Y377" s="366"/>
      <c r="Z377" s="366"/>
      <c r="AA377" s="366"/>
      <c r="AB377" s="366"/>
      <c r="AC377" s="364"/>
      <c r="AD377" s="364"/>
      <c r="AE377" s="364"/>
      <c r="AF377" s="364"/>
    </row>
    <row r="378" spans="1:32" ht="12.75">
      <c r="A378" s="364"/>
      <c r="B378" s="364"/>
      <c r="C378" s="364"/>
      <c r="D378" s="364"/>
      <c r="E378" s="364"/>
      <c r="F378" s="364"/>
      <c r="G378" s="364"/>
      <c r="H378" s="364"/>
      <c r="I378" s="364"/>
      <c r="J378" s="364"/>
      <c r="K378" s="364"/>
      <c r="L378" s="364"/>
      <c r="M378" s="364"/>
      <c r="N378" s="364"/>
      <c r="O378" s="364"/>
      <c r="P378" s="364"/>
      <c r="Q378" s="364"/>
      <c r="R378" s="364"/>
      <c r="S378" s="364"/>
      <c r="T378" s="364"/>
      <c r="U378" s="365"/>
      <c r="V378" s="366"/>
      <c r="W378" s="366"/>
      <c r="X378" s="366"/>
      <c r="Y378" s="366"/>
      <c r="Z378" s="366"/>
      <c r="AA378" s="366"/>
      <c r="AB378" s="366"/>
      <c r="AC378" s="364"/>
      <c r="AD378" s="364"/>
      <c r="AE378" s="364"/>
      <c r="AF378" s="364"/>
    </row>
    <row r="379" spans="1:32" ht="12.75">
      <c r="A379" s="364"/>
      <c r="B379" s="364"/>
      <c r="C379" s="364"/>
      <c r="D379" s="364"/>
      <c r="E379" s="364"/>
      <c r="F379" s="364"/>
      <c r="G379" s="364"/>
      <c r="H379" s="364"/>
      <c r="I379" s="364"/>
      <c r="J379" s="364"/>
      <c r="K379" s="364"/>
      <c r="L379" s="364"/>
      <c r="M379" s="364"/>
      <c r="N379" s="364"/>
      <c r="O379" s="364"/>
      <c r="P379" s="364"/>
      <c r="Q379" s="364"/>
      <c r="R379" s="364"/>
      <c r="S379" s="364"/>
      <c r="T379" s="364"/>
      <c r="U379" s="365"/>
      <c r="V379" s="366"/>
      <c r="W379" s="366"/>
      <c r="X379" s="366"/>
      <c r="Y379" s="366"/>
      <c r="Z379" s="366"/>
      <c r="AA379" s="366"/>
      <c r="AB379" s="366"/>
      <c r="AC379" s="364"/>
      <c r="AD379" s="364"/>
      <c r="AE379" s="364"/>
      <c r="AF379" s="364"/>
    </row>
    <row r="380" spans="1:32" ht="12.75">
      <c r="A380" s="364"/>
      <c r="B380" s="364"/>
      <c r="C380" s="364"/>
      <c r="D380" s="364"/>
      <c r="E380" s="364"/>
      <c r="F380" s="364"/>
      <c r="G380" s="364"/>
      <c r="H380" s="364"/>
      <c r="I380" s="364"/>
      <c r="J380" s="364"/>
      <c r="K380" s="364"/>
      <c r="L380" s="364"/>
      <c r="M380" s="364"/>
      <c r="N380" s="364"/>
      <c r="O380" s="364"/>
      <c r="P380" s="364"/>
      <c r="Q380" s="364"/>
      <c r="R380" s="364"/>
      <c r="S380" s="364"/>
      <c r="T380" s="364"/>
      <c r="U380" s="365"/>
      <c r="V380" s="366"/>
      <c r="W380" s="366"/>
      <c r="X380" s="366"/>
      <c r="Y380" s="366"/>
      <c r="Z380" s="366"/>
      <c r="AA380" s="366"/>
      <c r="AB380" s="366"/>
      <c r="AC380" s="364"/>
      <c r="AD380" s="364"/>
      <c r="AE380" s="364"/>
      <c r="AF380" s="364"/>
    </row>
    <row r="381" spans="1:32" ht="12.75">
      <c r="A381" s="364"/>
      <c r="B381" s="364"/>
      <c r="C381" s="364"/>
      <c r="D381" s="364"/>
      <c r="E381" s="364"/>
      <c r="F381" s="364"/>
      <c r="G381" s="364"/>
      <c r="H381" s="364"/>
      <c r="I381" s="364"/>
      <c r="J381" s="364"/>
      <c r="K381" s="364"/>
      <c r="L381" s="364"/>
      <c r="M381" s="364"/>
      <c r="N381" s="364"/>
      <c r="O381" s="364"/>
      <c r="P381" s="364"/>
      <c r="Q381" s="364"/>
      <c r="R381" s="364"/>
      <c r="S381" s="364"/>
      <c r="T381" s="364"/>
      <c r="U381" s="365"/>
      <c r="V381" s="366"/>
      <c r="W381" s="366"/>
      <c r="X381" s="366"/>
      <c r="Y381" s="366"/>
      <c r="Z381" s="366"/>
      <c r="AA381" s="366"/>
      <c r="AB381" s="366"/>
      <c r="AC381" s="364"/>
      <c r="AD381" s="364"/>
      <c r="AE381" s="364"/>
      <c r="AF381" s="364"/>
    </row>
    <row r="382" spans="1:32" ht="12.75">
      <c r="A382" s="364"/>
      <c r="B382" s="364"/>
      <c r="C382" s="364"/>
      <c r="D382" s="364"/>
      <c r="E382" s="364"/>
      <c r="F382" s="364"/>
      <c r="G382" s="364"/>
      <c r="H382" s="364"/>
      <c r="I382" s="364"/>
      <c r="J382" s="364"/>
      <c r="K382" s="364"/>
      <c r="L382" s="364"/>
      <c r="M382" s="364"/>
      <c r="N382" s="364"/>
      <c r="O382" s="364"/>
      <c r="P382" s="364"/>
      <c r="Q382" s="364"/>
      <c r="R382" s="364"/>
      <c r="S382" s="364"/>
      <c r="T382" s="364"/>
      <c r="U382" s="365"/>
      <c r="V382" s="366"/>
      <c r="W382" s="366"/>
      <c r="X382" s="366"/>
      <c r="Y382" s="366"/>
      <c r="Z382" s="366"/>
      <c r="AA382" s="366"/>
      <c r="AB382" s="366"/>
      <c r="AC382" s="364"/>
      <c r="AD382" s="364"/>
      <c r="AE382" s="364"/>
      <c r="AF382" s="364"/>
    </row>
    <row r="383" spans="1:32" ht="12.75">
      <c r="A383" s="364"/>
      <c r="B383" s="364"/>
      <c r="C383" s="364"/>
      <c r="D383" s="364"/>
      <c r="E383" s="364"/>
      <c r="F383" s="364"/>
      <c r="G383" s="364"/>
      <c r="H383" s="364"/>
      <c r="I383" s="364"/>
      <c r="J383" s="364"/>
      <c r="K383" s="364"/>
      <c r="L383" s="364"/>
      <c r="M383" s="364"/>
      <c r="N383" s="364"/>
      <c r="O383" s="364"/>
      <c r="P383" s="364"/>
      <c r="Q383" s="364"/>
      <c r="R383" s="364"/>
      <c r="S383" s="364"/>
      <c r="T383" s="364"/>
      <c r="U383" s="365"/>
      <c r="V383" s="366"/>
      <c r="W383" s="366"/>
      <c r="X383" s="366"/>
      <c r="Y383" s="366"/>
      <c r="Z383" s="366"/>
      <c r="AA383" s="366"/>
      <c r="AB383" s="366"/>
      <c r="AC383" s="364"/>
      <c r="AD383" s="364"/>
      <c r="AE383" s="364"/>
      <c r="AF383" s="364"/>
    </row>
    <row r="384" spans="1:32" ht="12.75">
      <c r="A384" s="364"/>
      <c r="B384" s="364"/>
      <c r="C384" s="364"/>
      <c r="D384" s="364"/>
      <c r="E384" s="364"/>
      <c r="F384" s="364"/>
      <c r="G384" s="364"/>
      <c r="H384" s="364"/>
      <c r="I384" s="364"/>
      <c r="J384" s="364"/>
      <c r="K384" s="364"/>
      <c r="L384" s="364"/>
      <c r="M384" s="364"/>
      <c r="N384" s="364"/>
      <c r="O384" s="364"/>
      <c r="P384" s="364"/>
      <c r="Q384" s="364"/>
      <c r="R384" s="364"/>
      <c r="S384" s="364"/>
      <c r="T384" s="364"/>
      <c r="U384" s="365"/>
      <c r="V384" s="366"/>
      <c r="W384" s="366"/>
      <c r="X384" s="366"/>
      <c r="Y384" s="366"/>
      <c r="Z384" s="366"/>
      <c r="AA384" s="366"/>
      <c r="AB384" s="366"/>
      <c r="AC384" s="364"/>
      <c r="AD384" s="364"/>
      <c r="AE384" s="364"/>
      <c r="AF384" s="364"/>
    </row>
    <row r="385" spans="1:32" ht="12.75">
      <c r="A385" s="364"/>
      <c r="B385" s="364"/>
      <c r="C385" s="364"/>
      <c r="D385" s="364"/>
      <c r="E385" s="364"/>
      <c r="F385" s="364"/>
      <c r="G385" s="364"/>
      <c r="H385" s="364"/>
      <c r="I385" s="364"/>
      <c r="J385" s="364"/>
      <c r="K385" s="364"/>
      <c r="L385" s="364"/>
      <c r="M385" s="364"/>
      <c r="N385" s="364"/>
      <c r="O385" s="364"/>
      <c r="P385" s="364"/>
      <c r="Q385" s="364"/>
      <c r="R385" s="364"/>
      <c r="S385" s="364"/>
      <c r="T385" s="364"/>
      <c r="U385" s="365"/>
      <c r="V385" s="366"/>
      <c r="W385" s="366"/>
      <c r="X385" s="366"/>
      <c r="Y385" s="366"/>
      <c r="Z385" s="366"/>
      <c r="AA385" s="366"/>
      <c r="AB385" s="366"/>
      <c r="AC385" s="364"/>
      <c r="AD385" s="364"/>
      <c r="AE385" s="364"/>
      <c r="AF385" s="364"/>
    </row>
    <row r="386" spans="1:32" ht="12.75">
      <c r="A386" s="364"/>
      <c r="B386" s="364"/>
      <c r="C386" s="364"/>
      <c r="D386" s="364"/>
      <c r="E386" s="364"/>
      <c r="F386" s="364"/>
      <c r="G386" s="364"/>
      <c r="H386" s="364"/>
      <c r="I386" s="364"/>
      <c r="J386" s="364"/>
      <c r="K386" s="364"/>
      <c r="L386" s="364"/>
      <c r="M386" s="364"/>
      <c r="N386" s="364"/>
      <c r="O386" s="364"/>
      <c r="P386" s="364"/>
      <c r="Q386" s="364"/>
      <c r="R386" s="364"/>
      <c r="S386" s="364"/>
      <c r="T386" s="364"/>
      <c r="U386" s="365"/>
      <c r="V386" s="366"/>
      <c r="W386" s="366"/>
      <c r="X386" s="366"/>
      <c r="Y386" s="366"/>
      <c r="Z386" s="366"/>
      <c r="AA386" s="366"/>
      <c r="AB386" s="366"/>
      <c r="AC386" s="364"/>
      <c r="AD386" s="364"/>
      <c r="AE386" s="364"/>
      <c r="AF386" s="364"/>
    </row>
    <row r="387" spans="1:32" ht="12.75">
      <c r="A387" s="364"/>
      <c r="B387" s="364"/>
      <c r="C387" s="364"/>
      <c r="D387" s="364"/>
      <c r="E387" s="364"/>
      <c r="F387" s="364"/>
      <c r="G387" s="364"/>
      <c r="H387" s="364"/>
      <c r="I387" s="364"/>
      <c r="J387" s="364"/>
      <c r="K387" s="364"/>
      <c r="L387" s="364"/>
      <c r="M387" s="364"/>
      <c r="N387" s="364"/>
      <c r="O387" s="364"/>
      <c r="P387" s="364"/>
      <c r="Q387" s="364"/>
      <c r="R387" s="364"/>
      <c r="S387" s="364"/>
      <c r="T387" s="364"/>
      <c r="U387" s="365"/>
      <c r="V387" s="366"/>
      <c r="W387" s="366"/>
      <c r="X387" s="366"/>
      <c r="Y387" s="366"/>
      <c r="Z387" s="366"/>
      <c r="AA387" s="366"/>
      <c r="AB387" s="366"/>
      <c r="AC387" s="364"/>
      <c r="AD387" s="364"/>
      <c r="AE387" s="364"/>
      <c r="AF387" s="364"/>
    </row>
    <row r="388" spans="1:32" ht="12.75">
      <c r="A388" s="364"/>
      <c r="B388" s="364"/>
      <c r="C388" s="364"/>
      <c r="D388" s="364"/>
      <c r="E388" s="364"/>
      <c r="F388" s="364"/>
      <c r="G388" s="364"/>
      <c r="H388" s="364"/>
      <c r="I388" s="364"/>
      <c r="J388" s="364"/>
      <c r="K388" s="364"/>
      <c r="L388" s="364"/>
      <c r="M388" s="364"/>
      <c r="N388" s="364"/>
      <c r="O388" s="364"/>
      <c r="P388" s="364"/>
      <c r="Q388" s="364"/>
      <c r="R388" s="364"/>
      <c r="S388" s="364"/>
      <c r="T388" s="364"/>
      <c r="U388" s="365"/>
      <c r="V388" s="366"/>
      <c r="W388" s="366"/>
      <c r="X388" s="366"/>
      <c r="Y388" s="366"/>
      <c r="Z388" s="366"/>
      <c r="AA388" s="366"/>
      <c r="AB388" s="366"/>
      <c r="AC388" s="364"/>
      <c r="AD388" s="364"/>
      <c r="AE388" s="364"/>
      <c r="AF388" s="364"/>
    </row>
    <row r="389" spans="1:32" ht="12.75">
      <c r="A389" s="364"/>
      <c r="B389" s="364"/>
      <c r="C389" s="364"/>
      <c r="D389" s="364"/>
      <c r="E389" s="364"/>
      <c r="F389" s="364"/>
      <c r="G389" s="364"/>
      <c r="H389" s="364"/>
      <c r="I389" s="364"/>
      <c r="J389" s="364"/>
      <c r="K389" s="364"/>
      <c r="L389" s="364"/>
      <c r="M389" s="364"/>
      <c r="N389" s="364"/>
      <c r="O389" s="364"/>
      <c r="P389" s="364"/>
      <c r="Q389" s="364"/>
      <c r="R389" s="364"/>
      <c r="S389" s="364"/>
      <c r="T389" s="364"/>
      <c r="U389" s="365"/>
      <c r="V389" s="366"/>
      <c r="W389" s="366"/>
      <c r="X389" s="366"/>
      <c r="Y389" s="366"/>
      <c r="Z389" s="366"/>
      <c r="AA389" s="366"/>
      <c r="AB389" s="366"/>
      <c r="AC389" s="364"/>
      <c r="AD389" s="364"/>
      <c r="AE389" s="364"/>
      <c r="AF389" s="364"/>
    </row>
    <row r="390" spans="1:32" ht="12.75">
      <c r="A390" s="364"/>
      <c r="B390" s="364"/>
      <c r="C390" s="364"/>
      <c r="D390" s="364"/>
      <c r="E390" s="364"/>
      <c r="F390" s="364"/>
      <c r="G390" s="364"/>
      <c r="H390" s="364"/>
      <c r="I390" s="364"/>
      <c r="J390" s="364"/>
      <c r="K390" s="364"/>
      <c r="L390" s="364"/>
      <c r="M390" s="364"/>
      <c r="N390" s="364"/>
      <c r="O390" s="364"/>
      <c r="P390" s="364"/>
      <c r="Q390" s="364"/>
      <c r="R390" s="364"/>
      <c r="S390" s="364"/>
      <c r="T390" s="364"/>
      <c r="U390" s="365"/>
      <c r="V390" s="366"/>
      <c r="W390" s="366"/>
      <c r="X390" s="366"/>
      <c r="Y390" s="366"/>
      <c r="Z390" s="366"/>
      <c r="AA390" s="366"/>
      <c r="AB390" s="366"/>
      <c r="AC390" s="364"/>
      <c r="AD390" s="364"/>
      <c r="AE390" s="364"/>
      <c r="AF390" s="364"/>
    </row>
    <row r="391" spans="1:32" ht="12.75">
      <c r="A391" s="364"/>
      <c r="B391" s="364"/>
      <c r="C391" s="364"/>
      <c r="D391" s="364"/>
      <c r="E391" s="364"/>
      <c r="F391" s="364"/>
      <c r="G391" s="364"/>
      <c r="H391" s="364"/>
      <c r="I391" s="364"/>
      <c r="J391" s="364"/>
      <c r="K391" s="364"/>
      <c r="L391" s="364"/>
      <c r="M391" s="364"/>
      <c r="N391" s="364"/>
      <c r="O391" s="364"/>
      <c r="P391" s="364"/>
      <c r="Q391" s="364"/>
      <c r="R391" s="364"/>
      <c r="S391" s="364"/>
      <c r="T391" s="364"/>
      <c r="U391" s="365"/>
      <c r="V391" s="366"/>
      <c r="W391" s="366"/>
      <c r="X391" s="366"/>
      <c r="Y391" s="366"/>
      <c r="Z391" s="366"/>
      <c r="AA391" s="366"/>
      <c r="AB391" s="366"/>
      <c r="AC391" s="364"/>
      <c r="AD391" s="364"/>
      <c r="AE391" s="364"/>
      <c r="AF391" s="364"/>
    </row>
    <row r="392" spans="1:32" ht="12.75">
      <c r="A392" s="364"/>
      <c r="B392" s="364"/>
      <c r="C392" s="364"/>
      <c r="D392" s="364"/>
      <c r="E392" s="364"/>
      <c r="F392" s="364"/>
      <c r="G392" s="364"/>
      <c r="H392" s="364"/>
      <c r="I392" s="364"/>
      <c r="J392" s="364"/>
      <c r="K392" s="364"/>
      <c r="L392" s="364"/>
      <c r="M392" s="364"/>
      <c r="N392" s="364"/>
      <c r="O392" s="364"/>
      <c r="P392" s="364"/>
      <c r="Q392" s="364"/>
      <c r="R392" s="364"/>
      <c r="S392" s="364"/>
      <c r="T392" s="364"/>
      <c r="U392" s="365"/>
      <c r="V392" s="366"/>
      <c r="W392" s="366"/>
      <c r="X392" s="366"/>
      <c r="Y392" s="366"/>
      <c r="Z392" s="366"/>
      <c r="AA392" s="366"/>
      <c r="AB392" s="366"/>
      <c r="AC392" s="364"/>
      <c r="AD392" s="364"/>
      <c r="AE392" s="364"/>
      <c r="AF392" s="364"/>
    </row>
    <row r="393" spans="1:32" ht="12.75">
      <c r="A393" s="364"/>
      <c r="B393" s="364"/>
      <c r="C393" s="364"/>
      <c r="D393" s="364"/>
      <c r="E393" s="364"/>
      <c r="F393" s="364"/>
      <c r="G393" s="364"/>
      <c r="H393" s="364"/>
      <c r="I393" s="364"/>
      <c r="J393" s="364"/>
      <c r="K393" s="364"/>
      <c r="L393" s="364"/>
      <c r="M393" s="364"/>
      <c r="N393" s="364"/>
      <c r="O393" s="364"/>
      <c r="P393" s="364"/>
      <c r="Q393" s="364"/>
      <c r="R393" s="364"/>
      <c r="S393" s="364"/>
      <c r="T393" s="364"/>
      <c r="U393" s="365"/>
      <c r="V393" s="366"/>
      <c r="W393" s="366"/>
      <c r="X393" s="366"/>
      <c r="Y393" s="366"/>
      <c r="Z393" s="366"/>
      <c r="AA393" s="366"/>
      <c r="AB393" s="366"/>
      <c r="AC393" s="364"/>
      <c r="AD393" s="364"/>
      <c r="AE393" s="364"/>
      <c r="AF393" s="364"/>
    </row>
    <row r="394" spans="1:32" ht="12.75">
      <c r="A394" s="364"/>
      <c r="B394" s="364"/>
      <c r="C394" s="364"/>
      <c r="D394" s="364"/>
      <c r="E394" s="364"/>
      <c r="F394" s="364"/>
      <c r="G394" s="364"/>
      <c r="H394" s="364"/>
      <c r="I394" s="364"/>
      <c r="J394" s="364"/>
      <c r="K394" s="364"/>
      <c r="L394" s="364"/>
      <c r="M394" s="364"/>
      <c r="N394" s="364"/>
      <c r="O394" s="364"/>
      <c r="P394" s="364"/>
      <c r="Q394" s="364"/>
      <c r="R394" s="364"/>
      <c r="S394" s="364"/>
      <c r="T394" s="364"/>
      <c r="U394" s="365"/>
      <c r="V394" s="366"/>
      <c r="W394" s="366"/>
      <c r="X394" s="366"/>
      <c r="Y394" s="366"/>
      <c r="Z394" s="366"/>
      <c r="AA394" s="366"/>
      <c r="AB394" s="366"/>
      <c r="AC394" s="364"/>
      <c r="AD394" s="364"/>
      <c r="AE394" s="364"/>
      <c r="AF394" s="364"/>
    </row>
    <row r="395" spans="1:32" ht="12.75">
      <c r="A395" s="364"/>
      <c r="B395" s="364"/>
      <c r="C395" s="364"/>
      <c r="D395" s="364"/>
      <c r="E395" s="364"/>
      <c r="F395" s="364"/>
      <c r="G395" s="364"/>
      <c r="H395" s="364"/>
      <c r="I395" s="364"/>
      <c r="J395" s="364"/>
      <c r="K395" s="364"/>
      <c r="L395" s="364"/>
      <c r="M395" s="364"/>
      <c r="N395" s="364"/>
      <c r="O395" s="364"/>
      <c r="P395" s="364"/>
      <c r="Q395" s="364"/>
      <c r="R395" s="364"/>
      <c r="S395" s="364"/>
      <c r="T395" s="364"/>
      <c r="U395" s="365"/>
      <c r="V395" s="366"/>
      <c r="W395" s="366"/>
      <c r="X395" s="366"/>
      <c r="Y395" s="366"/>
      <c r="Z395" s="366"/>
      <c r="AA395" s="366"/>
      <c r="AB395" s="366"/>
      <c r="AC395" s="364"/>
      <c r="AD395" s="364"/>
      <c r="AE395" s="364"/>
      <c r="AF395" s="364"/>
    </row>
    <row r="396" spans="1:32" ht="12.75">
      <c r="A396" s="364"/>
      <c r="B396" s="364"/>
      <c r="C396" s="364"/>
      <c r="D396" s="364"/>
      <c r="E396" s="364"/>
      <c r="F396" s="364"/>
      <c r="G396" s="364"/>
      <c r="H396" s="364"/>
      <c r="I396" s="364"/>
      <c r="J396" s="364"/>
      <c r="K396" s="364"/>
      <c r="L396" s="364"/>
      <c r="M396" s="364"/>
      <c r="N396" s="364"/>
      <c r="O396" s="364"/>
      <c r="P396" s="364"/>
      <c r="Q396" s="364"/>
      <c r="R396" s="364"/>
      <c r="S396" s="364"/>
      <c r="T396" s="364"/>
      <c r="U396" s="365"/>
      <c r="V396" s="366"/>
      <c r="W396" s="366"/>
      <c r="X396" s="366"/>
      <c r="Y396" s="366"/>
      <c r="Z396" s="366"/>
      <c r="AA396" s="366"/>
      <c r="AB396" s="366"/>
      <c r="AC396" s="364"/>
      <c r="AD396" s="364"/>
      <c r="AE396" s="364"/>
      <c r="AF396" s="364"/>
    </row>
    <row r="397" spans="1:32" ht="12.75">
      <c r="A397" s="364"/>
      <c r="B397" s="364"/>
      <c r="C397" s="364"/>
      <c r="D397" s="364"/>
      <c r="E397" s="364"/>
      <c r="F397" s="364"/>
      <c r="G397" s="364"/>
      <c r="H397" s="364"/>
      <c r="I397" s="364"/>
      <c r="J397" s="364"/>
      <c r="K397" s="364"/>
      <c r="L397" s="364"/>
      <c r="M397" s="364"/>
      <c r="N397" s="364"/>
      <c r="O397" s="364"/>
      <c r="P397" s="364"/>
      <c r="Q397" s="364"/>
      <c r="R397" s="364"/>
      <c r="S397" s="364"/>
      <c r="T397" s="364"/>
      <c r="U397" s="365"/>
      <c r="V397" s="366"/>
      <c r="W397" s="366"/>
      <c r="X397" s="366"/>
      <c r="Y397" s="366"/>
      <c r="Z397" s="366"/>
      <c r="AA397" s="366"/>
      <c r="AB397" s="366"/>
      <c r="AC397" s="364"/>
      <c r="AD397" s="364"/>
      <c r="AE397" s="364"/>
      <c r="AF397" s="364"/>
    </row>
    <row r="398" spans="1:32" ht="12.75">
      <c r="A398" s="364"/>
      <c r="B398" s="364"/>
      <c r="C398" s="364"/>
      <c r="D398" s="364"/>
      <c r="E398" s="364"/>
      <c r="F398" s="364"/>
      <c r="G398" s="364"/>
      <c r="H398" s="364"/>
      <c r="I398" s="364"/>
      <c r="J398" s="364"/>
      <c r="K398" s="364"/>
      <c r="L398" s="364"/>
      <c r="M398" s="364"/>
      <c r="N398" s="364"/>
      <c r="O398" s="364"/>
      <c r="P398" s="364"/>
      <c r="Q398" s="364"/>
      <c r="R398" s="364"/>
      <c r="S398" s="364"/>
      <c r="T398" s="364"/>
      <c r="U398" s="365"/>
      <c r="V398" s="366"/>
      <c r="W398" s="366"/>
      <c r="X398" s="366"/>
      <c r="Y398" s="366"/>
      <c r="Z398" s="366"/>
      <c r="AA398" s="366"/>
      <c r="AB398" s="366"/>
      <c r="AC398" s="364"/>
      <c r="AD398" s="364"/>
      <c r="AE398" s="364"/>
      <c r="AF398" s="364"/>
    </row>
    <row r="399" spans="1:32" ht="12.75">
      <c r="A399" s="364"/>
      <c r="B399" s="364"/>
      <c r="C399" s="364"/>
      <c r="D399" s="364"/>
      <c r="E399" s="364"/>
      <c r="F399" s="364"/>
      <c r="G399" s="364"/>
      <c r="H399" s="364"/>
      <c r="I399" s="364"/>
      <c r="J399" s="364"/>
      <c r="K399" s="364"/>
      <c r="L399" s="364"/>
      <c r="M399" s="364"/>
      <c r="N399" s="364"/>
      <c r="O399" s="364"/>
      <c r="P399" s="364"/>
      <c r="Q399" s="364"/>
      <c r="R399" s="364"/>
      <c r="S399" s="364"/>
      <c r="T399" s="364"/>
      <c r="U399" s="365"/>
      <c r="V399" s="366"/>
      <c r="W399" s="366"/>
      <c r="X399" s="366"/>
      <c r="Y399" s="366"/>
      <c r="Z399" s="366"/>
      <c r="AA399" s="366"/>
      <c r="AB399" s="366"/>
      <c r="AC399" s="364"/>
      <c r="AD399" s="364"/>
      <c r="AE399" s="364"/>
      <c r="AF399" s="364"/>
    </row>
    <row r="400" spans="1:32" ht="12.75">
      <c r="A400" s="364"/>
      <c r="B400" s="364"/>
      <c r="C400" s="364"/>
      <c r="D400" s="364"/>
      <c r="E400" s="364"/>
      <c r="F400" s="364"/>
      <c r="G400" s="364"/>
      <c r="H400" s="364"/>
      <c r="I400" s="364"/>
      <c r="J400" s="364"/>
      <c r="K400" s="364"/>
      <c r="L400" s="364"/>
      <c r="M400" s="364"/>
      <c r="N400" s="364"/>
      <c r="O400" s="364"/>
      <c r="P400" s="364"/>
      <c r="Q400" s="364"/>
      <c r="R400" s="364"/>
      <c r="S400" s="364"/>
      <c r="T400" s="364"/>
      <c r="U400" s="365"/>
      <c r="V400" s="366"/>
      <c r="W400" s="366"/>
      <c r="X400" s="366"/>
      <c r="Y400" s="366"/>
      <c r="Z400" s="366"/>
      <c r="AA400" s="366"/>
      <c r="AB400" s="366"/>
      <c r="AC400" s="364"/>
      <c r="AD400" s="364"/>
      <c r="AE400" s="364"/>
      <c r="AF400" s="364"/>
    </row>
    <row r="401" spans="1:32" ht="12.75">
      <c r="A401" s="364"/>
      <c r="B401" s="364"/>
      <c r="C401" s="364"/>
      <c r="D401" s="364"/>
      <c r="E401" s="364"/>
      <c r="F401" s="364"/>
      <c r="G401" s="364"/>
      <c r="H401" s="364"/>
      <c r="I401" s="364"/>
      <c r="J401" s="364"/>
      <c r="K401" s="364"/>
      <c r="L401" s="364"/>
      <c r="M401" s="364"/>
      <c r="N401" s="364"/>
      <c r="O401" s="364"/>
      <c r="P401" s="364"/>
      <c r="Q401" s="364"/>
      <c r="R401" s="364"/>
      <c r="S401" s="364"/>
      <c r="T401" s="364"/>
      <c r="U401" s="365"/>
      <c r="V401" s="366"/>
      <c r="W401" s="366"/>
      <c r="X401" s="366"/>
      <c r="Y401" s="366"/>
      <c r="Z401" s="366"/>
      <c r="AA401" s="366"/>
      <c r="AB401" s="366"/>
      <c r="AC401" s="364"/>
      <c r="AD401" s="364"/>
      <c r="AE401" s="364"/>
      <c r="AF401" s="364"/>
    </row>
    <row r="402" spans="1:32" ht="12.75">
      <c r="A402" s="364"/>
      <c r="B402" s="364"/>
      <c r="C402" s="364"/>
      <c r="D402" s="364"/>
      <c r="E402" s="364"/>
      <c r="F402" s="364"/>
      <c r="G402" s="364"/>
      <c r="H402" s="364"/>
      <c r="I402" s="364"/>
      <c r="J402" s="364"/>
      <c r="K402" s="364"/>
      <c r="L402" s="364"/>
      <c r="M402" s="364"/>
      <c r="N402" s="364"/>
      <c r="O402" s="364"/>
      <c r="P402" s="364"/>
      <c r="Q402" s="364"/>
      <c r="R402" s="364"/>
      <c r="S402" s="364"/>
      <c r="T402" s="364"/>
      <c r="U402" s="365"/>
      <c r="V402" s="366"/>
      <c r="W402" s="366"/>
      <c r="X402" s="366"/>
      <c r="Y402" s="366"/>
      <c r="Z402" s="366"/>
      <c r="AA402" s="366"/>
      <c r="AB402" s="366"/>
      <c r="AC402" s="364"/>
      <c r="AD402" s="364"/>
      <c r="AE402" s="364"/>
      <c r="AF402" s="364"/>
    </row>
    <row r="403" spans="1:32" ht="12.75">
      <c r="A403" s="364"/>
      <c r="B403" s="364"/>
      <c r="C403" s="364"/>
      <c r="D403" s="364"/>
      <c r="E403" s="364"/>
      <c r="F403" s="364"/>
      <c r="G403" s="364"/>
      <c r="H403" s="364"/>
      <c r="I403" s="364"/>
      <c r="J403" s="364"/>
      <c r="K403" s="364"/>
      <c r="L403" s="364"/>
      <c r="M403" s="364"/>
      <c r="N403" s="364"/>
      <c r="O403" s="364"/>
      <c r="P403" s="364"/>
      <c r="Q403" s="364"/>
      <c r="R403" s="364"/>
      <c r="S403" s="364"/>
      <c r="T403" s="364"/>
      <c r="U403" s="365"/>
      <c r="V403" s="366"/>
      <c r="W403" s="366"/>
      <c r="X403" s="366"/>
      <c r="Y403" s="366"/>
      <c r="Z403" s="366"/>
      <c r="AA403" s="366"/>
      <c r="AB403" s="366"/>
      <c r="AC403" s="364"/>
      <c r="AD403" s="364"/>
      <c r="AE403" s="364"/>
      <c r="AF403" s="364"/>
    </row>
    <row r="404" spans="1:32" ht="12.75">
      <c r="A404" s="364"/>
      <c r="B404" s="364"/>
      <c r="C404" s="364"/>
      <c r="D404" s="364"/>
      <c r="E404" s="364"/>
      <c r="F404" s="364"/>
      <c r="G404" s="364"/>
      <c r="H404" s="364"/>
      <c r="I404" s="364"/>
      <c r="J404" s="364"/>
      <c r="K404" s="364"/>
      <c r="L404" s="364"/>
      <c r="M404" s="364"/>
      <c r="N404" s="364"/>
      <c r="O404" s="364"/>
      <c r="P404" s="364"/>
      <c r="Q404" s="364"/>
      <c r="R404" s="364"/>
      <c r="S404" s="364"/>
      <c r="T404" s="364"/>
      <c r="U404" s="365"/>
      <c r="V404" s="366"/>
      <c r="W404" s="366"/>
      <c r="X404" s="366"/>
      <c r="Y404" s="366"/>
      <c r="Z404" s="366"/>
      <c r="AA404" s="366"/>
      <c r="AB404" s="366"/>
      <c r="AC404" s="364"/>
      <c r="AD404" s="364"/>
      <c r="AE404" s="364"/>
      <c r="AF404" s="364"/>
    </row>
    <row r="405" spans="1:32" ht="12.75">
      <c r="A405" s="364"/>
      <c r="B405" s="364"/>
      <c r="C405" s="364"/>
      <c r="D405" s="364"/>
      <c r="E405" s="364"/>
      <c r="F405" s="364"/>
      <c r="G405" s="364"/>
      <c r="H405" s="364"/>
      <c r="I405" s="364"/>
      <c r="J405" s="364"/>
      <c r="K405" s="364"/>
      <c r="L405" s="364"/>
      <c r="M405" s="364"/>
      <c r="N405" s="364"/>
      <c r="O405" s="364"/>
      <c r="P405" s="364"/>
      <c r="Q405" s="364"/>
      <c r="R405" s="364"/>
      <c r="S405" s="364"/>
      <c r="T405" s="364"/>
      <c r="U405" s="365"/>
      <c r="V405" s="366"/>
      <c r="W405" s="366"/>
      <c r="X405" s="366"/>
      <c r="Y405" s="366"/>
      <c r="Z405" s="366"/>
      <c r="AA405" s="366"/>
      <c r="AB405" s="366"/>
      <c r="AC405" s="364"/>
      <c r="AD405" s="364"/>
      <c r="AE405" s="364"/>
      <c r="AF405" s="364"/>
    </row>
    <row r="406" spans="1:32" ht="12.75">
      <c r="A406" s="364"/>
      <c r="B406" s="364"/>
      <c r="C406" s="364"/>
      <c r="D406" s="364"/>
      <c r="E406" s="364"/>
      <c r="F406" s="364"/>
      <c r="G406" s="364"/>
      <c r="H406" s="364"/>
      <c r="I406" s="364"/>
      <c r="J406" s="364"/>
      <c r="K406" s="364"/>
      <c r="L406" s="364"/>
      <c r="M406" s="364"/>
      <c r="N406" s="364"/>
      <c r="O406" s="364"/>
      <c r="P406" s="364"/>
      <c r="Q406" s="364"/>
      <c r="R406" s="364"/>
      <c r="S406" s="364"/>
      <c r="T406" s="364"/>
      <c r="U406" s="365"/>
      <c r="V406" s="366"/>
      <c r="W406" s="366"/>
      <c r="X406" s="366"/>
      <c r="Y406" s="366"/>
      <c r="Z406" s="366"/>
      <c r="AA406" s="366"/>
      <c r="AB406" s="366"/>
      <c r="AC406" s="364"/>
      <c r="AD406" s="364"/>
      <c r="AE406" s="364"/>
      <c r="AF406" s="364"/>
    </row>
    <row r="407" spans="1:32" ht="12.75">
      <c r="A407" s="364"/>
      <c r="B407" s="364"/>
      <c r="C407" s="364"/>
      <c r="D407" s="364"/>
      <c r="E407" s="364"/>
      <c r="F407" s="364"/>
      <c r="G407" s="364"/>
      <c r="H407" s="364"/>
      <c r="I407" s="364"/>
      <c r="J407" s="364"/>
      <c r="K407" s="364"/>
      <c r="L407" s="364"/>
      <c r="M407" s="364"/>
      <c r="N407" s="364"/>
      <c r="O407" s="364"/>
      <c r="P407" s="364"/>
      <c r="Q407" s="364"/>
      <c r="R407" s="364"/>
      <c r="S407" s="364"/>
      <c r="T407" s="364"/>
      <c r="U407" s="365"/>
      <c r="V407" s="366"/>
      <c r="W407" s="366"/>
      <c r="X407" s="366"/>
      <c r="Y407" s="366"/>
      <c r="Z407" s="366"/>
      <c r="AA407" s="366"/>
      <c r="AB407" s="366"/>
      <c r="AC407" s="364"/>
      <c r="AD407" s="364"/>
      <c r="AE407" s="364"/>
      <c r="AF407" s="364"/>
    </row>
    <row r="408" spans="1:32" ht="12.75">
      <c r="A408" s="364"/>
      <c r="B408" s="364"/>
      <c r="C408" s="364"/>
      <c r="D408" s="364"/>
      <c r="E408" s="364"/>
      <c r="F408" s="364"/>
      <c r="G408" s="364"/>
      <c r="H408" s="364"/>
      <c r="I408" s="364"/>
      <c r="J408" s="364"/>
      <c r="K408" s="364"/>
      <c r="L408" s="364"/>
      <c r="M408" s="364"/>
      <c r="N408" s="364"/>
      <c r="O408" s="364"/>
      <c r="P408" s="364"/>
      <c r="Q408" s="364"/>
      <c r="R408" s="364"/>
      <c r="S408" s="364"/>
      <c r="T408" s="364"/>
      <c r="U408" s="365"/>
      <c r="V408" s="366"/>
      <c r="W408" s="366"/>
      <c r="X408" s="366"/>
      <c r="Y408" s="366"/>
      <c r="Z408" s="366"/>
      <c r="AA408" s="366"/>
      <c r="AB408" s="366"/>
      <c r="AC408" s="364"/>
      <c r="AD408" s="364"/>
      <c r="AE408" s="364"/>
      <c r="AF408" s="364"/>
    </row>
    <row r="409" spans="1:32" ht="12.75">
      <c r="A409" s="364"/>
      <c r="B409" s="364"/>
      <c r="C409" s="364"/>
      <c r="D409" s="364"/>
      <c r="E409" s="364"/>
      <c r="F409" s="364"/>
      <c r="G409" s="364"/>
      <c r="H409" s="364"/>
      <c r="I409" s="364"/>
      <c r="J409" s="364"/>
      <c r="K409" s="364"/>
      <c r="L409" s="364"/>
      <c r="M409" s="364"/>
      <c r="N409" s="364"/>
      <c r="O409" s="364"/>
      <c r="P409" s="364"/>
      <c r="Q409" s="364"/>
      <c r="R409" s="364"/>
      <c r="S409" s="364"/>
      <c r="T409" s="364"/>
      <c r="U409" s="365"/>
      <c r="V409" s="366"/>
      <c r="W409" s="366"/>
      <c r="X409" s="366"/>
      <c r="Y409" s="366"/>
      <c r="Z409" s="366"/>
      <c r="AA409" s="366"/>
      <c r="AB409" s="366"/>
      <c r="AC409" s="364"/>
      <c r="AD409" s="364"/>
      <c r="AE409" s="364"/>
      <c r="AF409" s="364"/>
    </row>
    <row r="410" spans="1:32" ht="12.75">
      <c r="A410" s="364"/>
      <c r="B410" s="364"/>
      <c r="C410" s="364"/>
      <c r="D410" s="364"/>
      <c r="E410" s="364"/>
      <c r="F410" s="364"/>
      <c r="G410" s="364"/>
      <c r="H410" s="364"/>
      <c r="I410" s="364"/>
      <c r="J410" s="364"/>
      <c r="K410" s="364"/>
      <c r="L410" s="364"/>
      <c r="M410" s="364"/>
      <c r="N410" s="364"/>
      <c r="O410" s="364"/>
      <c r="P410" s="364"/>
      <c r="Q410" s="364"/>
      <c r="R410" s="364"/>
      <c r="S410" s="364"/>
      <c r="T410" s="364"/>
      <c r="U410" s="365"/>
      <c r="V410" s="366"/>
      <c r="W410" s="366"/>
      <c r="X410" s="366"/>
      <c r="Y410" s="366"/>
      <c r="Z410" s="366"/>
      <c r="AA410" s="366"/>
      <c r="AB410" s="366"/>
      <c r="AC410" s="364"/>
      <c r="AD410" s="364"/>
      <c r="AE410" s="364"/>
      <c r="AF410" s="364"/>
    </row>
    <row r="411" spans="1:32" ht="12.75">
      <c r="A411" s="364"/>
      <c r="B411" s="364"/>
      <c r="C411" s="364"/>
      <c r="D411" s="364"/>
      <c r="E411" s="364"/>
      <c r="F411" s="364"/>
      <c r="G411" s="364"/>
      <c r="H411" s="364"/>
      <c r="I411" s="364"/>
      <c r="J411" s="364"/>
      <c r="K411" s="364"/>
      <c r="L411" s="364"/>
      <c r="M411" s="364"/>
      <c r="N411" s="364"/>
      <c r="O411" s="364"/>
      <c r="P411" s="364"/>
      <c r="Q411" s="364"/>
      <c r="R411" s="364"/>
      <c r="S411" s="364"/>
      <c r="T411" s="364"/>
      <c r="U411" s="365"/>
      <c r="V411" s="366"/>
      <c r="W411" s="366"/>
      <c r="X411" s="366"/>
      <c r="Y411" s="366"/>
      <c r="Z411" s="366"/>
      <c r="AA411" s="366"/>
      <c r="AB411" s="366"/>
      <c r="AC411" s="364"/>
      <c r="AD411" s="364"/>
      <c r="AE411" s="364"/>
      <c r="AF411" s="364"/>
    </row>
    <row r="412" spans="1:32" ht="12.75">
      <c r="A412" s="364"/>
      <c r="B412" s="364"/>
      <c r="C412" s="364"/>
      <c r="D412" s="364"/>
      <c r="E412" s="364"/>
      <c r="F412" s="364"/>
      <c r="G412" s="364"/>
      <c r="H412" s="364"/>
      <c r="I412" s="364"/>
      <c r="J412" s="364"/>
      <c r="K412" s="364"/>
      <c r="L412" s="364"/>
      <c r="M412" s="364"/>
      <c r="N412" s="364"/>
      <c r="O412" s="364"/>
      <c r="P412" s="364"/>
      <c r="Q412" s="364"/>
      <c r="R412" s="364"/>
      <c r="S412" s="364"/>
      <c r="T412" s="364"/>
      <c r="U412" s="365"/>
      <c r="V412" s="366"/>
      <c r="W412" s="366"/>
      <c r="X412" s="366"/>
      <c r="Y412" s="366"/>
      <c r="Z412" s="366"/>
      <c r="AA412" s="366"/>
      <c r="AB412" s="366"/>
      <c r="AC412" s="364"/>
      <c r="AD412" s="364"/>
      <c r="AE412" s="364"/>
      <c r="AF412" s="364"/>
    </row>
    <row r="413" spans="1:32" ht="12.75">
      <c r="A413" s="364"/>
      <c r="B413" s="364"/>
      <c r="C413" s="364"/>
      <c r="D413" s="364"/>
      <c r="E413" s="364"/>
      <c r="F413" s="364"/>
      <c r="G413" s="364"/>
      <c r="H413" s="364"/>
      <c r="I413" s="364"/>
      <c r="J413" s="364"/>
      <c r="K413" s="364"/>
      <c r="L413" s="364"/>
      <c r="M413" s="364"/>
      <c r="N413" s="364"/>
      <c r="O413" s="364"/>
      <c r="P413" s="364"/>
      <c r="Q413" s="364"/>
      <c r="R413" s="364"/>
      <c r="S413" s="364"/>
      <c r="T413" s="364"/>
      <c r="U413" s="365"/>
      <c r="V413" s="366"/>
      <c r="W413" s="366"/>
      <c r="X413" s="366"/>
      <c r="Y413" s="366"/>
      <c r="Z413" s="366"/>
      <c r="AA413" s="366"/>
      <c r="AB413" s="366"/>
      <c r="AC413" s="364"/>
      <c r="AD413" s="364"/>
      <c r="AE413" s="364"/>
      <c r="AF413" s="364"/>
    </row>
    <row r="414" spans="1:32" ht="12.75">
      <c r="A414" s="364"/>
      <c r="B414" s="364"/>
      <c r="C414" s="364"/>
      <c r="D414" s="364"/>
      <c r="E414" s="364"/>
      <c r="F414" s="364"/>
      <c r="G414" s="364"/>
      <c r="H414" s="364"/>
      <c r="I414" s="364"/>
      <c r="J414" s="364"/>
      <c r="K414" s="364"/>
      <c r="L414" s="364"/>
      <c r="M414" s="364"/>
      <c r="N414" s="364"/>
      <c r="O414" s="364"/>
      <c r="P414" s="364"/>
      <c r="Q414" s="364"/>
      <c r="R414" s="364"/>
      <c r="S414" s="364"/>
      <c r="T414" s="364"/>
      <c r="U414" s="365"/>
      <c r="V414" s="366"/>
      <c r="W414" s="366"/>
      <c r="X414" s="366"/>
      <c r="Y414" s="366"/>
      <c r="Z414" s="366"/>
      <c r="AA414" s="366"/>
      <c r="AB414" s="366"/>
      <c r="AC414" s="364"/>
      <c r="AD414" s="364"/>
      <c r="AE414" s="364"/>
      <c r="AF414" s="364"/>
    </row>
    <row r="415" spans="1:32" ht="12.75">
      <c r="A415" s="364"/>
      <c r="B415" s="364"/>
      <c r="C415" s="364"/>
      <c r="D415" s="364"/>
      <c r="E415" s="364"/>
      <c r="F415" s="364"/>
      <c r="G415" s="364"/>
      <c r="H415" s="364"/>
      <c r="I415" s="364"/>
      <c r="J415" s="364"/>
      <c r="K415" s="364"/>
      <c r="L415" s="364"/>
      <c r="M415" s="364"/>
      <c r="N415" s="364"/>
      <c r="O415" s="364"/>
      <c r="P415" s="364"/>
      <c r="Q415" s="364"/>
      <c r="R415" s="364"/>
      <c r="S415" s="364"/>
      <c r="T415" s="364"/>
      <c r="U415" s="365"/>
      <c r="V415" s="366"/>
      <c r="W415" s="366"/>
      <c r="X415" s="366"/>
      <c r="Y415" s="366"/>
      <c r="Z415" s="366"/>
      <c r="AA415" s="366"/>
      <c r="AB415" s="366"/>
      <c r="AC415" s="364"/>
      <c r="AD415" s="364"/>
      <c r="AE415" s="364"/>
      <c r="AF415" s="364"/>
    </row>
    <row r="416" spans="1:32" ht="12.75">
      <c r="A416" s="364"/>
      <c r="B416" s="364"/>
      <c r="C416" s="364"/>
      <c r="D416" s="364"/>
      <c r="E416" s="364"/>
      <c r="F416" s="364"/>
      <c r="G416" s="364"/>
      <c r="H416" s="364"/>
      <c r="I416" s="364"/>
      <c r="J416" s="364"/>
      <c r="K416" s="364"/>
      <c r="L416" s="364"/>
      <c r="M416" s="364"/>
      <c r="N416" s="364"/>
      <c r="O416" s="364"/>
      <c r="P416" s="364"/>
      <c r="Q416" s="364"/>
      <c r="R416" s="364"/>
      <c r="S416" s="364"/>
      <c r="T416" s="364"/>
      <c r="U416" s="365"/>
      <c r="V416" s="366"/>
      <c r="W416" s="366"/>
      <c r="X416" s="366"/>
      <c r="Y416" s="366"/>
      <c r="Z416" s="366"/>
      <c r="AA416" s="366"/>
      <c r="AB416" s="366"/>
      <c r="AC416" s="364"/>
      <c r="AD416" s="364"/>
      <c r="AE416" s="364"/>
      <c r="AF416" s="364"/>
    </row>
    <row r="417" spans="1:32" ht="12.75">
      <c r="A417" s="364"/>
      <c r="B417" s="364"/>
      <c r="C417" s="364"/>
      <c r="D417" s="364"/>
      <c r="E417" s="364"/>
      <c r="F417" s="364"/>
      <c r="G417" s="364"/>
      <c r="H417" s="364"/>
      <c r="I417" s="364"/>
      <c r="J417" s="364"/>
      <c r="K417" s="364"/>
      <c r="L417" s="364"/>
      <c r="M417" s="364"/>
      <c r="N417" s="364"/>
      <c r="O417" s="364"/>
      <c r="P417" s="364"/>
      <c r="Q417" s="364"/>
      <c r="R417" s="364"/>
      <c r="S417" s="364"/>
      <c r="T417" s="364"/>
      <c r="U417" s="365"/>
      <c r="V417" s="366"/>
      <c r="W417" s="366"/>
      <c r="X417" s="366"/>
      <c r="Y417" s="366"/>
      <c r="Z417" s="366"/>
      <c r="AA417" s="366"/>
      <c r="AB417" s="366"/>
      <c r="AC417" s="364"/>
      <c r="AD417" s="364"/>
      <c r="AE417" s="364"/>
      <c r="AF417" s="364"/>
    </row>
    <row r="418" spans="1:32" ht="12.75">
      <c r="A418" s="364"/>
      <c r="B418" s="364"/>
      <c r="C418" s="364"/>
      <c r="D418" s="364"/>
      <c r="E418" s="364"/>
      <c r="F418" s="364"/>
      <c r="G418" s="364"/>
      <c r="H418" s="364"/>
      <c r="I418" s="364"/>
      <c r="J418" s="364"/>
      <c r="K418" s="364"/>
      <c r="L418" s="364"/>
      <c r="M418" s="364"/>
      <c r="N418" s="364"/>
      <c r="O418" s="364"/>
      <c r="P418" s="364"/>
      <c r="Q418" s="364"/>
      <c r="R418" s="364"/>
      <c r="S418" s="364"/>
      <c r="T418" s="364"/>
      <c r="U418" s="365"/>
      <c r="V418" s="366"/>
      <c r="W418" s="366"/>
      <c r="X418" s="366"/>
      <c r="Y418" s="366"/>
      <c r="Z418" s="366"/>
      <c r="AA418" s="366"/>
      <c r="AB418" s="366"/>
      <c r="AC418" s="364"/>
      <c r="AD418" s="364"/>
      <c r="AE418" s="364"/>
      <c r="AF418" s="364"/>
    </row>
    <row r="419" spans="1:32" ht="12.75">
      <c r="A419" s="364"/>
      <c r="B419" s="364"/>
      <c r="C419" s="364"/>
      <c r="D419" s="364"/>
      <c r="E419" s="364"/>
      <c r="F419" s="364"/>
      <c r="G419" s="364"/>
      <c r="H419" s="364"/>
      <c r="I419" s="364"/>
      <c r="J419" s="364"/>
      <c r="K419" s="364"/>
      <c r="L419" s="364"/>
      <c r="M419" s="364"/>
      <c r="N419" s="364"/>
      <c r="O419" s="364"/>
      <c r="P419" s="364"/>
      <c r="Q419" s="364"/>
      <c r="R419" s="364"/>
      <c r="S419" s="364"/>
      <c r="T419" s="364"/>
      <c r="U419" s="365"/>
      <c r="V419" s="366"/>
      <c r="W419" s="366"/>
      <c r="X419" s="366"/>
      <c r="Y419" s="366"/>
      <c r="Z419" s="366"/>
      <c r="AA419" s="366"/>
      <c r="AB419" s="366"/>
      <c r="AC419" s="364"/>
      <c r="AD419" s="364"/>
      <c r="AE419" s="364"/>
      <c r="AF419" s="364"/>
    </row>
    <row r="420" spans="1:32" ht="12.75">
      <c r="A420" s="364"/>
      <c r="B420" s="364"/>
      <c r="C420" s="364"/>
      <c r="D420" s="364"/>
      <c r="E420" s="364"/>
      <c r="F420" s="364"/>
      <c r="G420" s="364"/>
      <c r="H420" s="364"/>
      <c r="I420" s="364"/>
      <c r="J420" s="364"/>
      <c r="K420" s="364"/>
      <c r="L420" s="364"/>
      <c r="M420" s="364"/>
      <c r="N420" s="364"/>
      <c r="O420" s="364"/>
      <c r="P420" s="364"/>
      <c r="Q420" s="364"/>
      <c r="R420" s="364"/>
      <c r="S420" s="364"/>
      <c r="T420" s="364"/>
      <c r="U420" s="365"/>
      <c r="V420" s="366"/>
      <c r="W420" s="366"/>
      <c r="X420" s="366"/>
      <c r="Y420" s="366"/>
      <c r="Z420" s="366"/>
      <c r="AA420" s="366"/>
      <c r="AB420" s="366"/>
      <c r="AC420" s="364"/>
      <c r="AD420" s="364"/>
      <c r="AE420" s="364"/>
      <c r="AF420" s="364"/>
    </row>
    <row r="421" spans="1:32" ht="12.75">
      <c r="A421" s="364"/>
      <c r="B421" s="364"/>
      <c r="C421" s="364"/>
      <c r="D421" s="364"/>
      <c r="E421" s="364"/>
      <c r="F421" s="364"/>
      <c r="G421" s="364"/>
      <c r="H421" s="364"/>
      <c r="I421" s="364"/>
      <c r="J421" s="364"/>
      <c r="K421" s="364"/>
      <c r="L421" s="364"/>
      <c r="M421" s="364"/>
      <c r="N421" s="364"/>
      <c r="O421" s="364"/>
      <c r="P421" s="364"/>
      <c r="Q421" s="364"/>
      <c r="R421" s="364"/>
      <c r="S421" s="364"/>
      <c r="T421" s="364"/>
      <c r="U421" s="365"/>
      <c r="V421" s="366"/>
      <c r="W421" s="366"/>
      <c r="X421" s="366"/>
      <c r="Y421" s="366"/>
      <c r="Z421" s="366"/>
      <c r="AA421" s="366"/>
      <c r="AB421" s="366"/>
      <c r="AC421" s="364"/>
      <c r="AD421" s="364"/>
      <c r="AE421" s="364"/>
      <c r="AF421" s="364"/>
    </row>
    <row r="422" spans="1:32" ht="12.75">
      <c r="A422" s="364"/>
      <c r="B422" s="364"/>
      <c r="C422" s="364"/>
      <c r="D422" s="364"/>
      <c r="E422" s="364"/>
      <c r="F422" s="364"/>
      <c r="G422" s="364"/>
      <c r="H422" s="364"/>
      <c r="I422" s="364"/>
      <c r="J422" s="364"/>
      <c r="K422" s="364"/>
      <c r="L422" s="364"/>
      <c r="M422" s="364"/>
      <c r="N422" s="364"/>
      <c r="O422" s="364"/>
      <c r="P422" s="364"/>
      <c r="Q422" s="364"/>
      <c r="R422" s="364"/>
      <c r="S422" s="364"/>
      <c r="T422" s="364"/>
      <c r="U422" s="365"/>
      <c r="V422" s="366"/>
      <c r="W422" s="366"/>
      <c r="X422" s="366"/>
      <c r="Y422" s="366"/>
      <c r="Z422" s="366"/>
      <c r="AA422" s="366"/>
      <c r="AB422" s="366"/>
      <c r="AC422" s="364"/>
      <c r="AD422" s="364"/>
      <c r="AE422" s="364"/>
      <c r="AF422" s="364"/>
    </row>
    <row r="423" spans="1:32" ht="12.75">
      <c r="A423" s="364"/>
      <c r="B423" s="364"/>
      <c r="C423" s="364"/>
      <c r="D423" s="364"/>
      <c r="E423" s="364"/>
      <c r="F423" s="364"/>
      <c r="G423" s="364"/>
      <c r="H423" s="364"/>
      <c r="I423" s="364"/>
      <c r="J423" s="364"/>
      <c r="K423" s="364"/>
      <c r="L423" s="364"/>
      <c r="M423" s="364"/>
      <c r="N423" s="364"/>
      <c r="O423" s="364"/>
      <c r="P423" s="364"/>
      <c r="Q423" s="364"/>
      <c r="R423" s="364"/>
      <c r="S423" s="364"/>
      <c r="T423" s="364"/>
      <c r="U423" s="365"/>
      <c r="V423" s="366"/>
      <c r="W423" s="366"/>
      <c r="X423" s="366"/>
      <c r="Y423" s="366"/>
      <c r="Z423" s="366"/>
      <c r="AA423" s="366"/>
      <c r="AB423" s="366"/>
      <c r="AC423" s="364"/>
      <c r="AD423" s="364"/>
      <c r="AE423" s="364"/>
      <c r="AF423" s="364"/>
    </row>
    <row r="424" spans="1:32" ht="12.75">
      <c r="A424" s="364"/>
      <c r="B424" s="364"/>
      <c r="C424" s="364"/>
      <c r="D424" s="364"/>
      <c r="E424" s="364"/>
      <c r="F424" s="364"/>
      <c r="G424" s="364"/>
      <c r="H424" s="364"/>
      <c r="I424" s="364"/>
      <c r="J424" s="364"/>
      <c r="K424" s="364"/>
      <c r="L424" s="364"/>
      <c r="M424" s="364"/>
      <c r="N424" s="364"/>
      <c r="O424" s="364"/>
      <c r="P424" s="364"/>
      <c r="Q424" s="364"/>
      <c r="R424" s="364"/>
      <c r="S424" s="364"/>
      <c r="T424" s="364"/>
      <c r="U424" s="365"/>
      <c r="V424" s="366"/>
      <c r="W424" s="366"/>
      <c r="X424" s="366"/>
      <c r="Y424" s="366"/>
      <c r="Z424" s="366"/>
      <c r="AA424" s="366"/>
      <c r="AB424" s="366"/>
      <c r="AC424" s="364"/>
      <c r="AD424" s="364"/>
      <c r="AE424" s="364"/>
      <c r="AF424" s="364"/>
    </row>
    <row r="425" spans="1:32" ht="12.75">
      <c r="A425" s="364"/>
      <c r="B425" s="364"/>
      <c r="C425" s="364"/>
      <c r="D425" s="364"/>
      <c r="E425" s="364"/>
      <c r="F425" s="364"/>
      <c r="G425" s="364"/>
      <c r="H425" s="364"/>
      <c r="I425" s="364"/>
      <c r="J425" s="364"/>
      <c r="K425" s="364"/>
      <c r="L425" s="364"/>
      <c r="M425" s="364"/>
      <c r="N425" s="364"/>
      <c r="O425" s="364"/>
      <c r="P425" s="364"/>
      <c r="Q425" s="364"/>
      <c r="R425" s="364"/>
      <c r="S425" s="364"/>
      <c r="T425" s="364"/>
      <c r="U425" s="365"/>
      <c r="V425" s="366"/>
      <c r="W425" s="366"/>
      <c r="X425" s="366"/>
      <c r="Y425" s="366"/>
      <c r="Z425" s="366"/>
      <c r="AA425" s="366"/>
      <c r="AB425" s="366"/>
      <c r="AC425" s="364"/>
      <c r="AD425" s="364"/>
      <c r="AE425" s="364"/>
      <c r="AF425" s="364"/>
    </row>
    <row r="426" spans="1:32" ht="12.75">
      <c r="A426" s="364"/>
      <c r="B426" s="364"/>
      <c r="C426" s="364"/>
      <c r="D426" s="364"/>
      <c r="E426" s="364"/>
      <c r="F426" s="364"/>
      <c r="G426" s="364"/>
      <c r="H426" s="364"/>
      <c r="I426" s="364"/>
      <c r="J426" s="364"/>
      <c r="K426" s="364"/>
      <c r="L426" s="364"/>
      <c r="M426" s="364"/>
      <c r="N426" s="364"/>
      <c r="O426" s="364"/>
      <c r="P426" s="364"/>
      <c r="Q426" s="364"/>
      <c r="R426" s="364"/>
      <c r="S426" s="364"/>
      <c r="T426" s="364"/>
      <c r="U426" s="365"/>
      <c r="V426" s="366"/>
      <c r="W426" s="366"/>
      <c r="X426" s="366"/>
      <c r="Y426" s="366"/>
      <c r="Z426" s="366"/>
      <c r="AA426" s="366"/>
      <c r="AB426" s="366"/>
      <c r="AC426" s="364"/>
      <c r="AD426" s="364"/>
      <c r="AE426" s="364"/>
      <c r="AF426" s="364"/>
    </row>
    <row r="427" spans="1:32" ht="12.75">
      <c r="A427" s="364"/>
      <c r="B427" s="364"/>
      <c r="C427" s="364"/>
      <c r="D427" s="364"/>
      <c r="E427" s="364"/>
      <c r="F427" s="364"/>
      <c r="G427" s="364"/>
      <c r="H427" s="364"/>
      <c r="I427" s="364"/>
      <c r="J427" s="364"/>
      <c r="K427" s="364"/>
      <c r="L427" s="364"/>
      <c r="M427" s="364"/>
      <c r="N427" s="364"/>
      <c r="O427" s="364"/>
      <c r="P427" s="364"/>
      <c r="Q427" s="364"/>
      <c r="R427" s="364"/>
      <c r="S427" s="364"/>
      <c r="T427" s="364"/>
      <c r="U427" s="365"/>
      <c r="V427" s="366"/>
      <c r="W427" s="366"/>
      <c r="X427" s="366"/>
      <c r="Y427" s="366"/>
      <c r="Z427" s="366"/>
      <c r="AA427" s="366"/>
      <c r="AB427" s="366"/>
      <c r="AC427" s="364"/>
      <c r="AD427" s="364"/>
      <c r="AE427" s="364"/>
      <c r="AF427" s="364"/>
    </row>
    <row r="428" spans="1:32" ht="12.75">
      <c r="A428" s="364"/>
      <c r="B428" s="364"/>
      <c r="C428" s="364"/>
      <c r="D428" s="364"/>
      <c r="E428" s="364"/>
      <c r="F428" s="364"/>
      <c r="G428" s="364"/>
      <c r="H428" s="364"/>
      <c r="I428" s="364"/>
      <c r="J428" s="364"/>
      <c r="K428" s="364"/>
      <c r="L428" s="364"/>
      <c r="M428" s="364"/>
      <c r="N428" s="364"/>
      <c r="O428" s="364"/>
      <c r="P428" s="364"/>
      <c r="Q428" s="364"/>
      <c r="R428" s="364"/>
      <c r="S428" s="364"/>
      <c r="T428" s="364"/>
      <c r="U428" s="365"/>
      <c r="V428" s="366"/>
      <c r="W428" s="366"/>
      <c r="X428" s="366"/>
      <c r="Y428" s="366"/>
      <c r="Z428" s="366"/>
      <c r="AA428" s="366"/>
      <c r="AB428" s="366"/>
      <c r="AC428" s="364"/>
      <c r="AD428" s="364"/>
      <c r="AE428" s="364"/>
      <c r="AF428" s="364"/>
    </row>
    <row r="429" spans="1:32" ht="12.75">
      <c r="A429" s="364"/>
      <c r="B429" s="364"/>
      <c r="C429" s="364"/>
      <c r="D429" s="364"/>
      <c r="E429" s="364"/>
      <c r="F429" s="364"/>
      <c r="G429" s="364"/>
      <c r="H429" s="364"/>
      <c r="I429" s="364"/>
      <c r="J429" s="364"/>
      <c r="K429" s="364"/>
      <c r="L429" s="364"/>
      <c r="M429" s="364"/>
      <c r="N429" s="364"/>
      <c r="O429" s="364"/>
      <c r="P429" s="364"/>
      <c r="Q429" s="364"/>
      <c r="R429" s="364"/>
      <c r="S429" s="364"/>
      <c r="T429" s="364"/>
      <c r="U429" s="365"/>
      <c r="V429" s="366"/>
      <c r="W429" s="366"/>
      <c r="X429" s="366"/>
      <c r="Y429" s="366"/>
      <c r="Z429" s="366"/>
      <c r="AA429" s="366"/>
      <c r="AB429" s="366"/>
      <c r="AC429" s="364"/>
      <c r="AD429" s="364"/>
      <c r="AE429" s="364"/>
      <c r="AF429" s="364"/>
    </row>
    <row r="430" spans="1:32" ht="12.75">
      <c r="A430" s="364"/>
      <c r="B430" s="364"/>
      <c r="C430" s="364"/>
      <c r="D430" s="364"/>
      <c r="E430" s="364"/>
      <c r="F430" s="364"/>
      <c r="G430" s="364"/>
      <c r="H430" s="364"/>
      <c r="I430" s="364"/>
      <c r="J430" s="364"/>
      <c r="K430" s="364"/>
      <c r="L430" s="364"/>
      <c r="M430" s="364"/>
      <c r="N430" s="364"/>
      <c r="O430" s="364"/>
      <c r="P430" s="364"/>
      <c r="Q430" s="364"/>
      <c r="R430" s="364"/>
      <c r="S430" s="364"/>
      <c r="T430" s="364"/>
      <c r="U430" s="365"/>
      <c r="V430" s="366"/>
      <c r="W430" s="366"/>
      <c r="X430" s="366"/>
      <c r="Y430" s="366"/>
      <c r="Z430" s="366"/>
      <c r="AA430" s="366"/>
      <c r="AB430" s="366"/>
      <c r="AC430" s="364"/>
      <c r="AD430" s="364"/>
      <c r="AE430" s="364"/>
      <c r="AF430" s="364"/>
    </row>
    <row r="431" spans="1:32" ht="12.75">
      <c r="A431" s="364"/>
      <c r="B431" s="364"/>
      <c r="C431" s="364"/>
      <c r="D431" s="364"/>
      <c r="E431" s="364"/>
      <c r="F431" s="364"/>
      <c r="G431" s="364"/>
      <c r="H431" s="364"/>
      <c r="I431" s="364"/>
      <c r="J431" s="364"/>
      <c r="K431" s="364"/>
      <c r="L431" s="364"/>
      <c r="M431" s="364"/>
      <c r="N431" s="364"/>
      <c r="O431" s="364"/>
      <c r="P431" s="364"/>
      <c r="Q431" s="364"/>
      <c r="R431" s="364"/>
      <c r="S431" s="364"/>
      <c r="T431" s="364"/>
      <c r="U431" s="365"/>
      <c r="V431" s="366"/>
      <c r="W431" s="366"/>
      <c r="X431" s="366"/>
      <c r="Y431" s="366"/>
      <c r="Z431" s="366"/>
      <c r="AA431" s="366"/>
      <c r="AB431" s="366"/>
      <c r="AC431" s="364"/>
      <c r="AD431" s="364"/>
      <c r="AE431" s="364"/>
      <c r="AF431" s="364"/>
    </row>
    <row r="432" spans="1:32" ht="12.75">
      <c r="A432" s="364"/>
      <c r="B432" s="364"/>
      <c r="C432" s="364"/>
      <c r="D432" s="364"/>
      <c r="E432" s="364"/>
      <c r="F432" s="364"/>
      <c r="G432" s="364"/>
      <c r="H432" s="364"/>
      <c r="I432" s="364"/>
      <c r="J432" s="364"/>
      <c r="K432" s="364"/>
      <c r="L432" s="364"/>
      <c r="M432" s="364"/>
      <c r="N432" s="364"/>
      <c r="O432" s="364"/>
      <c r="P432" s="364"/>
      <c r="Q432" s="364"/>
      <c r="R432" s="364"/>
      <c r="S432" s="364"/>
      <c r="T432" s="364"/>
      <c r="U432" s="365"/>
      <c r="V432" s="366"/>
      <c r="W432" s="366"/>
      <c r="X432" s="366"/>
      <c r="Y432" s="366"/>
      <c r="Z432" s="366"/>
      <c r="AA432" s="366"/>
      <c r="AB432" s="366"/>
      <c r="AC432" s="364"/>
      <c r="AD432" s="364"/>
      <c r="AE432" s="364"/>
      <c r="AF432" s="364"/>
    </row>
    <row r="433" spans="1:32" ht="12.75">
      <c r="A433" s="364"/>
      <c r="B433" s="364"/>
      <c r="C433" s="364"/>
      <c r="D433" s="364"/>
      <c r="E433" s="364"/>
      <c r="F433" s="364"/>
      <c r="G433" s="364"/>
      <c r="H433" s="364"/>
      <c r="I433" s="364"/>
      <c r="J433" s="364"/>
      <c r="K433" s="364"/>
      <c r="L433" s="364"/>
      <c r="M433" s="364"/>
      <c r="N433" s="364"/>
      <c r="O433" s="364"/>
      <c r="P433" s="364"/>
      <c r="Q433" s="364"/>
      <c r="R433" s="364"/>
      <c r="S433" s="364"/>
      <c r="T433" s="364"/>
      <c r="U433" s="365"/>
      <c r="V433" s="366"/>
      <c r="W433" s="366"/>
      <c r="X433" s="366"/>
      <c r="Y433" s="366"/>
      <c r="Z433" s="366"/>
      <c r="AA433" s="366"/>
      <c r="AB433" s="366"/>
      <c r="AC433" s="364"/>
      <c r="AD433" s="364"/>
      <c r="AE433" s="364"/>
      <c r="AF433" s="364"/>
    </row>
    <row r="434" spans="1:32" ht="12.75">
      <c r="A434" s="364"/>
      <c r="B434" s="364"/>
      <c r="C434" s="364"/>
      <c r="D434" s="364"/>
      <c r="E434" s="364"/>
      <c r="F434" s="364"/>
      <c r="G434" s="364"/>
      <c r="H434" s="364"/>
      <c r="I434" s="364"/>
      <c r="J434" s="364"/>
      <c r="K434" s="364"/>
      <c r="L434" s="364"/>
      <c r="M434" s="364"/>
      <c r="N434" s="364"/>
      <c r="O434" s="364"/>
      <c r="P434" s="364"/>
      <c r="Q434" s="364"/>
      <c r="R434" s="364"/>
      <c r="S434" s="364"/>
      <c r="T434" s="364"/>
      <c r="U434" s="365"/>
      <c r="V434" s="366"/>
      <c r="W434" s="366"/>
      <c r="X434" s="366"/>
      <c r="Y434" s="366"/>
      <c r="Z434" s="366"/>
      <c r="AA434" s="366"/>
      <c r="AB434" s="366"/>
      <c r="AC434" s="364"/>
      <c r="AD434" s="364"/>
      <c r="AE434" s="364"/>
      <c r="AF434" s="364"/>
    </row>
    <row r="435" spans="1:32" ht="12.75">
      <c r="A435" s="364"/>
      <c r="B435" s="364"/>
      <c r="C435" s="364"/>
      <c r="D435" s="364"/>
      <c r="E435" s="364"/>
      <c r="F435" s="364"/>
      <c r="G435" s="364"/>
      <c r="H435" s="364"/>
      <c r="I435" s="364"/>
      <c r="J435" s="364"/>
      <c r="K435" s="364"/>
      <c r="L435" s="364"/>
      <c r="M435" s="364"/>
      <c r="N435" s="364"/>
      <c r="O435" s="364"/>
      <c r="P435" s="364"/>
      <c r="Q435" s="364"/>
      <c r="R435" s="364"/>
      <c r="S435" s="364"/>
      <c r="T435" s="364"/>
      <c r="U435" s="365"/>
      <c r="V435" s="366"/>
      <c r="W435" s="366"/>
      <c r="X435" s="366"/>
      <c r="Y435" s="366"/>
      <c r="Z435" s="366"/>
      <c r="AA435" s="366"/>
      <c r="AB435" s="366"/>
      <c r="AC435" s="364"/>
      <c r="AD435" s="364"/>
      <c r="AE435" s="364"/>
      <c r="AF435" s="364"/>
    </row>
    <row r="436" spans="1:32" ht="12.75">
      <c r="A436" s="364"/>
      <c r="B436" s="364"/>
      <c r="C436" s="364"/>
      <c r="D436" s="364"/>
      <c r="E436" s="364"/>
      <c r="F436" s="364"/>
      <c r="G436" s="364"/>
      <c r="H436" s="364"/>
      <c r="I436" s="364"/>
      <c r="J436" s="364"/>
      <c r="K436" s="364"/>
      <c r="L436" s="364"/>
      <c r="M436" s="364"/>
      <c r="N436" s="364"/>
      <c r="O436" s="364"/>
      <c r="P436" s="364"/>
      <c r="Q436" s="364"/>
      <c r="R436" s="364"/>
      <c r="S436" s="364"/>
      <c r="T436" s="364"/>
      <c r="U436" s="365"/>
      <c r="V436" s="366"/>
      <c r="W436" s="366"/>
      <c r="X436" s="366"/>
      <c r="Y436" s="366"/>
      <c r="Z436" s="366"/>
      <c r="AA436" s="366"/>
      <c r="AB436" s="366"/>
      <c r="AC436" s="364"/>
      <c r="AD436" s="364"/>
      <c r="AE436" s="364"/>
      <c r="AF436" s="364"/>
    </row>
    <row r="437" spans="1:32" ht="12.75">
      <c r="A437" s="364"/>
      <c r="B437" s="364"/>
      <c r="C437" s="364"/>
      <c r="D437" s="364"/>
      <c r="E437" s="364"/>
      <c r="F437" s="364"/>
      <c r="G437" s="364"/>
      <c r="H437" s="364"/>
      <c r="I437" s="364"/>
      <c r="J437" s="364"/>
      <c r="K437" s="364"/>
      <c r="L437" s="364"/>
      <c r="M437" s="364"/>
      <c r="N437" s="364"/>
      <c r="O437" s="364"/>
      <c r="P437" s="364"/>
      <c r="Q437" s="364"/>
      <c r="R437" s="364"/>
      <c r="S437" s="364"/>
      <c r="T437" s="364"/>
      <c r="U437" s="365"/>
      <c r="V437" s="366"/>
      <c r="W437" s="366"/>
      <c r="X437" s="366"/>
      <c r="Y437" s="366"/>
      <c r="Z437" s="366"/>
      <c r="AA437" s="366"/>
      <c r="AB437" s="366"/>
      <c r="AC437" s="364"/>
      <c r="AD437" s="364"/>
      <c r="AE437" s="364"/>
      <c r="AF437" s="364"/>
    </row>
    <row r="438" spans="1:32" ht="12.75">
      <c r="A438" s="364"/>
      <c r="B438" s="364"/>
      <c r="C438" s="364"/>
      <c r="D438" s="364"/>
      <c r="E438" s="364"/>
      <c r="F438" s="364"/>
      <c r="G438" s="364"/>
      <c r="H438" s="364"/>
      <c r="I438" s="364"/>
      <c r="J438" s="364"/>
      <c r="K438" s="364"/>
      <c r="L438" s="364"/>
      <c r="M438" s="364"/>
      <c r="N438" s="364"/>
      <c r="O438" s="364"/>
      <c r="P438" s="364"/>
      <c r="Q438" s="364"/>
      <c r="R438" s="364"/>
      <c r="S438" s="364"/>
      <c r="T438" s="364"/>
      <c r="U438" s="365"/>
      <c r="V438" s="366"/>
      <c r="W438" s="366"/>
      <c r="X438" s="366"/>
      <c r="Y438" s="366"/>
      <c r="Z438" s="366"/>
      <c r="AA438" s="366"/>
      <c r="AB438" s="366"/>
      <c r="AC438" s="364"/>
      <c r="AD438" s="364"/>
      <c r="AE438" s="364"/>
      <c r="AF438" s="364"/>
    </row>
    <row r="439" spans="1:32" ht="12.75">
      <c r="A439" s="364"/>
      <c r="B439" s="364"/>
      <c r="C439" s="364"/>
      <c r="D439" s="364"/>
      <c r="E439" s="364"/>
      <c r="F439" s="364"/>
      <c r="G439" s="364"/>
      <c r="H439" s="364"/>
      <c r="I439" s="364"/>
      <c r="J439" s="364"/>
      <c r="K439" s="364"/>
      <c r="L439" s="364"/>
      <c r="M439" s="364"/>
      <c r="N439" s="364"/>
      <c r="O439" s="364"/>
      <c r="P439" s="364"/>
      <c r="Q439" s="364"/>
      <c r="R439" s="364"/>
      <c r="S439" s="364"/>
      <c r="T439" s="364"/>
      <c r="U439" s="365"/>
      <c r="V439" s="366"/>
      <c r="W439" s="366"/>
      <c r="X439" s="366"/>
      <c r="Y439" s="366"/>
      <c r="Z439" s="366"/>
      <c r="AA439" s="366"/>
      <c r="AB439" s="366"/>
      <c r="AC439" s="364"/>
      <c r="AD439" s="364"/>
      <c r="AE439" s="364"/>
      <c r="AF439" s="364"/>
    </row>
    <row r="440" spans="1:32" ht="12.75">
      <c r="A440" s="364"/>
      <c r="B440" s="364"/>
      <c r="C440" s="364"/>
      <c r="D440" s="364"/>
      <c r="E440" s="364"/>
      <c r="F440" s="364"/>
      <c r="G440" s="364"/>
      <c r="H440" s="364"/>
      <c r="I440" s="364"/>
      <c r="J440" s="364"/>
      <c r="K440" s="364"/>
      <c r="L440" s="364"/>
      <c r="M440" s="364"/>
      <c r="N440" s="364"/>
      <c r="O440" s="364"/>
      <c r="P440" s="364"/>
      <c r="Q440" s="364"/>
      <c r="R440" s="364"/>
      <c r="S440" s="364"/>
      <c r="T440" s="364"/>
      <c r="U440" s="365"/>
      <c r="V440" s="366"/>
      <c r="W440" s="366"/>
      <c r="X440" s="366"/>
      <c r="Y440" s="366"/>
      <c r="Z440" s="366"/>
      <c r="AA440" s="366"/>
      <c r="AB440" s="366"/>
      <c r="AC440" s="364"/>
      <c r="AD440" s="364"/>
      <c r="AE440" s="364"/>
      <c r="AF440" s="364"/>
    </row>
    <row r="441" spans="1:32" ht="12.75">
      <c r="A441" s="364"/>
      <c r="B441" s="364"/>
      <c r="C441" s="364"/>
      <c r="D441" s="364"/>
      <c r="E441" s="364"/>
      <c r="F441" s="364"/>
      <c r="G441" s="364"/>
      <c r="H441" s="364"/>
      <c r="I441" s="364"/>
      <c r="J441" s="364"/>
      <c r="K441" s="364"/>
      <c r="L441" s="364"/>
      <c r="M441" s="364"/>
      <c r="N441" s="364"/>
      <c r="O441" s="364"/>
      <c r="P441" s="364"/>
      <c r="Q441" s="364"/>
      <c r="R441" s="364"/>
      <c r="S441" s="364"/>
      <c r="T441" s="364"/>
      <c r="U441" s="365"/>
      <c r="V441" s="366"/>
      <c r="W441" s="366"/>
      <c r="X441" s="366"/>
      <c r="Y441" s="366"/>
      <c r="Z441" s="366"/>
      <c r="AA441" s="366"/>
      <c r="AB441" s="366"/>
      <c r="AC441" s="364"/>
      <c r="AD441" s="364"/>
      <c r="AE441" s="364"/>
      <c r="AF441" s="364"/>
    </row>
    <row r="442" spans="1:32" ht="12.75">
      <c r="A442" s="364"/>
      <c r="B442" s="364"/>
      <c r="C442" s="364"/>
      <c r="D442" s="364"/>
      <c r="E442" s="364"/>
      <c r="F442" s="364"/>
      <c r="G442" s="364"/>
      <c r="H442" s="364"/>
      <c r="I442" s="364"/>
      <c r="J442" s="364"/>
      <c r="K442" s="364"/>
      <c r="L442" s="364"/>
      <c r="M442" s="364"/>
      <c r="N442" s="364"/>
      <c r="O442" s="364"/>
      <c r="P442" s="364"/>
      <c r="Q442" s="364"/>
      <c r="R442" s="364"/>
      <c r="S442" s="364"/>
      <c r="T442" s="364"/>
      <c r="U442" s="365"/>
      <c r="V442" s="366"/>
      <c r="W442" s="366"/>
      <c r="X442" s="366"/>
      <c r="Y442" s="366"/>
      <c r="Z442" s="366"/>
      <c r="AA442" s="366"/>
      <c r="AB442" s="366"/>
      <c r="AC442" s="364"/>
      <c r="AD442" s="364"/>
      <c r="AE442" s="364"/>
      <c r="AF442" s="364"/>
    </row>
    <row r="443" spans="1:32" ht="12.75">
      <c r="A443" s="364"/>
      <c r="B443" s="364"/>
      <c r="C443" s="364"/>
      <c r="D443" s="364"/>
      <c r="E443" s="364"/>
      <c r="F443" s="364"/>
      <c r="G443" s="364"/>
      <c r="H443" s="364"/>
      <c r="I443" s="364"/>
      <c r="J443" s="364"/>
      <c r="K443" s="364"/>
      <c r="L443" s="364"/>
      <c r="M443" s="364"/>
      <c r="N443" s="364"/>
      <c r="O443" s="364"/>
      <c r="P443" s="364"/>
      <c r="Q443" s="364"/>
      <c r="R443" s="364"/>
      <c r="S443" s="364"/>
      <c r="T443" s="364"/>
      <c r="U443" s="365"/>
      <c r="V443" s="366"/>
      <c r="W443" s="366"/>
      <c r="X443" s="366"/>
      <c r="Y443" s="366"/>
      <c r="Z443" s="366"/>
      <c r="AA443" s="366"/>
      <c r="AB443" s="366"/>
      <c r="AC443" s="364"/>
      <c r="AD443" s="364"/>
      <c r="AE443" s="364"/>
      <c r="AF443" s="364"/>
    </row>
    <row r="444" spans="1:32" ht="12.75">
      <c r="A444" s="364"/>
      <c r="B444" s="364"/>
      <c r="C444" s="364"/>
      <c r="D444" s="364"/>
      <c r="E444" s="364"/>
      <c r="F444" s="364"/>
      <c r="G444" s="364"/>
      <c r="H444" s="364"/>
      <c r="I444" s="364"/>
      <c r="J444" s="364"/>
      <c r="K444" s="364"/>
      <c r="L444" s="364"/>
      <c r="M444" s="364"/>
      <c r="N444" s="364"/>
      <c r="O444" s="364"/>
      <c r="P444" s="364"/>
      <c r="Q444" s="364"/>
      <c r="R444" s="364"/>
      <c r="S444" s="364"/>
      <c r="T444" s="364"/>
      <c r="U444" s="365"/>
      <c r="V444" s="366"/>
      <c r="W444" s="366"/>
      <c r="X444" s="366"/>
      <c r="Y444" s="366"/>
      <c r="Z444" s="366"/>
      <c r="AA444" s="366"/>
      <c r="AB444" s="366"/>
      <c r="AC444" s="364"/>
      <c r="AD444" s="364"/>
      <c r="AE444" s="364"/>
      <c r="AF444" s="364"/>
    </row>
    <row r="445" spans="1:32" ht="12.75">
      <c r="A445" s="364"/>
      <c r="B445" s="364"/>
      <c r="C445" s="364"/>
      <c r="D445" s="364"/>
      <c r="E445" s="364"/>
      <c r="F445" s="364"/>
      <c r="G445" s="364"/>
      <c r="H445" s="364"/>
      <c r="I445" s="364"/>
      <c r="J445" s="364"/>
      <c r="K445" s="364"/>
      <c r="L445" s="364"/>
      <c r="M445" s="364"/>
      <c r="N445" s="364"/>
      <c r="O445" s="364"/>
      <c r="P445" s="364"/>
      <c r="Q445" s="364"/>
      <c r="R445" s="364"/>
      <c r="S445" s="364"/>
      <c r="T445" s="364"/>
      <c r="U445" s="365"/>
      <c r="V445" s="366"/>
      <c r="W445" s="366"/>
      <c r="X445" s="366"/>
      <c r="Y445" s="366"/>
      <c r="Z445" s="366"/>
      <c r="AA445" s="366"/>
      <c r="AB445" s="366"/>
      <c r="AC445" s="364"/>
      <c r="AD445" s="364"/>
      <c r="AE445" s="364"/>
      <c r="AF445" s="364"/>
    </row>
    <row r="446" spans="1:32" ht="12.75">
      <c r="A446" s="364"/>
      <c r="B446" s="364"/>
      <c r="C446" s="364"/>
      <c r="D446" s="364"/>
      <c r="E446" s="364"/>
      <c r="F446" s="364"/>
      <c r="G446" s="364"/>
      <c r="H446" s="364"/>
      <c r="I446" s="364"/>
      <c r="J446" s="364"/>
      <c r="K446" s="364"/>
      <c r="L446" s="364"/>
      <c r="M446" s="364"/>
      <c r="N446" s="364"/>
      <c r="O446" s="364"/>
      <c r="P446" s="364"/>
      <c r="Q446" s="364"/>
      <c r="R446" s="364"/>
      <c r="S446" s="364"/>
      <c r="T446" s="364"/>
      <c r="U446" s="365"/>
      <c r="V446" s="366"/>
      <c r="W446" s="366"/>
      <c r="X446" s="366"/>
      <c r="Y446" s="366"/>
      <c r="Z446" s="366"/>
      <c r="AA446" s="366"/>
      <c r="AB446" s="366"/>
      <c r="AC446" s="364"/>
      <c r="AD446" s="364"/>
      <c r="AE446" s="364"/>
      <c r="AF446" s="364"/>
    </row>
    <row r="447" spans="1:32" ht="12.75">
      <c r="A447" s="364"/>
      <c r="B447" s="364"/>
      <c r="C447" s="364"/>
      <c r="D447" s="364"/>
      <c r="E447" s="364"/>
      <c r="F447" s="364"/>
      <c r="G447" s="364"/>
      <c r="H447" s="364"/>
      <c r="I447" s="364"/>
      <c r="J447" s="364"/>
      <c r="K447" s="364"/>
      <c r="L447" s="364"/>
      <c r="M447" s="364"/>
      <c r="N447" s="364"/>
      <c r="O447" s="364"/>
      <c r="P447" s="364"/>
      <c r="Q447" s="364"/>
      <c r="R447" s="364"/>
      <c r="S447" s="364"/>
      <c r="T447" s="364"/>
      <c r="U447" s="365"/>
      <c r="V447" s="366"/>
      <c r="W447" s="366"/>
      <c r="X447" s="366"/>
      <c r="Y447" s="366"/>
      <c r="Z447" s="366"/>
      <c r="AA447" s="366"/>
      <c r="AB447" s="366"/>
      <c r="AC447" s="364"/>
      <c r="AD447" s="364"/>
      <c r="AE447" s="364"/>
      <c r="AF447" s="364"/>
    </row>
    <row r="448" spans="1:32" ht="12.75">
      <c r="A448" s="364"/>
      <c r="B448" s="364"/>
      <c r="C448" s="364"/>
      <c r="D448" s="364"/>
      <c r="E448" s="364"/>
      <c r="F448" s="364"/>
      <c r="G448" s="364"/>
      <c r="H448" s="364"/>
      <c r="I448" s="364"/>
      <c r="J448" s="364"/>
      <c r="K448" s="364"/>
      <c r="L448" s="364"/>
      <c r="M448" s="364"/>
      <c r="N448" s="364"/>
      <c r="O448" s="364"/>
      <c r="P448" s="364"/>
      <c r="Q448" s="364"/>
      <c r="R448" s="364"/>
      <c r="S448" s="364"/>
      <c r="T448" s="364"/>
      <c r="U448" s="365"/>
      <c r="V448" s="366"/>
      <c r="W448" s="366"/>
      <c r="X448" s="366"/>
      <c r="Y448" s="366"/>
      <c r="Z448" s="366"/>
      <c r="AA448" s="366"/>
      <c r="AB448" s="366"/>
      <c r="AC448" s="364"/>
      <c r="AD448" s="364"/>
      <c r="AE448" s="364"/>
      <c r="AF448" s="364"/>
    </row>
    <row r="449" spans="1:32" ht="12.75">
      <c r="A449" s="364"/>
      <c r="B449" s="364"/>
      <c r="C449" s="364"/>
      <c r="D449" s="364"/>
      <c r="E449" s="364"/>
      <c r="F449" s="364"/>
      <c r="G449" s="364"/>
      <c r="H449" s="364"/>
      <c r="I449" s="364"/>
      <c r="J449" s="364"/>
      <c r="K449" s="364"/>
      <c r="L449" s="364"/>
      <c r="M449" s="364"/>
      <c r="N449" s="364"/>
      <c r="O449" s="364"/>
      <c r="P449" s="364"/>
      <c r="Q449" s="364"/>
      <c r="R449" s="364"/>
      <c r="S449" s="364"/>
      <c r="T449" s="364"/>
      <c r="U449" s="365"/>
      <c r="V449" s="366"/>
      <c r="W449" s="366"/>
      <c r="X449" s="366"/>
      <c r="Y449" s="366"/>
      <c r="Z449" s="366"/>
      <c r="AA449" s="366"/>
      <c r="AB449" s="366"/>
      <c r="AC449" s="364"/>
      <c r="AD449" s="364"/>
      <c r="AE449" s="364"/>
      <c r="AF449" s="364"/>
    </row>
    <row r="450" spans="1:32" ht="12.75">
      <c r="A450" s="364"/>
      <c r="B450" s="364"/>
      <c r="C450" s="364"/>
      <c r="D450" s="364"/>
      <c r="E450" s="364"/>
      <c r="F450" s="364"/>
      <c r="G450" s="364"/>
      <c r="H450" s="364"/>
      <c r="I450" s="364"/>
      <c r="J450" s="364"/>
      <c r="K450" s="364"/>
      <c r="L450" s="364"/>
      <c r="M450" s="364"/>
      <c r="N450" s="364"/>
      <c r="O450" s="364"/>
      <c r="P450" s="364"/>
      <c r="Q450" s="364"/>
      <c r="R450" s="364"/>
      <c r="S450" s="364"/>
      <c r="T450" s="364"/>
      <c r="U450" s="365"/>
      <c r="V450" s="366"/>
      <c r="W450" s="366"/>
      <c r="X450" s="366"/>
      <c r="Y450" s="366"/>
      <c r="Z450" s="366"/>
      <c r="AA450" s="366"/>
      <c r="AB450" s="366"/>
      <c r="AC450" s="364"/>
      <c r="AD450" s="364"/>
      <c r="AE450" s="364"/>
      <c r="AF450" s="364"/>
    </row>
    <row r="451" spans="1:32" ht="12.75">
      <c r="A451" s="364"/>
      <c r="B451" s="364"/>
      <c r="C451" s="364"/>
      <c r="D451" s="364"/>
      <c r="E451" s="364"/>
      <c r="F451" s="364"/>
      <c r="G451" s="364"/>
      <c r="H451" s="364"/>
      <c r="I451" s="364"/>
      <c r="J451" s="364"/>
      <c r="K451" s="364"/>
      <c r="L451" s="364"/>
      <c r="M451" s="364"/>
      <c r="N451" s="364"/>
      <c r="O451" s="364"/>
      <c r="P451" s="364"/>
      <c r="Q451" s="364"/>
      <c r="R451" s="364"/>
      <c r="S451" s="364"/>
      <c r="T451" s="364"/>
      <c r="U451" s="365"/>
      <c r="V451" s="366"/>
      <c r="W451" s="366"/>
      <c r="X451" s="366"/>
      <c r="Y451" s="366"/>
      <c r="Z451" s="366"/>
      <c r="AA451" s="366"/>
      <c r="AB451" s="366"/>
      <c r="AC451" s="364"/>
      <c r="AD451" s="364"/>
      <c r="AE451" s="364"/>
      <c r="AF451" s="364"/>
    </row>
    <row r="452" spans="1:32" ht="12.75">
      <c r="A452" s="364"/>
      <c r="B452" s="364"/>
      <c r="C452" s="364"/>
      <c r="D452" s="364"/>
      <c r="E452" s="364"/>
      <c r="F452" s="364"/>
      <c r="G452" s="364"/>
      <c r="H452" s="364"/>
      <c r="I452" s="364"/>
      <c r="J452" s="364"/>
      <c r="K452" s="364"/>
      <c r="L452" s="364"/>
      <c r="M452" s="364"/>
      <c r="N452" s="364"/>
      <c r="O452" s="364"/>
      <c r="P452" s="364"/>
      <c r="Q452" s="364"/>
      <c r="R452" s="364"/>
      <c r="S452" s="364"/>
      <c r="T452" s="364"/>
      <c r="U452" s="365"/>
      <c r="V452" s="366"/>
      <c r="W452" s="366"/>
      <c r="X452" s="366"/>
      <c r="Y452" s="366"/>
      <c r="Z452" s="366"/>
      <c r="AA452" s="366"/>
      <c r="AB452" s="366"/>
      <c r="AC452" s="364"/>
      <c r="AD452" s="364"/>
      <c r="AE452" s="364"/>
      <c r="AF452" s="364"/>
    </row>
    <row r="453" spans="1:32" ht="12.75">
      <c r="A453" s="364"/>
      <c r="B453" s="364"/>
      <c r="C453" s="364"/>
      <c r="D453" s="364"/>
      <c r="E453" s="364"/>
      <c r="F453" s="364"/>
      <c r="G453" s="364"/>
      <c r="H453" s="364"/>
      <c r="I453" s="364"/>
      <c r="J453" s="364"/>
      <c r="K453" s="364"/>
      <c r="L453" s="364"/>
      <c r="M453" s="364"/>
      <c r="N453" s="364"/>
      <c r="O453" s="364"/>
      <c r="P453" s="364"/>
      <c r="Q453" s="364"/>
      <c r="R453" s="364"/>
      <c r="S453" s="364"/>
      <c r="T453" s="364"/>
      <c r="U453" s="365"/>
      <c r="V453" s="366"/>
      <c r="W453" s="366"/>
      <c r="X453" s="366"/>
      <c r="Y453" s="366"/>
      <c r="Z453" s="366"/>
      <c r="AA453" s="366"/>
      <c r="AB453" s="366"/>
      <c r="AC453" s="364"/>
      <c r="AD453" s="364"/>
      <c r="AE453" s="364"/>
      <c r="AF453" s="364"/>
    </row>
    <row r="454" spans="1:32" ht="12.75">
      <c r="A454" s="364"/>
      <c r="B454" s="364"/>
      <c r="C454" s="364"/>
      <c r="D454" s="364"/>
      <c r="E454" s="364"/>
      <c r="F454" s="364"/>
      <c r="G454" s="364"/>
      <c r="H454" s="364"/>
      <c r="I454" s="364"/>
      <c r="J454" s="364"/>
      <c r="K454" s="364"/>
      <c r="L454" s="364"/>
      <c r="M454" s="364"/>
      <c r="N454" s="364"/>
      <c r="O454" s="364"/>
      <c r="P454" s="364"/>
      <c r="Q454" s="364"/>
      <c r="R454" s="364"/>
      <c r="S454" s="364"/>
      <c r="T454" s="364"/>
      <c r="U454" s="365"/>
      <c r="V454" s="366"/>
      <c r="W454" s="366"/>
      <c r="X454" s="366"/>
      <c r="Y454" s="366"/>
      <c r="Z454" s="366"/>
      <c r="AA454" s="366"/>
      <c r="AB454" s="366"/>
      <c r="AC454" s="364"/>
      <c r="AD454" s="364"/>
      <c r="AE454" s="364"/>
      <c r="AF454" s="364"/>
    </row>
    <row r="455" spans="1:32" ht="12.75">
      <c r="A455" s="364"/>
      <c r="B455" s="364"/>
      <c r="C455" s="364"/>
      <c r="D455" s="364"/>
      <c r="E455" s="364"/>
      <c r="F455" s="364"/>
      <c r="G455" s="364"/>
      <c r="H455" s="364"/>
      <c r="I455" s="364"/>
      <c r="J455" s="364"/>
      <c r="K455" s="364"/>
      <c r="L455" s="364"/>
      <c r="M455" s="364"/>
      <c r="N455" s="364"/>
      <c r="O455" s="364"/>
      <c r="P455" s="364"/>
      <c r="Q455" s="364"/>
      <c r="R455" s="364"/>
      <c r="S455" s="364"/>
      <c r="T455" s="364"/>
      <c r="U455" s="365"/>
      <c r="V455" s="366"/>
      <c r="W455" s="366"/>
      <c r="X455" s="366"/>
      <c r="Y455" s="366"/>
      <c r="Z455" s="366"/>
      <c r="AA455" s="366"/>
      <c r="AB455" s="366"/>
      <c r="AC455" s="364"/>
      <c r="AD455" s="364"/>
      <c r="AE455" s="364"/>
      <c r="AF455" s="364"/>
    </row>
    <row r="456" spans="1:32" ht="12.75">
      <c r="A456" s="364"/>
      <c r="B456" s="364"/>
      <c r="C456" s="364"/>
      <c r="D456" s="364"/>
      <c r="E456" s="364"/>
      <c r="F456" s="364"/>
      <c r="G456" s="364"/>
      <c r="H456" s="364"/>
      <c r="I456" s="364"/>
      <c r="J456" s="364"/>
      <c r="K456" s="364"/>
      <c r="L456" s="364"/>
      <c r="M456" s="364"/>
      <c r="N456" s="364"/>
      <c r="O456" s="364"/>
      <c r="P456" s="364"/>
      <c r="Q456" s="364"/>
      <c r="R456" s="364"/>
      <c r="S456" s="364"/>
      <c r="T456" s="364"/>
      <c r="U456" s="365"/>
      <c r="V456" s="366"/>
      <c r="W456" s="366"/>
      <c r="X456" s="366"/>
      <c r="Y456" s="366"/>
      <c r="Z456" s="366"/>
      <c r="AA456" s="366"/>
      <c r="AB456" s="366"/>
      <c r="AC456" s="364"/>
      <c r="AD456" s="364"/>
      <c r="AE456" s="364"/>
      <c r="AF456" s="364"/>
    </row>
    <row r="457" spans="1:32" ht="12.75">
      <c r="A457" s="364"/>
      <c r="B457" s="364"/>
      <c r="C457" s="364"/>
      <c r="D457" s="364"/>
      <c r="E457" s="364"/>
      <c r="F457" s="364"/>
      <c r="G457" s="364"/>
      <c r="H457" s="364"/>
      <c r="I457" s="364"/>
      <c r="J457" s="364"/>
      <c r="K457" s="364"/>
      <c r="L457" s="364"/>
      <c r="M457" s="364"/>
      <c r="N457" s="364"/>
      <c r="O457" s="364"/>
      <c r="P457" s="364"/>
      <c r="Q457" s="364"/>
      <c r="R457" s="364"/>
      <c r="S457" s="364"/>
      <c r="T457" s="364"/>
      <c r="U457" s="365"/>
      <c r="V457" s="366"/>
      <c r="W457" s="366"/>
      <c r="X457" s="366"/>
      <c r="Y457" s="366"/>
      <c r="Z457" s="366"/>
      <c r="AA457" s="366"/>
      <c r="AB457" s="366"/>
      <c r="AC457" s="364"/>
      <c r="AD457" s="364"/>
      <c r="AE457" s="364"/>
      <c r="AF457" s="364"/>
    </row>
    <row r="458" spans="1:32" ht="12.75">
      <c r="A458" s="364"/>
      <c r="B458" s="364"/>
      <c r="C458" s="364"/>
      <c r="D458" s="364"/>
      <c r="E458" s="364"/>
      <c r="F458" s="364"/>
      <c r="G458" s="364"/>
      <c r="H458" s="364"/>
      <c r="I458" s="364"/>
      <c r="J458" s="364"/>
      <c r="K458" s="364"/>
      <c r="L458" s="364"/>
      <c r="M458" s="364"/>
      <c r="N458" s="364"/>
      <c r="O458" s="364"/>
      <c r="P458" s="364"/>
      <c r="Q458" s="364"/>
      <c r="R458" s="364"/>
      <c r="S458" s="364"/>
      <c r="T458" s="364"/>
      <c r="U458" s="365"/>
      <c r="V458" s="366"/>
      <c r="W458" s="366"/>
      <c r="X458" s="366"/>
      <c r="Y458" s="366"/>
      <c r="Z458" s="366"/>
      <c r="AA458" s="366"/>
      <c r="AB458" s="366"/>
      <c r="AC458" s="364"/>
      <c r="AD458" s="364"/>
      <c r="AE458" s="364"/>
      <c r="AF458" s="364"/>
    </row>
    <row r="459" spans="1:32" ht="12.75">
      <c r="A459" s="364"/>
      <c r="B459" s="364"/>
      <c r="C459" s="364"/>
      <c r="D459" s="364"/>
      <c r="E459" s="364"/>
      <c r="F459" s="364"/>
      <c r="G459" s="364"/>
      <c r="H459" s="364"/>
      <c r="I459" s="364"/>
      <c r="J459" s="364"/>
      <c r="K459" s="364"/>
      <c r="L459" s="364"/>
      <c r="M459" s="364"/>
      <c r="N459" s="364"/>
      <c r="O459" s="364"/>
      <c r="P459" s="364"/>
      <c r="Q459" s="364"/>
      <c r="R459" s="364"/>
      <c r="S459" s="364"/>
      <c r="T459" s="364"/>
      <c r="U459" s="365"/>
      <c r="V459" s="366"/>
      <c r="W459" s="366"/>
      <c r="X459" s="366"/>
      <c r="Y459" s="366"/>
      <c r="Z459" s="366"/>
      <c r="AA459" s="366"/>
      <c r="AB459" s="366"/>
      <c r="AC459" s="364"/>
      <c r="AD459" s="364"/>
      <c r="AE459" s="364"/>
      <c r="AF459" s="364"/>
    </row>
    <row r="460" spans="1:32" ht="12.75">
      <c r="A460" s="364"/>
      <c r="B460" s="364"/>
      <c r="C460" s="364"/>
      <c r="D460" s="364"/>
      <c r="E460" s="364"/>
      <c r="F460" s="364"/>
      <c r="G460" s="364"/>
      <c r="H460" s="364"/>
      <c r="I460" s="364"/>
      <c r="J460" s="364"/>
      <c r="K460" s="364"/>
      <c r="L460" s="364"/>
      <c r="M460" s="364"/>
      <c r="N460" s="364"/>
      <c r="O460" s="364"/>
      <c r="P460" s="364"/>
      <c r="Q460" s="364"/>
      <c r="R460" s="364"/>
      <c r="S460" s="364"/>
      <c r="T460" s="364"/>
      <c r="U460" s="365"/>
      <c r="V460" s="366"/>
      <c r="W460" s="366"/>
      <c r="X460" s="366"/>
      <c r="Y460" s="366"/>
      <c r="Z460" s="366"/>
      <c r="AA460" s="366"/>
      <c r="AB460" s="366"/>
      <c r="AC460" s="364"/>
      <c r="AD460" s="364"/>
      <c r="AE460" s="364"/>
      <c r="AF460" s="364"/>
    </row>
    <row r="461" spans="1:32" ht="12.75">
      <c r="A461" s="364"/>
      <c r="B461" s="364"/>
      <c r="C461" s="364"/>
      <c r="D461" s="364"/>
      <c r="E461" s="364"/>
      <c r="F461" s="364"/>
      <c r="G461" s="364"/>
      <c r="H461" s="364"/>
      <c r="I461" s="364"/>
      <c r="J461" s="364"/>
      <c r="K461" s="364"/>
      <c r="L461" s="364"/>
      <c r="M461" s="364"/>
      <c r="N461" s="364"/>
      <c r="O461" s="364"/>
      <c r="P461" s="364"/>
      <c r="Q461" s="364"/>
      <c r="R461" s="364"/>
      <c r="S461" s="364"/>
      <c r="T461" s="364"/>
      <c r="U461" s="365"/>
      <c r="V461" s="366"/>
      <c r="W461" s="366"/>
      <c r="X461" s="366"/>
      <c r="Y461" s="366"/>
      <c r="Z461" s="366"/>
      <c r="AA461" s="366"/>
      <c r="AB461" s="366"/>
      <c r="AC461" s="364"/>
      <c r="AD461" s="364"/>
      <c r="AE461" s="364"/>
      <c r="AF461" s="364"/>
    </row>
    <row r="462" spans="1:32" ht="12.75">
      <c r="A462" s="364"/>
      <c r="B462" s="364"/>
      <c r="C462" s="364"/>
      <c r="D462" s="364"/>
      <c r="E462" s="364"/>
      <c r="F462" s="364"/>
      <c r="G462" s="364"/>
      <c r="H462" s="364"/>
      <c r="I462" s="364"/>
      <c r="J462" s="364"/>
      <c r="K462" s="364"/>
      <c r="L462" s="364"/>
      <c r="M462" s="364"/>
      <c r="N462" s="364"/>
      <c r="O462" s="364"/>
      <c r="P462" s="364"/>
      <c r="Q462" s="364"/>
      <c r="R462" s="364"/>
      <c r="S462" s="364"/>
      <c r="T462" s="364"/>
      <c r="U462" s="365"/>
      <c r="V462" s="366"/>
      <c r="W462" s="366"/>
      <c r="X462" s="366"/>
      <c r="Y462" s="366"/>
      <c r="Z462" s="366"/>
      <c r="AA462" s="366"/>
      <c r="AB462" s="366"/>
      <c r="AC462" s="364"/>
      <c r="AD462" s="364"/>
      <c r="AE462" s="364"/>
      <c r="AF462" s="364"/>
    </row>
    <row r="463" spans="1:32" ht="12.75">
      <c r="A463" s="364"/>
      <c r="B463" s="364"/>
      <c r="C463" s="364"/>
      <c r="D463" s="364"/>
      <c r="E463" s="364"/>
      <c r="F463" s="364"/>
      <c r="G463" s="364"/>
      <c r="H463" s="364"/>
      <c r="I463" s="364"/>
      <c r="J463" s="364"/>
      <c r="K463" s="364"/>
      <c r="L463" s="364"/>
      <c r="M463" s="364"/>
      <c r="N463" s="364"/>
      <c r="O463" s="364"/>
      <c r="P463" s="364"/>
      <c r="Q463" s="364"/>
      <c r="R463" s="364"/>
      <c r="S463" s="364"/>
      <c r="T463" s="364"/>
      <c r="U463" s="365"/>
      <c r="V463" s="366"/>
      <c r="W463" s="366"/>
      <c r="X463" s="366"/>
      <c r="Y463" s="366"/>
      <c r="Z463" s="366"/>
      <c r="AA463" s="366"/>
      <c r="AB463" s="366"/>
      <c r="AC463" s="364"/>
      <c r="AD463" s="364"/>
      <c r="AE463" s="364"/>
      <c r="AF463" s="364"/>
    </row>
    <row r="464" spans="1:32" ht="12.75">
      <c r="A464" s="364"/>
      <c r="B464" s="364"/>
      <c r="C464" s="364"/>
      <c r="D464" s="364"/>
      <c r="E464" s="364"/>
      <c r="F464" s="364"/>
      <c r="G464" s="364"/>
      <c r="H464" s="364"/>
      <c r="I464" s="364"/>
      <c r="J464" s="364"/>
      <c r="K464" s="364"/>
      <c r="L464" s="364"/>
      <c r="M464" s="364"/>
      <c r="N464" s="364"/>
      <c r="O464" s="364"/>
      <c r="P464" s="364"/>
      <c r="Q464" s="364"/>
      <c r="R464" s="364"/>
      <c r="S464" s="364"/>
      <c r="T464" s="364"/>
      <c r="U464" s="365"/>
      <c r="V464" s="366"/>
      <c r="W464" s="366"/>
      <c r="X464" s="366"/>
      <c r="Y464" s="366"/>
      <c r="Z464" s="366"/>
      <c r="AA464" s="366"/>
      <c r="AB464" s="366"/>
      <c r="AC464" s="364"/>
      <c r="AD464" s="364"/>
      <c r="AE464" s="364"/>
      <c r="AF464" s="364"/>
    </row>
    <row r="465" spans="1:32" ht="12.75">
      <c r="A465" s="364"/>
      <c r="B465" s="364"/>
      <c r="C465" s="364"/>
      <c r="D465" s="364"/>
      <c r="E465" s="364"/>
      <c r="F465" s="364"/>
      <c r="G465" s="364"/>
      <c r="H465" s="364"/>
      <c r="I465" s="364"/>
      <c r="J465" s="364"/>
      <c r="K465" s="364"/>
      <c r="L465" s="364"/>
      <c r="M465" s="364"/>
      <c r="N465" s="364"/>
      <c r="O465" s="364"/>
      <c r="P465" s="364"/>
      <c r="Q465" s="364"/>
      <c r="R465" s="364"/>
      <c r="S465" s="364"/>
      <c r="T465" s="364"/>
      <c r="U465" s="365"/>
      <c r="V465" s="366"/>
      <c r="W465" s="366"/>
      <c r="X465" s="366"/>
      <c r="Y465" s="366"/>
      <c r="Z465" s="366"/>
      <c r="AA465" s="366"/>
      <c r="AB465" s="366"/>
      <c r="AC465" s="364"/>
      <c r="AD465" s="364"/>
      <c r="AE465" s="364"/>
      <c r="AF465" s="364"/>
    </row>
    <row r="466" spans="1:32" ht="12.75">
      <c r="A466" s="364"/>
      <c r="B466" s="364"/>
      <c r="C466" s="364"/>
      <c r="D466" s="364"/>
      <c r="E466" s="364"/>
      <c r="F466" s="364"/>
      <c r="G466" s="364"/>
      <c r="H466" s="364"/>
      <c r="I466" s="364"/>
      <c r="J466" s="364"/>
      <c r="K466" s="364"/>
      <c r="L466" s="364"/>
      <c r="M466" s="364"/>
      <c r="N466" s="364"/>
      <c r="O466" s="364"/>
      <c r="P466" s="364"/>
      <c r="Q466" s="364"/>
      <c r="R466" s="364"/>
      <c r="S466" s="364"/>
      <c r="T466" s="364"/>
      <c r="U466" s="365"/>
      <c r="V466" s="366"/>
      <c r="W466" s="366"/>
      <c r="X466" s="366"/>
      <c r="Y466" s="366"/>
      <c r="Z466" s="366"/>
      <c r="AA466" s="366"/>
      <c r="AB466" s="366"/>
      <c r="AC466" s="364"/>
      <c r="AD466" s="364"/>
      <c r="AE466" s="364"/>
      <c r="AF466" s="364"/>
    </row>
    <row r="467" spans="1:32" ht="12.75">
      <c r="A467" s="364"/>
      <c r="B467" s="364"/>
      <c r="C467" s="364"/>
      <c r="D467" s="364"/>
      <c r="E467" s="364"/>
      <c r="F467" s="364"/>
      <c r="G467" s="364"/>
      <c r="H467" s="364"/>
      <c r="I467" s="364"/>
      <c r="J467" s="364"/>
      <c r="K467" s="364"/>
      <c r="L467" s="364"/>
      <c r="M467" s="364"/>
      <c r="N467" s="364"/>
      <c r="O467" s="364"/>
      <c r="P467" s="364"/>
      <c r="Q467" s="364"/>
      <c r="R467" s="364"/>
      <c r="S467" s="364"/>
      <c r="T467" s="364"/>
      <c r="U467" s="365"/>
      <c r="V467" s="366"/>
      <c r="W467" s="366"/>
      <c r="X467" s="366"/>
      <c r="Y467" s="366"/>
      <c r="Z467" s="366"/>
      <c r="AA467" s="366"/>
      <c r="AB467" s="366"/>
      <c r="AC467" s="364"/>
      <c r="AD467" s="364"/>
      <c r="AE467" s="364"/>
      <c r="AF467" s="364"/>
    </row>
    <row r="468" spans="1:32" ht="12.75">
      <c r="A468" s="364"/>
      <c r="B468" s="364"/>
      <c r="C468" s="364"/>
      <c r="D468" s="364"/>
      <c r="E468" s="364"/>
      <c r="F468" s="364"/>
      <c r="G468" s="364"/>
      <c r="H468" s="364"/>
      <c r="I468" s="364"/>
      <c r="J468" s="364"/>
      <c r="K468" s="364"/>
      <c r="L468" s="364"/>
      <c r="M468" s="364"/>
      <c r="N468" s="364"/>
      <c r="O468" s="364"/>
      <c r="P468" s="364"/>
      <c r="Q468" s="364"/>
      <c r="R468" s="364"/>
      <c r="S468" s="364"/>
      <c r="T468" s="364"/>
      <c r="U468" s="365"/>
      <c r="V468" s="366"/>
      <c r="W468" s="366"/>
      <c r="X468" s="366"/>
      <c r="Y468" s="366"/>
      <c r="Z468" s="366"/>
      <c r="AA468" s="366"/>
      <c r="AB468" s="366"/>
      <c r="AC468" s="364"/>
      <c r="AD468" s="364"/>
      <c r="AE468" s="364"/>
      <c r="AF468" s="364"/>
    </row>
    <row r="469" spans="1:32" ht="12.75">
      <c r="A469" s="364"/>
      <c r="B469" s="364"/>
      <c r="C469" s="364"/>
      <c r="D469" s="364"/>
      <c r="E469" s="364"/>
      <c r="F469" s="364"/>
      <c r="G469" s="364"/>
      <c r="H469" s="364"/>
      <c r="I469" s="364"/>
      <c r="J469" s="364"/>
      <c r="K469" s="364"/>
      <c r="L469" s="364"/>
      <c r="M469" s="364"/>
      <c r="N469" s="364"/>
      <c r="O469" s="364"/>
      <c r="P469" s="364"/>
      <c r="Q469" s="364"/>
      <c r="R469" s="364"/>
      <c r="S469" s="364"/>
      <c r="T469" s="364"/>
      <c r="U469" s="365"/>
      <c r="V469" s="366"/>
      <c r="W469" s="366"/>
      <c r="X469" s="366"/>
      <c r="Y469" s="366"/>
      <c r="Z469" s="366"/>
      <c r="AA469" s="366"/>
      <c r="AB469" s="366"/>
      <c r="AC469" s="364"/>
      <c r="AD469" s="364"/>
      <c r="AE469" s="364"/>
      <c r="AF469" s="364"/>
    </row>
    <row r="470" spans="1:32" ht="12.75">
      <c r="A470" s="364"/>
      <c r="B470" s="364"/>
      <c r="C470" s="364"/>
      <c r="D470" s="364"/>
      <c r="E470" s="364"/>
      <c r="F470" s="364"/>
      <c r="G470" s="364"/>
      <c r="H470" s="364"/>
      <c r="I470" s="364"/>
      <c r="J470" s="364"/>
      <c r="K470" s="364"/>
      <c r="L470" s="364"/>
      <c r="M470" s="364"/>
      <c r="N470" s="364"/>
      <c r="O470" s="364"/>
      <c r="P470" s="364"/>
      <c r="Q470" s="364"/>
      <c r="R470" s="364"/>
      <c r="S470" s="364"/>
      <c r="T470" s="364"/>
      <c r="U470" s="365"/>
      <c r="V470" s="366"/>
      <c r="W470" s="366"/>
      <c r="X470" s="366"/>
      <c r="Y470" s="366"/>
      <c r="Z470" s="366"/>
      <c r="AA470" s="366"/>
      <c r="AB470" s="366"/>
      <c r="AC470" s="364"/>
      <c r="AD470" s="364"/>
      <c r="AE470" s="364"/>
      <c r="AF470" s="364"/>
    </row>
    <row r="471" spans="1:32" ht="12.75">
      <c r="A471" s="364"/>
      <c r="B471" s="364"/>
      <c r="C471" s="364"/>
      <c r="D471" s="364"/>
      <c r="E471" s="364"/>
      <c r="F471" s="364"/>
      <c r="G471" s="364"/>
      <c r="H471" s="364"/>
      <c r="I471" s="364"/>
      <c r="J471" s="364"/>
      <c r="K471" s="364"/>
      <c r="L471" s="364"/>
      <c r="M471" s="364"/>
      <c r="N471" s="364"/>
      <c r="O471" s="364"/>
      <c r="P471" s="364"/>
      <c r="Q471" s="364"/>
      <c r="R471" s="364"/>
      <c r="S471" s="364"/>
      <c r="T471" s="364"/>
      <c r="U471" s="365"/>
      <c r="V471" s="366"/>
      <c r="W471" s="366"/>
      <c r="X471" s="366"/>
      <c r="Y471" s="366"/>
      <c r="Z471" s="366"/>
      <c r="AA471" s="366"/>
      <c r="AB471" s="366"/>
      <c r="AC471" s="364"/>
      <c r="AD471" s="364"/>
      <c r="AE471" s="364"/>
      <c r="AF471" s="364"/>
    </row>
    <row r="472" spans="1:32" ht="12.75">
      <c r="A472" s="364"/>
      <c r="B472" s="364"/>
      <c r="C472" s="364"/>
      <c r="D472" s="364"/>
      <c r="E472" s="364"/>
      <c r="F472" s="364"/>
      <c r="G472" s="364"/>
      <c r="H472" s="364"/>
      <c r="I472" s="364"/>
      <c r="J472" s="364"/>
      <c r="K472" s="364"/>
      <c r="L472" s="364"/>
      <c r="M472" s="364"/>
      <c r="N472" s="364"/>
      <c r="O472" s="364"/>
      <c r="P472" s="364"/>
      <c r="Q472" s="364"/>
      <c r="R472" s="364"/>
      <c r="S472" s="364"/>
      <c r="T472" s="364"/>
      <c r="U472" s="365"/>
      <c r="V472" s="366"/>
      <c r="W472" s="366"/>
      <c r="X472" s="366"/>
      <c r="Y472" s="366"/>
      <c r="Z472" s="366"/>
      <c r="AA472" s="366"/>
      <c r="AB472" s="366"/>
      <c r="AC472" s="364"/>
      <c r="AD472" s="364"/>
      <c r="AE472" s="364"/>
      <c r="AF472" s="364"/>
    </row>
    <row r="473" spans="1:32" ht="12.75">
      <c r="A473" s="364"/>
      <c r="B473" s="364"/>
      <c r="C473" s="364"/>
      <c r="D473" s="364"/>
      <c r="E473" s="364"/>
      <c r="F473" s="364"/>
      <c r="G473" s="364"/>
      <c r="H473" s="364"/>
      <c r="I473" s="364"/>
      <c r="J473" s="364"/>
      <c r="K473" s="364"/>
      <c r="L473" s="364"/>
      <c r="M473" s="364"/>
      <c r="N473" s="364"/>
      <c r="O473" s="364"/>
      <c r="P473" s="364"/>
      <c r="Q473" s="364"/>
      <c r="R473" s="364"/>
      <c r="S473" s="364"/>
      <c r="T473" s="364"/>
      <c r="U473" s="365"/>
      <c r="V473" s="366"/>
      <c r="W473" s="366"/>
      <c r="X473" s="366"/>
      <c r="Y473" s="366"/>
      <c r="Z473" s="366"/>
      <c r="AA473" s="366"/>
      <c r="AB473" s="366"/>
      <c r="AC473" s="364"/>
      <c r="AD473" s="364"/>
      <c r="AE473" s="364"/>
      <c r="AF473" s="364"/>
    </row>
    <row r="474" spans="1:32" ht="12.75">
      <c r="A474" s="364"/>
      <c r="B474" s="364"/>
      <c r="C474" s="364"/>
      <c r="D474" s="364"/>
      <c r="E474" s="364"/>
      <c r="F474" s="364"/>
      <c r="G474" s="364"/>
      <c r="H474" s="364"/>
      <c r="I474" s="364"/>
      <c r="J474" s="364"/>
      <c r="K474" s="364"/>
      <c r="L474" s="364"/>
      <c r="M474" s="364"/>
      <c r="N474" s="364"/>
      <c r="O474" s="364"/>
      <c r="P474" s="364"/>
      <c r="Q474" s="364"/>
      <c r="R474" s="364"/>
      <c r="S474" s="364"/>
      <c r="T474" s="364"/>
      <c r="U474" s="365"/>
      <c r="V474" s="366"/>
      <c r="W474" s="366"/>
      <c r="X474" s="366"/>
      <c r="Y474" s="366"/>
      <c r="Z474" s="366"/>
      <c r="AA474" s="366"/>
      <c r="AB474" s="366"/>
      <c r="AC474" s="364"/>
      <c r="AD474" s="364"/>
      <c r="AE474" s="364"/>
      <c r="AF474" s="364"/>
    </row>
    <row r="475" spans="1:32" ht="12.75">
      <c r="A475" s="364"/>
      <c r="B475" s="364"/>
      <c r="C475" s="364"/>
      <c r="D475" s="364"/>
      <c r="E475" s="364"/>
      <c r="F475" s="364"/>
      <c r="G475" s="364"/>
      <c r="H475" s="364"/>
      <c r="I475" s="364"/>
      <c r="J475" s="364"/>
      <c r="K475" s="364"/>
      <c r="L475" s="364"/>
      <c r="M475" s="364"/>
      <c r="N475" s="364"/>
      <c r="O475" s="364"/>
      <c r="P475" s="364"/>
      <c r="Q475" s="364"/>
      <c r="R475" s="364"/>
      <c r="S475" s="364"/>
      <c r="T475" s="364"/>
      <c r="U475" s="365"/>
      <c r="V475" s="366"/>
      <c r="W475" s="366"/>
      <c r="X475" s="366"/>
      <c r="Y475" s="366"/>
      <c r="Z475" s="366"/>
      <c r="AA475" s="366"/>
      <c r="AB475" s="366"/>
      <c r="AC475" s="364"/>
      <c r="AD475" s="364"/>
      <c r="AE475" s="364"/>
      <c r="AF475" s="364"/>
    </row>
    <row r="476" spans="1:32" ht="12.75">
      <c r="A476" s="364"/>
      <c r="B476" s="364"/>
      <c r="C476" s="364"/>
      <c r="D476" s="364"/>
      <c r="E476" s="364"/>
      <c r="F476" s="364"/>
      <c r="G476" s="364"/>
      <c r="H476" s="364"/>
      <c r="I476" s="364"/>
      <c r="J476" s="364"/>
      <c r="K476" s="364"/>
      <c r="L476" s="364"/>
      <c r="M476" s="364"/>
      <c r="N476" s="364"/>
      <c r="O476" s="364"/>
      <c r="P476" s="364"/>
      <c r="Q476" s="364"/>
      <c r="R476" s="364"/>
      <c r="S476" s="364"/>
      <c r="T476" s="364"/>
      <c r="U476" s="365"/>
      <c r="V476" s="366"/>
      <c r="W476" s="366"/>
      <c r="X476" s="366"/>
      <c r="Y476" s="366"/>
      <c r="Z476" s="366"/>
      <c r="AA476" s="366"/>
      <c r="AB476" s="366"/>
      <c r="AC476" s="364"/>
      <c r="AD476" s="364"/>
      <c r="AE476" s="364"/>
      <c r="AF476" s="364"/>
    </row>
    <row r="477" spans="1:32" ht="12.75">
      <c r="A477" s="364"/>
      <c r="B477" s="364"/>
      <c r="C477" s="364"/>
      <c r="D477" s="364"/>
      <c r="E477" s="364"/>
      <c r="F477" s="364"/>
      <c r="G477" s="364"/>
      <c r="H477" s="364"/>
      <c r="I477" s="364"/>
      <c r="J477" s="364"/>
      <c r="K477" s="364"/>
      <c r="L477" s="364"/>
      <c r="M477" s="364"/>
      <c r="N477" s="364"/>
      <c r="O477" s="364"/>
      <c r="P477" s="364"/>
      <c r="Q477" s="364"/>
      <c r="R477" s="364"/>
      <c r="S477" s="364"/>
      <c r="T477" s="364"/>
      <c r="U477" s="365"/>
      <c r="V477" s="366"/>
      <c r="W477" s="366"/>
      <c r="X477" s="366"/>
      <c r="Y477" s="366"/>
      <c r="Z477" s="366"/>
      <c r="AA477" s="366"/>
      <c r="AB477" s="366"/>
      <c r="AC477" s="364"/>
      <c r="AD477" s="364"/>
      <c r="AE477" s="364"/>
      <c r="AF477" s="364"/>
    </row>
    <row r="478" spans="1:32" ht="12.75">
      <c r="A478" s="364"/>
      <c r="B478" s="364"/>
      <c r="C478" s="364"/>
      <c r="D478" s="364"/>
      <c r="E478" s="364"/>
      <c r="F478" s="364"/>
      <c r="G478" s="364"/>
      <c r="H478" s="364"/>
      <c r="I478" s="364"/>
      <c r="J478" s="364"/>
      <c r="K478" s="364"/>
      <c r="L478" s="364"/>
      <c r="M478" s="364"/>
      <c r="N478" s="364"/>
      <c r="O478" s="364"/>
      <c r="P478" s="364"/>
      <c r="Q478" s="364"/>
      <c r="R478" s="364"/>
      <c r="S478" s="364"/>
      <c r="T478" s="364"/>
      <c r="U478" s="365"/>
      <c r="V478" s="366"/>
      <c r="W478" s="366"/>
      <c r="X478" s="366"/>
      <c r="Y478" s="366"/>
      <c r="Z478" s="366"/>
      <c r="AA478" s="366"/>
      <c r="AB478" s="366"/>
      <c r="AC478" s="364"/>
      <c r="AD478" s="364"/>
      <c r="AE478" s="364"/>
      <c r="AF478" s="364"/>
    </row>
    <row r="479" spans="1:32" ht="12.75">
      <c r="A479" s="364"/>
      <c r="B479" s="364"/>
      <c r="C479" s="364"/>
      <c r="D479" s="364"/>
      <c r="E479" s="364"/>
      <c r="F479" s="364"/>
      <c r="G479" s="364"/>
      <c r="H479" s="364"/>
      <c r="I479" s="364"/>
      <c r="J479" s="364"/>
      <c r="K479" s="364"/>
      <c r="L479" s="364"/>
      <c r="M479" s="364"/>
      <c r="N479" s="364"/>
      <c r="O479" s="364"/>
      <c r="P479" s="364"/>
      <c r="Q479" s="364"/>
      <c r="R479" s="364"/>
      <c r="S479" s="364"/>
      <c r="T479" s="364"/>
      <c r="U479" s="365"/>
      <c r="V479" s="366"/>
      <c r="W479" s="366"/>
      <c r="X479" s="366"/>
      <c r="Y479" s="366"/>
      <c r="Z479" s="366"/>
      <c r="AA479" s="366"/>
      <c r="AB479" s="366"/>
      <c r="AC479" s="364"/>
      <c r="AD479" s="364"/>
      <c r="AE479" s="364"/>
      <c r="AF479" s="364"/>
    </row>
    <row r="480" spans="1:32" ht="12.75">
      <c r="A480" s="364"/>
      <c r="B480" s="364"/>
      <c r="C480" s="364"/>
      <c r="D480" s="364"/>
      <c r="E480" s="364"/>
      <c r="F480" s="364"/>
      <c r="G480" s="364"/>
      <c r="H480" s="364"/>
      <c r="I480" s="364"/>
      <c r="J480" s="364"/>
      <c r="K480" s="364"/>
      <c r="L480" s="364"/>
      <c r="M480" s="364"/>
      <c r="N480" s="364"/>
      <c r="O480" s="364"/>
      <c r="P480" s="364"/>
      <c r="Q480" s="364"/>
      <c r="R480" s="364"/>
      <c r="S480" s="364"/>
      <c r="T480" s="364"/>
      <c r="U480" s="365"/>
      <c r="V480" s="366"/>
      <c r="W480" s="366"/>
      <c r="X480" s="366"/>
      <c r="Y480" s="366"/>
      <c r="Z480" s="366"/>
      <c r="AA480" s="366"/>
      <c r="AB480" s="366"/>
      <c r="AC480" s="364"/>
      <c r="AD480" s="364"/>
      <c r="AE480" s="364"/>
      <c r="AF480" s="364"/>
    </row>
    <row r="481" spans="1:32" ht="12.75">
      <c r="A481" s="364"/>
      <c r="B481" s="364"/>
      <c r="C481" s="364"/>
      <c r="D481" s="364"/>
      <c r="E481" s="364"/>
      <c r="F481" s="364"/>
      <c r="G481" s="364"/>
      <c r="H481" s="364"/>
      <c r="I481" s="364"/>
      <c r="J481" s="364"/>
      <c r="K481" s="364"/>
      <c r="L481" s="364"/>
      <c r="M481" s="364"/>
      <c r="N481" s="364"/>
      <c r="O481" s="364"/>
      <c r="P481" s="364"/>
      <c r="Q481" s="364"/>
      <c r="R481" s="364"/>
      <c r="S481" s="364"/>
      <c r="T481" s="364"/>
      <c r="U481" s="365"/>
      <c r="V481" s="366"/>
      <c r="W481" s="366"/>
      <c r="X481" s="366"/>
      <c r="Y481" s="366"/>
      <c r="Z481" s="366"/>
      <c r="AA481" s="366"/>
      <c r="AB481" s="366"/>
      <c r="AC481" s="364"/>
      <c r="AD481" s="364"/>
      <c r="AE481" s="364"/>
      <c r="AF481" s="364"/>
    </row>
    <row r="482" spans="1:32" ht="12.75">
      <c r="A482" s="364"/>
      <c r="B482" s="364"/>
      <c r="C482" s="364"/>
      <c r="D482" s="364"/>
      <c r="E482" s="364"/>
      <c r="F482" s="364"/>
      <c r="G482" s="364"/>
      <c r="H482" s="364"/>
      <c r="I482" s="364"/>
      <c r="J482" s="364"/>
      <c r="K482" s="364"/>
      <c r="L482" s="364"/>
      <c r="M482" s="364"/>
      <c r="N482" s="364"/>
      <c r="O482" s="364"/>
      <c r="P482" s="364"/>
      <c r="Q482" s="364"/>
      <c r="R482" s="364"/>
      <c r="S482" s="364"/>
      <c r="T482" s="364"/>
      <c r="U482" s="365"/>
      <c r="V482" s="366"/>
      <c r="W482" s="366"/>
      <c r="X482" s="366"/>
      <c r="Y482" s="366"/>
      <c r="Z482" s="366"/>
      <c r="AA482" s="366"/>
      <c r="AB482" s="366"/>
      <c r="AC482" s="364"/>
      <c r="AD482" s="364"/>
      <c r="AE482" s="364"/>
      <c r="AF482" s="364"/>
    </row>
    <row r="483" spans="1:32" ht="12.75">
      <c r="A483" s="364"/>
      <c r="B483" s="364"/>
      <c r="C483" s="364"/>
      <c r="D483" s="364"/>
      <c r="E483" s="364"/>
      <c r="F483" s="364"/>
      <c r="G483" s="364"/>
      <c r="H483" s="364"/>
      <c r="I483" s="364"/>
      <c r="J483" s="364"/>
      <c r="K483" s="364"/>
      <c r="L483" s="364"/>
      <c r="M483" s="364"/>
      <c r="N483" s="364"/>
      <c r="O483" s="364"/>
      <c r="P483" s="364"/>
      <c r="Q483" s="364"/>
      <c r="R483" s="364"/>
      <c r="S483" s="364"/>
      <c r="T483" s="364"/>
      <c r="U483" s="365"/>
      <c r="V483" s="366"/>
      <c r="W483" s="366"/>
      <c r="X483" s="366"/>
      <c r="Y483" s="366"/>
      <c r="Z483" s="366"/>
      <c r="AA483" s="366"/>
      <c r="AB483" s="366"/>
      <c r="AC483" s="364"/>
      <c r="AD483" s="364"/>
      <c r="AE483" s="364"/>
      <c r="AF483" s="364"/>
    </row>
    <row r="484" spans="1:32" ht="12.75">
      <c r="A484" s="364"/>
      <c r="B484" s="364"/>
      <c r="C484" s="364"/>
      <c r="D484" s="364"/>
      <c r="E484" s="364"/>
      <c r="F484" s="364"/>
      <c r="G484" s="364"/>
      <c r="H484" s="364"/>
      <c r="I484" s="364"/>
      <c r="J484" s="364"/>
      <c r="K484" s="364"/>
      <c r="L484" s="364"/>
      <c r="M484" s="364"/>
      <c r="N484" s="364"/>
      <c r="O484" s="364"/>
      <c r="P484" s="364"/>
      <c r="Q484" s="364"/>
      <c r="R484" s="364"/>
      <c r="S484" s="364"/>
      <c r="T484" s="364"/>
      <c r="U484" s="365"/>
      <c r="V484" s="366"/>
      <c r="W484" s="366"/>
      <c r="X484" s="366"/>
      <c r="Y484" s="366"/>
      <c r="Z484" s="366"/>
      <c r="AA484" s="366"/>
      <c r="AB484" s="366"/>
      <c r="AC484" s="364"/>
      <c r="AD484" s="364"/>
      <c r="AE484" s="364"/>
      <c r="AF484" s="364"/>
    </row>
    <row r="485" spans="1:32" ht="12.75">
      <c r="A485" s="364"/>
      <c r="B485" s="364"/>
      <c r="C485" s="364"/>
      <c r="D485" s="364"/>
      <c r="E485" s="364"/>
      <c r="F485" s="364"/>
      <c r="G485" s="364"/>
      <c r="H485" s="364"/>
      <c r="I485" s="364"/>
      <c r="J485" s="364"/>
      <c r="K485" s="364"/>
      <c r="L485" s="364"/>
      <c r="M485" s="364"/>
      <c r="N485" s="364"/>
      <c r="O485" s="364"/>
      <c r="P485" s="364"/>
      <c r="Q485" s="364"/>
      <c r="R485" s="364"/>
      <c r="S485" s="364"/>
      <c r="T485" s="364"/>
      <c r="U485" s="365"/>
      <c r="V485" s="366"/>
      <c r="W485" s="366"/>
      <c r="X485" s="366"/>
      <c r="Y485" s="366"/>
      <c r="Z485" s="366"/>
      <c r="AA485" s="366"/>
      <c r="AB485" s="366"/>
      <c r="AC485" s="364"/>
      <c r="AD485" s="364"/>
      <c r="AE485" s="364"/>
      <c r="AF485" s="364"/>
    </row>
    <row r="486" spans="1:32" ht="12.75">
      <c r="A486" s="364"/>
      <c r="B486" s="364"/>
      <c r="C486" s="364"/>
      <c r="D486" s="364"/>
      <c r="E486" s="364"/>
      <c r="F486" s="364"/>
      <c r="G486" s="364"/>
      <c r="H486" s="364"/>
      <c r="I486" s="364"/>
      <c r="J486" s="364"/>
      <c r="K486" s="364"/>
      <c r="L486" s="364"/>
      <c r="M486" s="364"/>
      <c r="N486" s="364"/>
      <c r="O486" s="364"/>
      <c r="P486" s="364"/>
      <c r="Q486" s="364"/>
      <c r="R486" s="364"/>
      <c r="S486" s="364"/>
      <c r="T486" s="364"/>
      <c r="U486" s="365"/>
      <c r="V486" s="366"/>
      <c r="W486" s="366"/>
      <c r="X486" s="366"/>
      <c r="Y486" s="366"/>
      <c r="Z486" s="366"/>
      <c r="AA486" s="366"/>
      <c r="AB486" s="366"/>
      <c r="AC486" s="364"/>
      <c r="AD486" s="364"/>
      <c r="AE486" s="364"/>
      <c r="AF486" s="364"/>
    </row>
    <row r="487" spans="1:32" ht="12.75">
      <c r="A487" s="364"/>
      <c r="B487" s="364"/>
      <c r="C487" s="364"/>
      <c r="D487" s="364"/>
      <c r="E487" s="364"/>
      <c r="F487" s="364"/>
      <c r="G487" s="364"/>
      <c r="H487" s="364"/>
      <c r="I487" s="364"/>
      <c r="J487" s="364"/>
      <c r="K487" s="364"/>
      <c r="L487" s="364"/>
      <c r="M487" s="364"/>
      <c r="N487" s="364"/>
      <c r="O487" s="364"/>
      <c r="P487" s="364"/>
      <c r="Q487" s="364"/>
      <c r="R487" s="364"/>
      <c r="S487" s="364"/>
      <c r="T487" s="364"/>
      <c r="U487" s="365"/>
      <c r="V487" s="366"/>
      <c r="W487" s="366"/>
      <c r="X487" s="366"/>
      <c r="Y487" s="366"/>
      <c r="Z487" s="366"/>
      <c r="AA487" s="366"/>
      <c r="AB487" s="366"/>
      <c r="AC487" s="364"/>
      <c r="AD487" s="364"/>
      <c r="AE487" s="364"/>
      <c r="AF487" s="364"/>
    </row>
    <row r="488" spans="1:32" ht="12.75">
      <c r="A488" s="364"/>
      <c r="B488" s="364"/>
      <c r="C488" s="364"/>
      <c r="D488" s="364"/>
      <c r="E488" s="364"/>
      <c r="F488" s="364"/>
      <c r="G488" s="364"/>
      <c r="H488" s="364"/>
      <c r="I488" s="364"/>
      <c r="J488" s="364"/>
      <c r="K488" s="364"/>
      <c r="L488" s="364"/>
      <c r="M488" s="364"/>
      <c r="N488" s="364"/>
      <c r="O488" s="364"/>
      <c r="P488" s="364"/>
      <c r="Q488" s="364"/>
      <c r="R488" s="364"/>
      <c r="S488" s="364"/>
      <c r="T488" s="364"/>
      <c r="U488" s="365"/>
      <c r="V488" s="366"/>
      <c r="W488" s="366"/>
      <c r="X488" s="366"/>
      <c r="Y488" s="366"/>
      <c r="Z488" s="366"/>
      <c r="AA488" s="366"/>
      <c r="AB488" s="366"/>
      <c r="AC488" s="364"/>
      <c r="AD488" s="364"/>
      <c r="AE488" s="364"/>
      <c r="AF488" s="364"/>
    </row>
    <row r="489" spans="1:32" ht="12.75">
      <c r="A489" s="364"/>
      <c r="B489" s="364"/>
      <c r="C489" s="364"/>
      <c r="D489" s="364"/>
      <c r="E489" s="364"/>
      <c r="F489" s="364"/>
      <c r="G489" s="364"/>
      <c r="H489" s="364"/>
      <c r="I489" s="364"/>
      <c r="J489" s="364"/>
      <c r="K489" s="364"/>
      <c r="L489" s="364"/>
      <c r="M489" s="364"/>
      <c r="N489" s="364"/>
      <c r="O489" s="364"/>
      <c r="P489" s="364"/>
      <c r="Q489" s="364"/>
      <c r="R489" s="364"/>
      <c r="S489" s="364"/>
      <c r="T489" s="364"/>
      <c r="U489" s="365"/>
      <c r="V489" s="366"/>
      <c r="W489" s="366"/>
      <c r="X489" s="366"/>
      <c r="Y489" s="366"/>
      <c r="Z489" s="366"/>
      <c r="AA489" s="366"/>
      <c r="AB489" s="366"/>
      <c r="AC489" s="364"/>
      <c r="AD489" s="364"/>
      <c r="AE489" s="364"/>
      <c r="AF489" s="364"/>
    </row>
    <row r="490" spans="1:32" ht="12.75">
      <c r="A490" s="364"/>
      <c r="B490" s="364"/>
      <c r="C490" s="364"/>
      <c r="D490" s="364"/>
      <c r="E490" s="364"/>
      <c r="F490" s="364"/>
      <c r="G490" s="364"/>
      <c r="H490" s="364"/>
      <c r="I490" s="364"/>
      <c r="J490" s="364"/>
      <c r="K490" s="364"/>
      <c r="L490" s="364"/>
      <c r="M490" s="364"/>
      <c r="N490" s="364"/>
      <c r="O490" s="364"/>
      <c r="P490" s="364"/>
      <c r="Q490" s="364"/>
      <c r="R490" s="364"/>
      <c r="S490" s="364"/>
      <c r="T490" s="364"/>
      <c r="U490" s="365"/>
      <c r="V490" s="366"/>
      <c r="W490" s="366"/>
      <c r="X490" s="366"/>
      <c r="Y490" s="366"/>
      <c r="Z490" s="366"/>
      <c r="AA490" s="366"/>
      <c r="AB490" s="366"/>
      <c r="AC490" s="364"/>
      <c r="AD490" s="364"/>
      <c r="AE490" s="364"/>
      <c r="AF490" s="364"/>
    </row>
    <row r="491" spans="1:32" ht="12.75">
      <c r="A491" s="364"/>
      <c r="B491" s="364"/>
      <c r="C491" s="364"/>
      <c r="D491" s="364"/>
      <c r="E491" s="364"/>
      <c r="F491" s="364"/>
      <c r="G491" s="364"/>
      <c r="H491" s="364"/>
      <c r="I491" s="364"/>
      <c r="J491" s="364"/>
      <c r="K491" s="364"/>
      <c r="L491" s="364"/>
      <c r="M491" s="364"/>
      <c r="N491" s="364"/>
      <c r="O491" s="364"/>
      <c r="P491" s="364"/>
      <c r="Q491" s="364"/>
      <c r="R491" s="364"/>
      <c r="S491" s="364"/>
      <c r="T491" s="364"/>
      <c r="U491" s="365"/>
      <c r="V491" s="366"/>
      <c r="W491" s="366"/>
      <c r="X491" s="366"/>
      <c r="Y491" s="366"/>
      <c r="Z491" s="366"/>
      <c r="AA491" s="366"/>
      <c r="AB491" s="366"/>
      <c r="AC491" s="364"/>
      <c r="AD491" s="364"/>
      <c r="AE491" s="364"/>
      <c r="AF491" s="364"/>
    </row>
    <row r="492" spans="1:32" ht="12.75">
      <c r="A492" s="364"/>
      <c r="B492" s="364"/>
      <c r="C492" s="364"/>
      <c r="D492" s="364"/>
      <c r="E492" s="364"/>
      <c r="F492" s="364"/>
      <c r="G492" s="364"/>
      <c r="H492" s="364"/>
      <c r="I492" s="364"/>
      <c r="J492" s="364"/>
      <c r="K492" s="364"/>
      <c r="L492" s="364"/>
      <c r="M492" s="364"/>
      <c r="N492" s="364"/>
      <c r="O492" s="364"/>
      <c r="P492" s="364"/>
      <c r="Q492" s="364"/>
      <c r="R492" s="364"/>
      <c r="S492" s="364"/>
      <c r="T492" s="364"/>
      <c r="U492" s="365"/>
      <c r="V492" s="366"/>
      <c r="W492" s="366"/>
      <c r="X492" s="366"/>
      <c r="Y492" s="366"/>
      <c r="Z492" s="366"/>
      <c r="AA492" s="366"/>
      <c r="AB492" s="366"/>
      <c r="AC492" s="364"/>
      <c r="AD492" s="364"/>
      <c r="AE492" s="364"/>
      <c r="AF492" s="364"/>
    </row>
    <row r="493" spans="1:32" ht="12.75">
      <c r="A493" s="364"/>
      <c r="B493" s="364"/>
      <c r="C493" s="364"/>
      <c r="D493" s="364"/>
      <c r="E493" s="364"/>
      <c r="F493" s="364"/>
      <c r="G493" s="364"/>
      <c r="H493" s="364"/>
      <c r="I493" s="364"/>
      <c r="J493" s="364"/>
      <c r="K493" s="364"/>
      <c r="L493" s="364"/>
      <c r="M493" s="364"/>
      <c r="N493" s="364"/>
      <c r="O493" s="364"/>
      <c r="P493" s="364"/>
      <c r="Q493" s="364"/>
      <c r="R493" s="364"/>
      <c r="S493" s="364"/>
      <c r="T493" s="364"/>
      <c r="U493" s="365"/>
      <c r="V493" s="366"/>
      <c r="W493" s="366"/>
      <c r="X493" s="366"/>
      <c r="Y493" s="366"/>
      <c r="Z493" s="366"/>
      <c r="AA493" s="366"/>
      <c r="AB493" s="366"/>
      <c r="AC493" s="364"/>
      <c r="AD493" s="364"/>
      <c r="AE493" s="364"/>
      <c r="AF493" s="364"/>
    </row>
    <row r="494" spans="1:32" ht="12.75">
      <c r="A494" s="364"/>
      <c r="B494" s="364"/>
      <c r="C494" s="364"/>
      <c r="D494" s="364"/>
      <c r="E494" s="364"/>
      <c r="F494" s="364"/>
      <c r="G494" s="364"/>
      <c r="H494" s="364"/>
      <c r="I494" s="364"/>
      <c r="J494" s="364"/>
      <c r="K494" s="364"/>
      <c r="L494" s="364"/>
      <c r="M494" s="364"/>
      <c r="N494" s="364"/>
      <c r="O494" s="364"/>
      <c r="P494" s="364"/>
      <c r="Q494" s="364"/>
      <c r="R494" s="364"/>
      <c r="S494" s="364"/>
      <c r="T494" s="364"/>
      <c r="U494" s="365"/>
      <c r="V494" s="366"/>
      <c r="W494" s="366"/>
      <c r="X494" s="366"/>
      <c r="Y494" s="366"/>
      <c r="Z494" s="366"/>
      <c r="AA494" s="366"/>
      <c r="AB494" s="366"/>
      <c r="AC494" s="364"/>
      <c r="AD494" s="364"/>
      <c r="AE494" s="364"/>
      <c r="AF494" s="364"/>
    </row>
    <row r="495" spans="1:32" ht="12.75">
      <c r="A495" s="364"/>
      <c r="B495" s="364"/>
      <c r="C495" s="364"/>
      <c r="D495" s="364"/>
      <c r="E495" s="364"/>
      <c r="F495" s="364"/>
      <c r="G495" s="364"/>
      <c r="H495" s="364"/>
      <c r="I495" s="364"/>
      <c r="J495" s="364"/>
      <c r="K495" s="364"/>
      <c r="L495" s="364"/>
      <c r="M495" s="364"/>
      <c r="N495" s="364"/>
      <c r="O495" s="364"/>
      <c r="P495" s="364"/>
      <c r="Q495" s="364"/>
      <c r="R495" s="364"/>
      <c r="S495" s="364"/>
      <c r="T495" s="364"/>
      <c r="U495" s="365"/>
      <c r="V495" s="366"/>
      <c r="W495" s="366"/>
      <c r="X495" s="366"/>
      <c r="Y495" s="366"/>
      <c r="Z495" s="366"/>
      <c r="AA495" s="366"/>
      <c r="AB495" s="366"/>
      <c r="AC495" s="364"/>
      <c r="AD495" s="364"/>
      <c r="AE495" s="364"/>
      <c r="AF495" s="364"/>
    </row>
    <row r="496" spans="1:32" ht="12.75">
      <c r="A496" s="364"/>
      <c r="B496" s="364"/>
      <c r="C496" s="364"/>
      <c r="D496" s="364"/>
      <c r="E496" s="364"/>
      <c r="F496" s="364"/>
      <c r="G496" s="364"/>
      <c r="H496" s="364"/>
      <c r="I496" s="364"/>
      <c r="J496" s="364"/>
      <c r="K496" s="364"/>
      <c r="L496" s="364"/>
      <c r="M496" s="364"/>
      <c r="N496" s="364"/>
      <c r="O496" s="364"/>
      <c r="P496" s="364"/>
      <c r="Q496" s="364"/>
      <c r="R496" s="364"/>
      <c r="S496" s="364"/>
      <c r="T496" s="364"/>
      <c r="U496" s="365"/>
      <c r="V496" s="366"/>
      <c r="W496" s="366"/>
      <c r="X496" s="366"/>
      <c r="Y496" s="366"/>
      <c r="Z496" s="366"/>
      <c r="AA496" s="366"/>
      <c r="AB496" s="366"/>
      <c r="AC496" s="364"/>
      <c r="AD496" s="364"/>
      <c r="AE496" s="364"/>
      <c r="AF496" s="364"/>
    </row>
    <row r="497" spans="1:32" ht="12.75">
      <c r="A497" s="364"/>
      <c r="B497" s="364"/>
      <c r="C497" s="364"/>
      <c r="D497" s="364"/>
      <c r="E497" s="364"/>
      <c r="F497" s="364"/>
      <c r="G497" s="364"/>
      <c r="H497" s="364"/>
      <c r="I497" s="364"/>
      <c r="J497" s="364"/>
      <c r="K497" s="364"/>
      <c r="L497" s="364"/>
      <c r="M497" s="364"/>
      <c r="N497" s="364"/>
      <c r="O497" s="364"/>
      <c r="P497" s="364"/>
      <c r="Q497" s="364"/>
      <c r="R497" s="364"/>
      <c r="S497" s="364"/>
      <c r="T497" s="364"/>
      <c r="U497" s="365"/>
      <c r="V497" s="366"/>
      <c r="W497" s="366"/>
      <c r="X497" s="366"/>
      <c r="Y497" s="366"/>
      <c r="Z497" s="366"/>
      <c r="AA497" s="366"/>
      <c r="AB497" s="366"/>
      <c r="AC497" s="364"/>
      <c r="AD497" s="364"/>
      <c r="AE497" s="364"/>
      <c r="AF497" s="364"/>
    </row>
    <row r="498" spans="1:32" ht="12.75">
      <c r="A498" s="364"/>
      <c r="B498" s="364"/>
      <c r="C498" s="364"/>
      <c r="D498" s="364"/>
      <c r="E498" s="364"/>
      <c r="F498" s="364"/>
      <c r="G498" s="364"/>
      <c r="H498" s="364"/>
      <c r="I498" s="364"/>
      <c r="J498" s="364"/>
      <c r="K498" s="364"/>
      <c r="L498" s="364"/>
      <c r="M498" s="364"/>
      <c r="N498" s="364"/>
      <c r="O498" s="364"/>
      <c r="P498" s="364"/>
      <c r="Q498" s="364"/>
      <c r="R498" s="364"/>
      <c r="S498" s="364"/>
      <c r="T498" s="364"/>
      <c r="U498" s="365"/>
      <c r="V498" s="366"/>
      <c r="W498" s="366"/>
      <c r="X498" s="366"/>
      <c r="Y498" s="366"/>
      <c r="Z498" s="366"/>
      <c r="AA498" s="366"/>
      <c r="AB498" s="366"/>
      <c r="AC498" s="364"/>
      <c r="AD498" s="364"/>
      <c r="AE498" s="364"/>
      <c r="AF498" s="364"/>
    </row>
    <row r="499" spans="1:32" ht="12.75">
      <c r="A499" s="364"/>
      <c r="B499" s="364"/>
      <c r="C499" s="364"/>
      <c r="D499" s="364"/>
      <c r="E499" s="364"/>
      <c r="F499" s="364"/>
      <c r="G499" s="364"/>
      <c r="H499" s="364"/>
      <c r="I499" s="364"/>
      <c r="J499" s="364"/>
      <c r="K499" s="364"/>
      <c r="L499" s="364"/>
      <c r="M499" s="364"/>
      <c r="N499" s="364"/>
      <c r="O499" s="364"/>
      <c r="P499" s="364"/>
      <c r="Q499" s="364"/>
      <c r="R499" s="364"/>
      <c r="S499" s="364"/>
      <c r="T499" s="364"/>
      <c r="U499" s="365"/>
      <c r="V499" s="366"/>
      <c r="W499" s="366"/>
      <c r="X499" s="366"/>
      <c r="Y499" s="366"/>
      <c r="Z499" s="366"/>
      <c r="AA499" s="366"/>
      <c r="AB499" s="366"/>
      <c r="AC499" s="364"/>
      <c r="AD499" s="364"/>
      <c r="AE499" s="364"/>
      <c r="AF499" s="364"/>
    </row>
    <row r="500" spans="1:32" ht="12.75">
      <c r="A500" s="364"/>
      <c r="B500" s="364"/>
      <c r="C500" s="364"/>
      <c r="D500" s="364"/>
      <c r="E500" s="364"/>
      <c r="F500" s="364"/>
      <c r="G500" s="364"/>
      <c r="H500" s="364"/>
      <c r="I500" s="364"/>
      <c r="J500" s="364"/>
      <c r="K500" s="364"/>
      <c r="L500" s="364"/>
      <c r="M500" s="364"/>
      <c r="N500" s="364"/>
      <c r="O500" s="364"/>
      <c r="P500" s="364"/>
      <c r="Q500" s="364"/>
      <c r="R500" s="364"/>
      <c r="S500" s="364"/>
      <c r="T500" s="364"/>
      <c r="U500" s="365"/>
      <c r="V500" s="366"/>
      <c r="W500" s="366"/>
      <c r="X500" s="366"/>
      <c r="Y500" s="366"/>
      <c r="Z500" s="366"/>
      <c r="AA500" s="366"/>
      <c r="AB500" s="366"/>
      <c r="AC500" s="364"/>
      <c r="AD500" s="364"/>
      <c r="AE500" s="364"/>
      <c r="AF500" s="364"/>
    </row>
    <row r="501" spans="1:32" ht="12.75">
      <c r="A501" s="364"/>
      <c r="B501" s="364"/>
      <c r="C501" s="364"/>
      <c r="D501" s="364"/>
      <c r="E501" s="364"/>
      <c r="F501" s="364"/>
      <c r="G501" s="364"/>
      <c r="H501" s="364"/>
      <c r="I501" s="364"/>
      <c r="J501" s="364"/>
      <c r="K501" s="364"/>
      <c r="L501" s="364"/>
      <c r="M501" s="364"/>
      <c r="N501" s="364"/>
      <c r="O501" s="364"/>
      <c r="P501" s="364"/>
      <c r="Q501" s="364"/>
      <c r="R501" s="364"/>
      <c r="S501" s="364"/>
      <c r="T501" s="364"/>
      <c r="U501" s="365"/>
      <c r="V501" s="366"/>
      <c r="W501" s="366"/>
      <c r="X501" s="366"/>
      <c r="Y501" s="366"/>
      <c r="Z501" s="366"/>
      <c r="AA501" s="366"/>
      <c r="AB501" s="366"/>
      <c r="AC501" s="364"/>
      <c r="AD501" s="364"/>
      <c r="AE501" s="364"/>
      <c r="AF501" s="364"/>
    </row>
    <row r="502" spans="1:32" ht="12.75">
      <c r="A502" s="364"/>
      <c r="B502" s="364"/>
      <c r="C502" s="364"/>
      <c r="D502" s="364"/>
      <c r="E502" s="364"/>
      <c r="F502" s="364"/>
      <c r="G502" s="364"/>
      <c r="H502" s="364"/>
      <c r="I502" s="364"/>
      <c r="J502" s="364"/>
      <c r="K502" s="364"/>
      <c r="L502" s="364"/>
      <c r="M502" s="364"/>
      <c r="N502" s="364"/>
      <c r="O502" s="364"/>
      <c r="P502" s="364"/>
      <c r="Q502" s="364"/>
      <c r="R502" s="364"/>
      <c r="S502" s="364"/>
      <c r="T502" s="364"/>
      <c r="U502" s="365"/>
      <c r="V502" s="366"/>
      <c r="W502" s="366"/>
      <c r="X502" s="366"/>
      <c r="Y502" s="366"/>
      <c r="Z502" s="366"/>
      <c r="AA502" s="366"/>
      <c r="AB502" s="366"/>
      <c r="AC502" s="364"/>
      <c r="AD502" s="364"/>
      <c r="AE502" s="364"/>
      <c r="AF502" s="364"/>
    </row>
    <row r="503" spans="1:32" ht="12.75">
      <c r="A503" s="364"/>
      <c r="B503" s="364"/>
      <c r="C503" s="364"/>
      <c r="D503" s="364"/>
      <c r="E503" s="364"/>
      <c r="F503" s="364"/>
      <c r="G503" s="364"/>
      <c r="H503" s="364"/>
      <c r="I503" s="364"/>
      <c r="J503" s="364"/>
      <c r="K503" s="364"/>
      <c r="L503" s="364"/>
      <c r="M503" s="364"/>
      <c r="N503" s="364"/>
      <c r="O503" s="364"/>
      <c r="P503" s="364"/>
      <c r="Q503" s="364"/>
      <c r="R503" s="364"/>
      <c r="S503" s="364"/>
      <c r="T503" s="364"/>
      <c r="U503" s="365"/>
      <c r="V503" s="366"/>
      <c r="W503" s="366"/>
      <c r="X503" s="366"/>
      <c r="Y503" s="366"/>
      <c r="Z503" s="366"/>
      <c r="AA503" s="366"/>
      <c r="AB503" s="366"/>
      <c r="AC503" s="364"/>
      <c r="AD503" s="364"/>
      <c r="AE503" s="364"/>
      <c r="AF503" s="364"/>
    </row>
    <row r="504" spans="1:32" ht="12.75">
      <c r="A504" s="364"/>
      <c r="B504" s="364"/>
      <c r="C504" s="364"/>
      <c r="D504" s="364"/>
      <c r="E504" s="364"/>
      <c r="F504" s="364"/>
      <c r="G504" s="364"/>
      <c r="H504" s="364"/>
      <c r="I504" s="364"/>
      <c r="J504" s="364"/>
      <c r="K504" s="364"/>
      <c r="L504" s="364"/>
      <c r="M504" s="364"/>
      <c r="N504" s="364"/>
      <c r="O504" s="364"/>
      <c r="P504" s="364"/>
      <c r="Q504" s="364"/>
      <c r="R504" s="364"/>
      <c r="S504" s="364"/>
      <c r="T504" s="364"/>
      <c r="U504" s="365"/>
      <c r="V504" s="366"/>
      <c r="W504" s="366"/>
      <c r="X504" s="366"/>
      <c r="Y504" s="366"/>
      <c r="Z504" s="366"/>
      <c r="AA504" s="366"/>
      <c r="AB504" s="366"/>
      <c r="AC504" s="364"/>
      <c r="AD504" s="364"/>
      <c r="AE504" s="364"/>
      <c r="AF504" s="364"/>
    </row>
    <row r="505" spans="1:32" ht="12.75">
      <c r="A505" s="364"/>
      <c r="B505" s="364"/>
      <c r="C505" s="364"/>
      <c r="D505" s="364"/>
      <c r="E505" s="364"/>
      <c r="F505" s="364"/>
      <c r="G505" s="364"/>
      <c r="H505" s="364"/>
      <c r="I505" s="364"/>
      <c r="J505" s="364"/>
      <c r="K505" s="364"/>
      <c r="L505" s="364"/>
      <c r="M505" s="364"/>
      <c r="N505" s="364"/>
      <c r="O505" s="364"/>
      <c r="P505" s="364"/>
      <c r="Q505" s="364"/>
      <c r="R505" s="364"/>
      <c r="S505" s="364"/>
      <c r="T505" s="364"/>
      <c r="U505" s="365"/>
      <c r="V505" s="366"/>
      <c r="W505" s="366"/>
      <c r="X505" s="366"/>
      <c r="Y505" s="366"/>
      <c r="Z505" s="366"/>
      <c r="AA505" s="366"/>
      <c r="AB505" s="366"/>
      <c r="AC505" s="364"/>
      <c r="AD505" s="364"/>
      <c r="AE505" s="364"/>
      <c r="AF505" s="364"/>
    </row>
    <row r="506" spans="1:32" ht="12.75">
      <c r="A506" s="364"/>
      <c r="B506" s="364"/>
      <c r="C506" s="364"/>
      <c r="D506" s="364"/>
      <c r="E506" s="364"/>
      <c r="F506" s="364"/>
      <c r="G506" s="364"/>
      <c r="H506" s="364"/>
      <c r="I506" s="364"/>
      <c r="J506" s="364"/>
      <c r="K506" s="364"/>
      <c r="L506" s="364"/>
      <c r="M506" s="364"/>
      <c r="N506" s="364"/>
      <c r="O506" s="364"/>
      <c r="P506" s="364"/>
      <c r="Q506" s="364"/>
      <c r="R506" s="364"/>
      <c r="S506" s="364"/>
      <c r="T506" s="364"/>
      <c r="U506" s="365"/>
      <c r="V506" s="366"/>
      <c r="W506" s="366"/>
      <c r="X506" s="366"/>
      <c r="Y506" s="366"/>
      <c r="Z506" s="366"/>
      <c r="AA506" s="366"/>
      <c r="AB506" s="366"/>
      <c r="AC506" s="364"/>
      <c r="AD506" s="364"/>
      <c r="AE506" s="364"/>
      <c r="AF506" s="364"/>
    </row>
    <row r="507" spans="1:32" ht="12.75">
      <c r="A507" s="364"/>
      <c r="B507" s="364"/>
      <c r="C507" s="364"/>
      <c r="D507" s="364"/>
      <c r="E507" s="364"/>
      <c r="F507" s="364"/>
      <c r="G507" s="364"/>
      <c r="H507" s="364"/>
      <c r="I507" s="364"/>
      <c r="J507" s="364"/>
      <c r="K507" s="364"/>
      <c r="L507" s="364"/>
      <c r="M507" s="364"/>
      <c r="N507" s="364"/>
      <c r="O507" s="364"/>
      <c r="P507" s="364"/>
      <c r="Q507" s="364"/>
      <c r="R507" s="364"/>
      <c r="S507" s="364"/>
      <c r="T507" s="364"/>
      <c r="U507" s="365"/>
      <c r="V507" s="366"/>
      <c r="W507" s="366"/>
      <c r="X507" s="366"/>
      <c r="Y507" s="366"/>
      <c r="Z507" s="366"/>
      <c r="AA507" s="366"/>
      <c r="AB507" s="366"/>
      <c r="AC507" s="364"/>
      <c r="AD507" s="364"/>
      <c r="AE507" s="364"/>
      <c r="AF507" s="364"/>
    </row>
    <row r="508" spans="1:32" ht="12.75">
      <c r="A508" s="364"/>
      <c r="B508" s="364"/>
      <c r="C508" s="364"/>
      <c r="D508" s="364"/>
      <c r="E508" s="364"/>
      <c r="F508" s="364"/>
      <c r="G508" s="364"/>
      <c r="H508" s="364"/>
      <c r="I508" s="364"/>
      <c r="J508" s="364"/>
      <c r="K508" s="364"/>
      <c r="L508" s="364"/>
      <c r="M508" s="364"/>
      <c r="N508" s="364"/>
      <c r="O508" s="364"/>
      <c r="P508" s="364"/>
      <c r="Q508" s="364"/>
      <c r="R508" s="364"/>
      <c r="S508" s="364"/>
      <c r="T508" s="364"/>
      <c r="U508" s="365"/>
      <c r="V508" s="366"/>
      <c r="W508" s="366"/>
      <c r="X508" s="366"/>
      <c r="Y508" s="366"/>
      <c r="Z508" s="366"/>
      <c r="AA508" s="366"/>
      <c r="AB508" s="366"/>
      <c r="AC508" s="364"/>
      <c r="AD508" s="364"/>
      <c r="AE508" s="364"/>
      <c r="AF508" s="364"/>
    </row>
    <row r="509" spans="1:32" ht="12.75">
      <c r="A509" s="364"/>
      <c r="B509" s="364"/>
      <c r="C509" s="364"/>
      <c r="D509" s="364"/>
      <c r="E509" s="364"/>
      <c r="F509" s="364"/>
      <c r="G509" s="364"/>
      <c r="H509" s="364"/>
      <c r="I509" s="364"/>
      <c r="J509" s="364"/>
      <c r="K509" s="364"/>
      <c r="L509" s="364"/>
      <c r="M509" s="364"/>
      <c r="N509" s="364"/>
      <c r="O509" s="364"/>
      <c r="P509" s="364"/>
      <c r="Q509" s="364"/>
      <c r="R509" s="364"/>
      <c r="S509" s="364"/>
      <c r="T509" s="364"/>
      <c r="U509" s="365"/>
      <c r="V509" s="366"/>
      <c r="W509" s="366"/>
      <c r="X509" s="366"/>
      <c r="Y509" s="366"/>
      <c r="Z509" s="366"/>
      <c r="AA509" s="366"/>
      <c r="AB509" s="366"/>
      <c r="AC509" s="364"/>
      <c r="AD509" s="364"/>
      <c r="AE509" s="364"/>
      <c r="AF509" s="364"/>
    </row>
    <row r="510" spans="1:32" ht="12.75">
      <c r="A510" s="364"/>
      <c r="B510" s="364"/>
      <c r="C510" s="364"/>
      <c r="D510" s="364"/>
      <c r="E510" s="364"/>
      <c r="F510" s="364"/>
      <c r="G510" s="364"/>
      <c r="H510" s="364"/>
      <c r="I510" s="364"/>
      <c r="J510" s="364"/>
      <c r="K510" s="364"/>
      <c r="L510" s="364"/>
      <c r="M510" s="364"/>
      <c r="N510" s="364"/>
      <c r="O510" s="364"/>
      <c r="P510" s="364"/>
      <c r="Q510" s="364"/>
      <c r="R510" s="364"/>
      <c r="S510" s="364"/>
      <c r="T510" s="364"/>
      <c r="U510" s="365"/>
      <c r="V510" s="366"/>
      <c r="W510" s="366"/>
      <c r="X510" s="366"/>
      <c r="Y510" s="366"/>
      <c r="Z510" s="366"/>
      <c r="AA510" s="366"/>
      <c r="AB510" s="366"/>
      <c r="AC510" s="364"/>
      <c r="AD510" s="364"/>
      <c r="AE510" s="364"/>
      <c r="AF510" s="364"/>
    </row>
    <row r="511" spans="1:32" ht="12.75">
      <c r="A511" s="364"/>
      <c r="B511" s="364"/>
      <c r="C511" s="364"/>
      <c r="D511" s="364"/>
      <c r="E511" s="364"/>
      <c r="F511" s="364"/>
      <c r="G511" s="364"/>
      <c r="H511" s="364"/>
      <c r="I511" s="364"/>
      <c r="J511" s="364"/>
      <c r="K511" s="364"/>
      <c r="L511" s="364"/>
      <c r="M511" s="364"/>
      <c r="N511" s="364"/>
      <c r="O511" s="364"/>
      <c r="P511" s="364"/>
      <c r="Q511" s="364"/>
      <c r="R511" s="364"/>
      <c r="S511" s="364"/>
      <c r="T511" s="364"/>
      <c r="U511" s="365"/>
      <c r="V511" s="366"/>
      <c r="W511" s="366"/>
      <c r="X511" s="366"/>
      <c r="Y511" s="366"/>
      <c r="Z511" s="366"/>
      <c r="AA511" s="366"/>
      <c r="AB511" s="366"/>
      <c r="AC511" s="364"/>
      <c r="AD511" s="364"/>
      <c r="AE511" s="364"/>
      <c r="AF511" s="364"/>
    </row>
    <row r="512" spans="1:32" ht="12.75">
      <c r="A512" s="364"/>
      <c r="B512" s="364"/>
      <c r="C512" s="364"/>
      <c r="D512" s="364"/>
      <c r="E512" s="364"/>
      <c r="F512" s="364"/>
      <c r="G512" s="364"/>
      <c r="H512" s="364"/>
      <c r="I512" s="364"/>
      <c r="J512" s="364"/>
      <c r="K512" s="364"/>
      <c r="L512" s="364"/>
      <c r="M512" s="364"/>
      <c r="N512" s="364"/>
      <c r="O512" s="364"/>
      <c r="P512" s="364"/>
      <c r="Q512" s="364"/>
      <c r="R512" s="364"/>
      <c r="S512" s="364"/>
      <c r="T512" s="364"/>
      <c r="U512" s="365"/>
      <c r="V512" s="366"/>
      <c r="W512" s="366"/>
      <c r="X512" s="366"/>
      <c r="Y512" s="366"/>
      <c r="Z512" s="366"/>
      <c r="AA512" s="366"/>
      <c r="AB512" s="366"/>
      <c r="AC512" s="364"/>
      <c r="AD512" s="364"/>
      <c r="AE512" s="364"/>
      <c r="AF512" s="364"/>
    </row>
    <row r="513" spans="1:32" ht="12.75">
      <c r="A513" s="364"/>
      <c r="B513" s="364"/>
      <c r="C513" s="364"/>
      <c r="D513" s="364"/>
      <c r="E513" s="364"/>
      <c r="F513" s="364"/>
      <c r="G513" s="364"/>
      <c r="H513" s="364"/>
      <c r="I513" s="364"/>
      <c r="J513" s="364"/>
      <c r="K513" s="364"/>
      <c r="L513" s="364"/>
      <c r="M513" s="364"/>
      <c r="N513" s="364"/>
      <c r="O513" s="364"/>
      <c r="P513" s="364"/>
      <c r="Q513" s="364"/>
      <c r="R513" s="364"/>
      <c r="S513" s="364"/>
      <c r="T513" s="364"/>
      <c r="U513" s="365"/>
      <c r="V513" s="366"/>
      <c r="W513" s="366"/>
      <c r="X513" s="366"/>
      <c r="Y513" s="366"/>
      <c r="Z513" s="366"/>
      <c r="AA513" s="366"/>
      <c r="AB513" s="366"/>
      <c r="AC513" s="364"/>
      <c r="AD513" s="364"/>
      <c r="AE513" s="364"/>
      <c r="AF513" s="364"/>
    </row>
    <row r="514" spans="1:32" ht="12.75">
      <c r="A514" s="364"/>
      <c r="B514" s="364"/>
      <c r="C514" s="364"/>
      <c r="D514" s="364"/>
      <c r="E514" s="364"/>
      <c r="F514" s="364"/>
      <c r="G514" s="364"/>
      <c r="H514" s="364"/>
      <c r="I514" s="364"/>
      <c r="J514" s="364"/>
      <c r="K514" s="364"/>
      <c r="L514" s="364"/>
      <c r="M514" s="364"/>
      <c r="N514" s="364"/>
      <c r="O514" s="364"/>
      <c r="P514" s="364"/>
      <c r="Q514" s="364"/>
      <c r="R514" s="364"/>
      <c r="S514" s="364"/>
      <c r="T514" s="364"/>
      <c r="U514" s="365"/>
      <c r="V514" s="366"/>
      <c r="W514" s="366"/>
      <c r="X514" s="366"/>
      <c r="Y514" s="366"/>
      <c r="Z514" s="366"/>
      <c r="AA514" s="366"/>
      <c r="AB514" s="366"/>
      <c r="AC514" s="364"/>
      <c r="AD514" s="364"/>
      <c r="AE514" s="364"/>
      <c r="AF514" s="364"/>
    </row>
    <row r="515" spans="1:32" ht="12.75">
      <c r="A515" s="364"/>
      <c r="B515" s="364"/>
      <c r="C515" s="364"/>
      <c r="D515" s="364"/>
      <c r="E515" s="364"/>
      <c r="F515" s="364"/>
      <c r="G515" s="364"/>
      <c r="H515" s="364"/>
      <c r="I515" s="364"/>
      <c r="J515" s="364"/>
      <c r="K515" s="364"/>
      <c r="L515" s="364"/>
      <c r="M515" s="364"/>
      <c r="N515" s="364"/>
      <c r="O515" s="364"/>
      <c r="P515" s="364"/>
      <c r="Q515" s="364"/>
      <c r="R515" s="364"/>
      <c r="S515" s="364"/>
      <c r="T515" s="364"/>
      <c r="U515" s="365"/>
      <c r="V515" s="366"/>
      <c r="W515" s="366"/>
      <c r="X515" s="366"/>
      <c r="Y515" s="366"/>
      <c r="Z515" s="366"/>
      <c r="AA515" s="366"/>
      <c r="AB515" s="366"/>
      <c r="AC515" s="364"/>
      <c r="AD515" s="364"/>
      <c r="AE515" s="364"/>
      <c r="AF515" s="364"/>
    </row>
    <row r="516" spans="1:32" ht="12.75">
      <c r="A516" s="364"/>
      <c r="B516" s="364"/>
      <c r="C516" s="364"/>
      <c r="D516" s="364"/>
      <c r="E516" s="364"/>
      <c r="F516" s="364"/>
      <c r="G516" s="364"/>
      <c r="H516" s="364"/>
      <c r="I516" s="364"/>
      <c r="J516" s="364"/>
      <c r="K516" s="364"/>
      <c r="L516" s="364"/>
      <c r="M516" s="364"/>
      <c r="N516" s="364"/>
      <c r="O516" s="364"/>
      <c r="P516" s="364"/>
      <c r="Q516" s="364"/>
      <c r="R516" s="364"/>
      <c r="S516" s="364"/>
      <c r="T516" s="364"/>
      <c r="U516" s="365"/>
      <c r="V516" s="366"/>
      <c r="W516" s="366"/>
      <c r="X516" s="366"/>
      <c r="Y516" s="366"/>
      <c r="Z516" s="366"/>
      <c r="AA516" s="366"/>
      <c r="AB516" s="366"/>
      <c r="AC516" s="364"/>
      <c r="AD516" s="364"/>
      <c r="AE516" s="364"/>
      <c r="AF516" s="364"/>
    </row>
    <row r="517" spans="1:32" ht="12.75">
      <c r="A517" s="364"/>
      <c r="B517" s="364"/>
      <c r="C517" s="364"/>
      <c r="D517" s="364"/>
      <c r="E517" s="364"/>
      <c r="F517" s="364"/>
      <c r="G517" s="364"/>
      <c r="H517" s="364"/>
      <c r="I517" s="364"/>
      <c r="J517" s="364"/>
      <c r="K517" s="364"/>
      <c r="L517" s="364"/>
      <c r="M517" s="364"/>
      <c r="N517" s="364"/>
      <c r="O517" s="364"/>
      <c r="P517" s="364"/>
      <c r="Q517" s="364"/>
      <c r="R517" s="364"/>
      <c r="S517" s="364"/>
      <c r="T517" s="364"/>
      <c r="U517" s="365"/>
      <c r="V517" s="366"/>
      <c r="W517" s="366"/>
      <c r="X517" s="366"/>
      <c r="Y517" s="366"/>
      <c r="Z517" s="366"/>
      <c r="AA517" s="366"/>
      <c r="AB517" s="366"/>
      <c r="AC517" s="364"/>
      <c r="AD517" s="364"/>
      <c r="AE517" s="364"/>
      <c r="AF517" s="364"/>
    </row>
    <row r="518" spans="1:32" ht="12.75">
      <c r="A518" s="364"/>
      <c r="B518" s="364"/>
      <c r="C518" s="364"/>
      <c r="D518" s="364"/>
      <c r="E518" s="364"/>
      <c r="F518" s="364"/>
      <c r="G518" s="364"/>
      <c r="H518" s="364"/>
      <c r="I518" s="364"/>
      <c r="J518" s="364"/>
      <c r="K518" s="364"/>
      <c r="L518" s="364"/>
      <c r="M518" s="364"/>
      <c r="N518" s="364"/>
      <c r="O518" s="364"/>
      <c r="P518" s="364"/>
      <c r="Q518" s="364"/>
      <c r="R518" s="364"/>
      <c r="S518" s="364"/>
      <c r="T518" s="364"/>
      <c r="U518" s="365"/>
      <c r="V518" s="366"/>
      <c r="W518" s="366"/>
      <c r="X518" s="366"/>
      <c r="Y518" s="366"/>
      <c r="Z518" s="366"/>
      <c r="AA518" s="366"/>
      <c r="AB518" s="366"/>
      <c r="AC518" s="364"/>
      <c r="AD518" s="364"/>
      <c r="AE518" s="364"/>
      <c r="AF518" s="364"/>
    </row>
    <row r="519" spans="1:32" ht="12.75">
      <c r="A519" s="364"/>
      <c r="B519" s="364"/>
      <c r="C519" s="364"/>
      <c r="D519" s="364"/>
      <c r="E519" s="364"/>
      <c r="F519" s="364"/>
      <c r="G519" s="364"/>
      <c r="H519" s="364"/>
      <c r="I519" s="364"/>
      <c r="J519" s="364"/>
      <c r="K519" s="364"/>
      <c r="L519" s="364"/>
      <c r="M519" s="364"/>
      <c r="N519" s="364"/>
      <c r="O519" s="364"/>
      <c r="P519" s="364"/>
      <c r="Q519" s="364"/>
      <c r="R519" s="364"/>
      <c r="S519" s="364"/>
      <c r="T519" s="364"/>
      <c r="U519" s="365"/>
      <c r="V519" s="366"/>
      <c r="W519" s="366"/>
      <c r="X519" s="366"/>
      <c r="Y519" s="366"/>
      <c r="Z519" s="366"/>
      <c r="AA519" s="366"/>
      <c r="AB519" s="366"/>
      <c r="AC519" s="364"/>
      <c r="AD519" s="364"/>
      <c r="AE519" s="364"/>
      <c r="AF519" s="364"/>
    </row>
    <row r="520" spans="1:32" ht="12.75">
      <c r="A520" s="364"/>
      <c r="B520" s="364"/>
      <c r="C520" s="364"/>
      <c r="D520" s="364"/>
      <c r="E520" s="364"/>
      <c r="F520" s="364"/>
      <c r="G520" s="364"/>
      <c r="H520" s="364"/>
      <c r="I520" s="364"/>
      <c r="J520" s="364"/>
      <c r="K520" s="364"/>
      <c r="L520" s="364"/>
      <c r="M520" s="364"/>
      <c r="N520" s="364"/>
      <c r="O520" s="364"/>
      <c r="P520" s="364"/>
      <c r="Q520" s="364"/>
      <c r="R520" s="364"/>
      <c r="S520" s="364"/>
      <c r="T520" s="364"/>
      <c r="U520" s="365"/>
      <c r="V520" s="366"/>
      <c r="W520" s="366"/>
      <c r="X520" s="366"/>
      <c r="Y520" s="366"/>
      <c r="Z520" s="366"/>
      <c r="AA520" s="366"/>
      <c r="AB520" s="366"/>
      <c r="AC520" s="364"/>
      <c r="AD520" s="364"/>
      <c r="AE520" s="364"/>
      <c r="AF520" s="364"/>
    </row>
    <row r="521" spans="1:32" ht="12.75">
      <c r="A521" s="364"/>
      <c r="B521" s="364"/>
      <c r="C521" s="364"/>
      <c r="D521" s="364"/>
      <c r="E521" s="364"/>
      <c r="F521" s="364"/>
      <c r="G521" s="364"/>
      <c r="H521" s="364"/>
      <c r="I521" s="364"/>
      <c r="J521" s="364"/>
      <c r="K521" s="364"/>
      <c r="L521" s="364"/>
      <c r="M521" s="364"/>
      <c r="N521" s="364"/>
      <c r="O521" s="364"/>
      <c r="P521" s="364"/>
      <c r="Q521" s="364"/>
      <c r="R521" s="364"/>
      <c r="S521" s="364"/>
      <c r="T521" s="364"/>
      <c r="U521" s="365"/>
      <c r="V521" s="366"/>
      <c r="W521" s="366"/>
      <c r="X521" s="366"/>
      <c r="Y521" s="366"/>
      <c r="Z521" s="366"/>
      <c r="AA521" s="366"/>
      <c r="AB521" s="366"/>
      <c r="AC521" s="364"/>
      <c r="AD521" s="364"/>
      <c r="AE521" s="364"/>
      <c r="AF521" s="364"/>
    </row>
    <row r="522" spans="1:32" ht="12.75">
      <c r="A522" s="364"/>
      <c r="B522" s="364"/>
      <c r="C522" s="364"/>
      <c r="D522" s="364"/>
      <c r="E522" s="364"/>
      <c r="F522" s="364"/>
      <c r="G522" s="364"/>
      <c r="H522" s="364"/>
      <c r="I522" s="364"/>
      <c r="J522" s="364"/>
      <c r="K522" s="364"/>
      <c r="L522" s="364"/>
      <c r="M522" s="364"/>
      <c r="N522" s="364"/>
      <c r="O522" s="364"/>
      <c r="P522" s="364"/>
      <c r="Q522" s="364"/>
      <c r="R522" s="364"/>
      <c r="S522" s="364"/>
      <c r="T522" s="364"/>
      <c r="U522" s="365"/>
      <c r="V522" s="366"/>
      <c r="W522" s="366"/>
      <c r="X522" s="366"/>
      <c r="Y522" s="366"/>
      <c r="Z522" s="366"/>
      <c r="AA522" s="366"/>
      <c r="AB522" s="366"/>
      <c r="AC522" s="364"/>
      <c r="AD522" s="364"/>
      <c r="AE522" s="364"/>
      <c r="AF522" s="364"/>
    </row>
    <row r="523" spans="1:32" ht="12.75">
      <c r="A523" s="364"/>
      <c r="B523" s="364"/>
      <c r="C523" s="364"/>
      <c r="D523" s="364"/>
      <c r="E523" s="364"/>
      <c r="F523" s="364"/>
      <c r="G523" s="364"/>
      <c r="H523" s="364"/>
      <c r="I523" s="364"/>
      <c r="J523" s="364"/>
      <c r="K523" s="364"/>
      <c r="L523" s="364"/>
      <c r="M523" s="364"/>
      <c r="N523" s="364"/>
      <c r="O523" s="364"/>
      <c r="P523" s="364"/>
      <c r="Q523" s="364"/>
      <c r="R523" s="364"/>
      <c r="S523" s="364"/>
      <c r="T523" s="364"/>
      <c r="U523" s="365"/>
      <c r="V523" s="366"/>
      <c r="W523" s="366"/>
      <c r="X523" s="366"/>
      <c r="Y523" s="366"/>
      <c r="Z523" s="366"/>
      <c r="AA523" s="366"/>
      <c r="AB523" s="366"/>
      <c r="AC523" s="364"/>
      <c r="AD523" s="364"/>
      <c r="AE523" s="364"/>
      <c r="AF523" s="364"/>
    </row>
    <row r="524" spans="1:32" ht="12.75">
      <c r="A524" s="364"/>
      <c r="B524" s="364"/>
      <c r="C524" s="364"/>
      <c r="D524" s="364"/>
      <c r="E524" s="364"/>
      <c r="F524" s="364"/>
      <c r="G524" s="364"/>
      <c r="H524" s="364"/>
      <c r="I524" s="364"/>
      <c r="J524" s="364"/>
      <c r="K524" s="364"/>
      <c r="L524" s="364"/>
      <c r="M524" s="364"/>
      <c r="N524" s="364"/>
      <c r="O524" s="364"/>
      <c r="P524" s="364"/>
      <c r="Q524" s="364"/>
      <c r="R524" s="364"/>
      <c r="S524" s="364"/>
      <c r="T524" s="364"/>
      <c r="U524" s="365"/>
      <c r="V524" s="366"/>
      <c r="W524" s="366"/>
      <c r="X524" s="366"/>
      <c r="Y524" s="366"/>
      <c r="Z524" s="366"/>
      <c r="AA524" s="366"/>
      <c r="AB524" s="366"/>
      <c r="AC524" s="364"/>
      <c r="AD524" s="364"/>
      <c r="AE524" s="364"/>
      <c r="AF524" s="364"/>
    </row>
    <row r="525" spans="1:32" ht="12.75">
      <c r="A525" s="364"/>
      <c r="B525" s="364"/>
      <c r="C525" s="364"/>
      <c r="D525" s="364"/>
      <c r="E525" s="364"/>
      <c r="F525" s="364"/>
      <c r="G525" s="364"/>
      <c r="H525" s="364"/>
      <c r="I525" s="364"/>
      <c r="J525" s="364"/>
      <c r="K525" s="364"/>
      <c r="L525" s="364"/>
      <c r="M525" s="364"/>
      <c r="N525" s="364"/>
      <c r="O525" s="364"/>
      <c r="P525" s="364"/>
      <c r="Q525" s="364"/>
      <c r="R525" s="364"/>
      <c r="S525" s="364"/>
      <c r="T525" s="364"/>
      <c r="U525" s="365"/>
      <c r="V525" s="366"/>
      <c r="W525" s="366"/>
      <c r="X525" s="366"/>
      <c r="Y525" s="366"/>
      <c r="Z525" s="366"/>
      <c r="AA525" s="366"/>
      <c r="AB525" s="366"/>
      <c r="AC525" s="364"/>
      <c r="AD525" s="364"/>
      <c r="AE525" s="364"/>
      <c r="AF525" s="364"/>
    </row>
    <row r="526" spans="1:32" ht="12.75">
      <c r="A526" s="364"/>
      <c r="B526" s="364"/>
      <c r="C526" s="364"/>
      <c r="D526" s="364"/>
      <c r="E526" s="364"/>
      <c r="F526" s="364"/>
      <c r="G526" s="364"/>
      <c r="H526" s="364"/>
      <c r="I526" s="364"/>
      <c r="J526" s="364"/>
      <c r="K526" s="364"/>
      <c r="L526" s="364"/>
      <c r="M526" s="364"/>
      <c r="N526" s="364"/>
      <c r="O526" s="364"/>
      <c r="P526" s="364"/>
      <c r="Q526" s="364"/>
      <c r="R526" s="364"/>
      <c r="S526" s="364"/>
      <c r="T526" s="364"/>
      <c r="U526" s="365"/>
      <c r="V526" s="366"/>
      <c r="W526" s="366"/>
      <c r="X526" s="366"/>
      <c r="Y526" s="366"/>
      <c r="Z526" s="366"/>
      <c r="AA526" s="366"/>
      <c r="AB526" s="366"/>
      <c r="AC526" s="364"/>
      <c r="AD526" s="364"/>
      <c r="AE526" s="364"/>
      <c r="AF526" s="364"/>
    </row>
    <row r="527" spans="1:32" ht="12.75">
      <c r="A527" s="364"/>
      <c r="B527" s="364"/>
      <c r="C527" s="364"/>
      <c r="D527" s="364"/>
      <c r="E527" s="364"/>
      <c r="F527" s="364"/>
      <c r="G527" s="364"/>
      <c r="H527" s="364"/>
      <c r="I527" s="364"/>
      <c r="J527" s="364"/>
      <c r="K527" s="364"/>
      <c r="L527" s="364"/>
      <c r="M527" s="364"/>
      <c r="N527" s="364"/>
      <c r="O527" s="364"/>
      <c r="P527" s="364"/>
      <c r="Q527" s="364"/>
      <c r="R527" s="364"/>
      <c r="S527" s="364"/>
      <c r="T527" s="364"/>
      <c r="U527" s="365"/>
      <c r="V527" s="366"/>
      <c r="W527" s="366"/>
      <c r="X527" s="366"/>
      <c r="Y527" s="366"/>
      <c r="Z527" s="366"/>
      <c r="AA527" s="366"/>
      <c r="AB527" s="366"/>
      <c r="AC527" s="364"/>
      <c r="AD527" s="364"/>
      <c r="AE527" s="364"/>
      <c r="AF527" s="364"/>
    </row>
    <row r="528" spans="1:32" ht="12.75">
      <c r="A528" s="364"/>
      <c r="B528" s="364"/>
      <c r="C528" s="364"/>
      <c r="D528" s="364"/>
      <c r="E528" s="364"/>
      <c r="F528" s="364"/>
      <c r="G528" s="364"/>
      <c r="H528" s="364"/>
      <c r="I528" s="364"/>
      <c r="J528" s="364"/>
      <c r="K528" s="364"/>
      <c r="L528" s="364"/>
      <c r="M528" s="364"/>
      <c r="N528" s="364"/>
      <c r="O528" s="364"/>
      <c r="P528" s="364"/>
      <c r="Q528" s="364"/>
      <c r="R528" s="364"/>
      <c r="S528" s="364"/>
      <c r="T528" s="364"/>
      <c r="U528" s="365"/>
      <c r="V528" s="366"/>
      <c r="W528" s="366"/>
      <c r="X528" s="366"/>
      <c r="Y528" s="366"/>
      <c r="Z528" s="366"/>
      <c r="AA528" s="366"/>
      <c r="AB528" s="366"/>
      <c r="AC528" s="364"/>
      <c r="AD528" s="364"/>
      <c r="AE528" s="364"/>
      <c r="AF528" s="364"/>
    </row>
    <row r="529" spans="1:32" ht="12.75">
      <c r="A529" s="364"/>
      <c r="B529" s="364"/>
      <c r="C529" s="364"/>
      <c r="D529" s="364"/>
      <c r="E529" s="364"/>
      <c r="F529" s="364"/>
      <c r="G529" s="364"/>
      <c r="H529" s="364"/>
      <c r="I529" s="364"/>
      <c r="J529" s="364"/>
      <c r="K529" s="364"/>
      <c r="L529" s="364"/>
      <c r="M529" s="364"/>
      <c r="N529" s="364"/>
      <c r="O529" s="364"/>
      <c r="P529" s="364"/>
      <c r="Q529" s="364"/>
      <c r="R529" s="364"/>
      <c r="S529" s="364"/>
      <c r="T529" s="364"/>
      <c r="U529" s="365"/>
      <c r="V529" s="366"/>
      <c r="W529" s="366"/>
      <c r="X529" s="366"/>
      <c r="Y529" s="366"/>
      <c r="Z529" s="366"/>
      <c r="AA529" s="366"/>
      <c r="AB529" s="366"/>
      <c r="AC529" s="364"/>
      <c r="AD529" s="364"/>
      <c r="AE529" s="364"/>
      <c r="AF529" s="364"/>
    </row>
    <row r="530" spans="1:32" ht="12.75">
      <c r="A530" s="364"/>
      <c r="B530" s="364"/>
      <c r="C530" s="364"/>
      <c r="D530" s="364"/>
      <c r="E530" s="364"/>
      <c r="F530" s="364"/>
      <c r="G530" s="364"/>
      <c r="H530" s="364"/>
      <c r="I530" s="364"/>
      <c r="J530" s="364"/>
      <c r="K530" s="364"/>
      <c r="L530" s="364"/>
      <c r="M530" s="364"/>
      <c r="N530" s="364"/>
      <c r="O530" s="364"/>
      <c r="P530" s="364"/>
      <c r="Q530" s="364"/>
      <c r="R530" s="364"/>
      <c r="S530" s="364"/>
      <c r="T530" s="364"/>
      <c r="U530" s="365"/>
      <c r="V530" s="366"/>
      <c r="W530" s="366"/>
      <c r="X530" s="366"/>
      <c r="Y530" s="366"/>
      <c r="Z530" s="366"/>
      <c r="AA530" s="366"/>
      <c r="AB530" s="366"/>
      <c r="AC530" s="364"/>
      <c r="AD530" s="364"/>
      <c r="AE530" s="364"/>
      <c r="AF530" s="364"/>
    </row>
    <row r="531" spans="1:32" ht="12.75">
      <c r="A531" s="364"/>
      <c r="B531" s="364"/>
      <c r="C531" s="364"/>
      <c r="D531" s="364"/>
      <c r="E531" s="364"/>
      <c r="F531" s="364"/>
      <c r="G531" s="364"/>
      <c r="H531" s="364"/>
      <c r="I531" s="364"/>
      <c r="J531" s="364"/>
      <c r="K531" s="364"/>
      <c r="L531" s="364"/>
      <c r="M531" s="364"/>
      <c r="N531" s="364"/>
      <c r="O531" s="364"/>
      <c r="P531" s="364"/>
      <c r="Q531" s="364"/>
      <c r="R531" s="364"/>
      <c r="S531" s="364"/>
      <c r="T531" s="364"/>
      <c r="U531" s="365"/>
      <c r="V531" s="366"/>
      <c r="W531" s="366"/>
      <c r="X531" s="366"/>
      <c r="Y531" s="366"/>
      <c r="Z531" s="366"/>
      <c r="AA531" s="366"/>
      <c r="AB531" s="366"/>
      <c r="AC531" s="364"/>
      <c r="AD531" s="364"/>
      <c r="AE531" s="364"/>
      <c r="AF531" s="364"/>
    </row>
    <row r="532" spans="1:32" ht="12.75">
      <c r="A532" s="364"/>
      <c r="B532" s="364"/>
      <c r="C532" s="364"/>
      <c r="D532" s="364"/>
      <c r="E532" s="364"/>
      <c r="F532" s="364"/>
      <c r="G532" s="364"/>
      <c r="H532" s="364"/>
      <c r="I532" s="364"/>
      <c r="J532" s="364"/>
      <c r="K532" s="364"/>
      <c r="L532" s="364"/>
      <c r="M532" s="364"/>
      <c r="N532" s="364"/>
      <c r="O532" s="364"/>
      <c r="P532" s="364"/>
      <c r="Q532" s="364"/>
      <c r="R532" s="364"/>
      <c r="S532" s="364"/>
      <c r="T532" s="364"/>
      <c r="U532" s="365"/>
      <c r="V532" s="366"/>
      <c r="W532" s="366"/>
      <c r="X532" s="366"/>
      <c r="Y532" s="366"/>
      <c r="Z532" s="366"/>
      <c r="AA532" s="366"/>
      <c r="AB532" s="366"/>
      <c r="AC532" s="364"/>
      <c r="AD532" s="364"/>
      <c r="AE532" s="364"/>
      <c r="AF532" s="364"/>
    </row>
    <row r="533" spans="1:32" ht="12.75">
      <c r="A533" s="364"/>
      <c r="B533" s="364"/>
      <c r="C533" s="364"/>
      <c r="D533" s="364"/>
      <c r="E533" s="364"/>
      <c r="F533" s="364"/>
      <c r="G533" s="364"/>
      <c r="H533" s="364"/>
      <c r="I533" s="364"/>
      <c r="J533" s="364"/>
      <c r="K533" s="364"/>
      <c r="L533" s="364"/>
      <c r="M533" s="364"/>
      <c r="N533" s="364"/>
      <c r="O533" s="364"/>
      <c r="P533" s="364"/>
      <c r="Q533" s="364"/>
      <c r="R533" s="364"/>
      <c r="S533" s="364"/>
      <c r="T533" s="364"/>
      <c r="U533" s="365"/>
      <c r="V533" s="366"/>
      <c r="W533" s="366"/>
      <c r="X533" s="366"/>
      <c r="Y533" s="366"/>
      <c r="Z533" s="366"/>
      <c r="AA533" s="366"/>
      <c r="AB533" s="366"/>
      <c r="AC533" s="364"/>
      <c r="AD533" s="364"/>
      <c r="AE533" s="364"/>
      <c r="AF533" s="364"/>
    </row>
    <row r="534" spans="1:32" ht="12.75">
      <c r="A534" s="364"/>
      <c r="B534" s="364"/>
      <c r="C534" s="364"/>
      <c r="D534" s="364"/>
      <c r="E534" s="364"/>
      <c r="F534" s="364"/>
      <c r="G534" s="364"/>
      <c r="H534" s="364"/>
      <c r="I534" s="364"/>
      <c r="J534" s="364"/>
      <c r="K534" s="364"/>
      <c r="L534" s="364"/>
      <c r="M534" s="364"/>
      <c r="N534" s="364"/>
      <c r="O534" s="364"/>
      <c r="P534" s="364"/>
      <c r="Q534" s="364"/>
      <c r="R534" s="364"/>
      <c r="S534" s="364"/>
      <c r="T534" s="364"/>
      <c r="U534" s="365"/>
      <c r="V534" s="366"/>
      <c r="W534" s="366"/>
      <c r="X534" s="366"/>
      <c r="Y534" s="366"/>
      <c r="Z534" s="366"/>
      <c r="AA534" s="366"/>
      <c r="AB534" s="366"/>
      <c r="AC534" s="364"/>
      <c r="AD534" s="364"/>
      <c r="AE534" s="364"/>
      <c r="AF534" s="364"/>
    </row>
    <row r="535" spans="1:32" ht="12.75">
      <c r="A535" s="364"/>
      <c r="B535" s="364"/>
      <c r="C535" s="364"/>
      <c r="D535" s="364"/>
      <c r="E535" s="364"/>
      <c r="F535" s="364"/>
      <c r="G535" s="364"/>
      <c r="H535" s="364"/>
      <c r="I535" s="364"/>
      <c r="J535" s="364"/>
      <c r="K535" s="364"/>
      <c r="L535" s="364"/>
      <c r="M535" s="364"/>
      <c r="N535" s="364"/>
      <c r="O535" s="364"/>
      <c r="P535" s="364"/>
      <c r="Q535" s="364"/>
      <c r="R535" s="364"/>
      <c r="S535" s="364"/>
      <c r="T535" s="364"/>
      <c r="U535" s="365"/>
      <c r="V535" s="366"/>
      <c r="W535" s="366"/>
      <c r="X535" s="366"/>
      <c r="Y535" s="366"/>
      <c r="Z535" s="366"/>
      <c r="AA535" s="366"/>
      <c r="AB535" s="366"/>
      <c r="AC535" s="364"/>
      <c r="AD535" s="364"/>
      <c r="AE535" s="364"/>
      <c r="AF535" s="364"/>
    </row>
    <row r="536" spans="1:32" ht="12.75">
      <c r="A536" s="364"/>
      <c r="B536" s="364"/>
      <c r="C536" s="364"/>
      <c r="D536" s="364"/>
      <c r="E536" s="364"/>
      <c r="F536" s="364"/>
      <c r="G536" s="364"/>
      <c r="H536" s="364"/>
      <c r="I536" s="364"/>
      <c r="J536" s="364"/>
      <c r="K536" s="364"/>
      <c r="L536" s="364"/>
      <c r="M536" s="364"/>
      <c r="N536" s="364"/>
      <c r="O536" s="364"/>
      <c r="P536" s="364"/>
      <c r="Q536" s="364"/>
      <c r="R536" s="364"/>
      <c r="S536" s="364"/>
      <c r="T536" s="364"/>
      <c r="U536" s="365"/>
      <c r="V536" s="366"/>
      <c r="W536" s="366"/>
      <c r="X536" s="366"/>
      <c r="Y536" s="366"/>
      <c r="Z536" s="366"/>
      <c r="AA536" s="366"/>
      <c r="AB536" s="366"/>
      <c r="AC536" s="364"/>
      <c r="AD536" s="364"/>
      <c r="AE536" s="364"/>
      <c r="AF536" s="364"/>
    </row>
    <row r="537" spans="1:32" ht="12.75">
      <c r="A537" s="364"/>
      <c r="B537" s="364"/>
      <c r="C537" s="364"/>
      <c r="D537" s="364"/>
      <c r="E537" s="364"/>
      <c r="F537" s="364"/>
      <c r="G537" s="364"/>
      <c r="H537" s="364"/>
      <c r="I537" s="364"/>
      <c r="J537" s="364"/>
      <c r="K537" s="364"/>
      <c r="L537" s="364"/>
      <c r="M537" s="364"/>
      <c r="N537" s="364"/>
      <c r="O537" s="364"/>
      <c r="P537" s="364"/>
      <c r="Q537" s="364"/>
      <c r="R537" s="364"/>
      <c r="S537" s="364"/>
      <c r="T537" s="364"/>
      <c r="U537" s="365"/>
      <c r="V537" s="366"/>
      <c r="W537" s="366"/>
      <c r="X537" s="366"/>
      <c r="Y537" s="366"/>
      <c r="Z537" s="366"/>
      <c r="AA537" s="366"/>
      <c r="AB537" s="366"/>
      <c r="AC537" s="364"/>
      <c r="AD537" s="364"/>
      <c r="AE537" s="364"/>
      <c r="AF537" s="364"/>
    </row>
    <row r="538" spans="1:32" ht="12.75">
      <c r="A538" s="364"/>
      <c r="B538" s="364"/>
      <c r="C538" s="364"/>
      <c r="D538" s="364"/>
      <c r="E538" s="364"/>
      <c r="F538" s="364"/>
      <c r="G538" s="364"/>
      <c r="H538" s="364"/>
      <c r="I538" s="364"/>
      <c r="J538" s="364"/>
      <c r="K538" s="364"/>
      <c r="L538" s="364"/>
      <c r="M538" s="364"/>
      <c r="N538" s="364"/>
      <c r="O538" s="364"/>
      <c r="P538" s="364"/>
      <c r="Q538" s="364"/>
      <c r="R538" s="364"/>
      <c r="S538" s="364"/>
      <c r="T538" s="364"/>
      <c r="U538" s="365"/>
      <c r="V538" s="366"/>
      <c r="W538" s="366"/>
      <c r="X538" s="366"/>
      <c r="Y538" s="366"/>
      <c r="Z538" s="366"/>
      <c r="AA538" s="366"/>
      <c r="AB538" s="366"/>
      <c r="AC538" s="364"/>
      <c r="AD538" s="364"/>
      <c r="AE538" s="364"/>
      <c r="AF538" s="364"/>
    </row>
    <row r="539" spans="1:32" ht="12.75">
      <c r="A539" s="364"/>
      <c r="B539" s="364"/>
      <c r="C539" s="364"/>
      <c r="D539" s="364"/>
      <c r="E539" s="364"/>
      <c r="F539" s="364"/>
      <c r="G539" s="364"/>
      <c r="H539" s="364"/>
      <c r="I539" s="364"/>
      <c r="J539" s="364"/>
      <c r="K539" s="364"/>
      <c r="L539" s="364"/>
      <c r="M539" s="364"/>
      <c r="N539" s="364"/>
      <c r="O539" s="364"/>
      <c r="P539" s="364"/>
      <c r="Q539" s="364"/>
      <c r="R539" s="364"/>
      <c r="S539" s="364"/>
      <c r="T539" s="364"/>
      <c r="U539" s="365"/>
      <c r="V539" s="366"/>
      <c r="W539" s="366"/>
      <c r="X539" s="366"/>
      <c r="Y539" s="366"/>
      <c r="Z539" s="366"/>
      <c r="AA539" s="366"/>
      <c r="AB539" s="366"/>
      <c r="AC539" s="364"/>
      <c r="AD539" s="364"/>
      <c r="AE539" s="364"/>
      <c r="AF539" s="364"/>
    </row>
    <row r="540" spans="1:32" ht="12.75">
      <c r="A540" s="364"/>
      <c r="B540" s="364"/>
      <c r="C540" s="364"/>
      <c r="D540" s="364"/>
      <c r="E540" s="364"/>
      <c r="F540" s="364"/>
      <c r="G540" s="364"/>
      <c r="H540" s="364"/>
      <c r="I540" s="364"/>
      <c r="J540" s="364"/>
      <c r="K540" s="364"/>
      <c r="L540" s="364"/>
      <c r="M540" s="364"/>
      <c r="N540" s="364"/>
      <c r="O540" s="364"/>
      <c r="P540" s="364"/>
      <c r="Q540" s="364"/>
      <c r="R540" s="364"/>
      <c r="S540" s="364"/>
      <c r="T540" s="364"/>
      <c r="U540" s="365"/>
      <c r="V540" s="366"/>
      <c r="W540" s="366"/>
      <c r="X540" s="366"/>
      <c r="Y540" s="366"/>
      <c r="Z540" s="366"/>
      <c r="AA540" s="366"/>
      <c r="AB540" s="366"/>
      <c r="AC540" s="364"/>
      <c r="AD540" s="364"/>
      <c r="AE540" s="364"/>
      <c r="AF540" s="364"/>
    </row>
    <row r="541" spans="1:32" ht="12.75">
      <c r="A541" s="364"/>
      <c r="B541" s="364"/>
      <c r="C541" s="364"/>
      <c r="D541" s="364"/>
      <c r="E541" s="364"/>
      <c r="F541" s="364"/>
      <c r="G541" s="364"/>
      <c r="H541" s="364"/>
      <c r="I541" s="364"/>
      <c r="J541" s="364"/>
      <c r="K541" s="364"/>
      <c r="L541" s="364"/>
      <c r="M541" s="364"/>
      <c r="N541" s="364"/>
      <c r="O541" s="364"/>
      <c r="P541" s="364"/>
      <c r="Q541" s="364"/>
      <c r="R541" s="364"/>
      <c r="S541" s="364"/>
      <c r="T541" s="364"/>
      <c r="U541" s="365"/>
      <c r="V541" s="366"/>
      <c r="W541" s="366"/>
      <c r="X541" s="366"/>
      <c r="Y541" s="366"/>
      <c r="Z541" s="366"/>
      <c r="AA541" s="366"/>
      <c r="AB541" s="366"/>
      <c r="AC541" s="364"/>
      <c r="AD541" s="364"/>
      <c r="AE541" s="364"/>
      <c r="AF541" s="364"/>
    </row>
    <row r="542" spans="1:32" ht="12.75">
      <c r="A542" s="364"/>
      <c r="B542" s="364"/>
      <c r="C542" s="364"/>
      <c r="D542" s="364"/>
      <c r="E542" s="364"/>
      <c r="F542" s="364"/>
      <c r="G542" s="364"/>
      <c r="H542" s="364"/>
      <c r="I542" s="364"/>
      <c r="J542" s="364"/>
      <c r="K542" s="364"/>
      <c r="L542" s="364"/>
      <c r="M542" s="364"/>
      <c r="N542" s="364"/>
      <c r="O542" s="364"/>
      <c r="P542" s="364"/>
      <c r="Q542" s="364"/>
      <c r="R542" s="364"/>
      <c r="S542" s="364"/>
      <c r="T542" s="364"/>
      <c r="U542" s="365"/>
      <c r="V542" s="366"/>
      <c r="W542" s="366"/>
      <c r="X542" s="366"/>
      <c r="Y542" s="366"/>
      <c r="Z542" s="366"/>
      <c r="AA542" s="366"/>
      <c r="AB542" s="366"/>
      <c r="AC542" s="364"/>
      <c r="AD542" s="364"/>
      <c r="AE542" s="364"/>
      <c r="AF542" s="364"/>
    </row>
    <row r="543" spans="1:32" ht="12.75">
      <c r="A543" s="364"/>
      <c r="B543" s="364"/>
      <c r="C543" s="364"/>
      <c r="D543" s="364"/>
      <c r="E543" s="364"/>
      <c r="F543" s="364"/>
      <c r="G543" s="364"/>
      <c r="H543" s="364"/>
      <c r="I543" s="364"/>
      <c r="J543" s="364"/>
      <c r="K543" s="364"/>
      <c r="L543" s="364"/>
      <c r="M543" s="364"/>
      <c r="N543" s="364"/>
      <c r="O543" s="364"/>
      <c r="P543" s="364"/>
      <c r="Q543" s="364"/>
      <c r="R543" s="364"/>
      <c r="S543" s="364"/>
      <c r="T543" s="364"/>
      <c r="U543" s="365"/>
      <c r="V543" s="366"/>
      <c r="W543" s="366"/>
      <c r="X543" s="366"/>
      <c r="Y543" s="366"/>
      <c r="Z543" s="366"/>
      <c r="AA543" s="366"/>
      <c r="AB543" s="366"/>
      <c r="AC543" s="364"/>
      <c r="AD543" s="364"/>
      <c r="AE543" s="364"/>
      <c r="AF543" s="364"/>
    </row>
    <row r="544" spans="1:32" ht="12.75">
      <c r="A544" s="364"/>
      <c r="B544" s="364"/>
      <c r="C544" s="364"/>
      <c r="D544" s="364"/>
      <c r="E544" s="364"/>
      <c r="F544" s="364"/>
      <c r="G544" s="364"/>
      <c r="H544" s="364"/>
      <c r="I544" s="364"/>
      <c r="J544" s="364"/>
      <c r="K544" s="364"/>
      <c r="L544" s="364"/>
      <c r="M544" s="364"/>
      <c r="N544" s="364"/>
      <c r="O544" s="364"/>
      <c r="P544" s="364"/>
      <c r="Q544" s="364"/>
      <c r="R544" s="364"/>
      <c r="S544" s="364"/>
      <c r="T544" s="364"/>
      <c r="U544" s="365"/>
      <c r="V544" s="366"/>
      <c r="W544" s="366"/>
      <c r="X544" s="366"/>
      <c r="Y544" s="366"/>
      <c r="Z544" s="366"/>
      <c r="AA544" s="366"/>
      <c r="AB544" s="366"/>
      <c r="AC544" s="364"/>
      <c r="AD544" s="364"/>
      <c r="AE544" s="364"/>
      <c r="AF544" s="364"/>
    </row>
    <row r="545" spans="1:32" ht="12.75">
      <c r="A545" s="364"/>
      <c r="B545" s="364"/>
      <c r="C545" s="364"/>
      <c r="D545" s="364"/>
      <c r="E545" s="364"/>
      <c r="F545" s="364"/>
      <c r="G545" s="364"/>
      <c r="H545" s="364"/>
      <c r="I545" s="364"/>
      <c r="J545" s="364"/>
      <c r="K545" s="364"/>
      <c r="L545" s="364"/>
      <c r="M545" s="364"/>
      <c r="N545" s="364"/>
      <c r="O545" s="364"/>
      <c r="P545" s="364"/>
      <c r="Q545" s="364"/>
      <c r="R545" s="364"/>
      <c r="S545" s="364"/>
      <c r="T545" s="364"/>
      <c r="U545" s="365"/>
      <c r="V545" s="366"/>
      <c r="W545" s="366"/>
      <c r="X545" s="366"/>
      <c r="Y545" s="366"/>
      <c r="Z545" s="366"/>
      <c r="AA545" s="366"/>
      <c r="AB545" s="366"/>
      <c r="AC545" s="364"/>
      <c r="AD545" s="364"/>
      <c r="AE545" s="364"/>
      <c r="AF545" s="364"/>
    </row>
    <row r="546" spans="1:32" ht="12.75">
      <c r="A546" s="364"/>
      <c r="B546" s="364"/>
      <c r="C546" s="364"/>
      <c r="D546" s="364"/>
      <c r="E546" s="364"/>
      <c r="F546" s="364"/>
      <c r="G546" s="364"/>
      <c r="H546" s="364"/>
      <c r="I546" s="364"/>
      <c r="J546" s="364"/>
      <c r="K546" s="364"/>
      <c r="L546" s="364"/>
      <c r="M546" s="364"/>
      <c r="N546" s="364"/>
      <c r="O546" s="364"/>
      <c r="P546" s="364"/>
      <c r="Q546" s="364"/>
      <c r="R546" s="364"/>
      <c r="S546" s="364"/>
      <c r="T546" s="364"/>
      <c r="U546" s="365"/>
      <c r="V546" s="366"/>
      <c r="W546" s="366"/>
      <c r="X546" s="366"/>
      <c r="Y546" s="366"/>
      <c r="Z546" s="366"/>
      <c r="AA546" s="366"/>
      <c r="AB546" s="366"/>
      <c r="AC546" s="364"/>
      <c r="AD546" s="364"/>
      <c r="AE546" s="364"/>
      <c r="AF546" s="364"/>
    </row>
    <row r="547" spans="1:32" ht="12.75">
      <c r="A547" s="364"/>
      <c r="B547" s="364"/>
      <c r="C547" s="364"/>
      <c r="D547" s="364"/>
      <c r="E547" s="364"/>
      <c r="F547" s="364"/>
      <c r="G547" s="364"/>
      <c r="H547" s="364"/>
      <c r="I547" s="364"/>
      <c r="J547" s="364"/>
      <c r="K547" s="364"/>
      <c r="L547" s="364"/>
      <c r="M547" s="364"/>
      <c r="N547" s="364"/>
      <c r="O547" s="364"/>
      <c r="P547" s="364"/>
      <c r="Q547" s="364"/>
      <c r="R547" s="364"/>
      <c r="S547" s="364"/>
      <c r="T547" s="364"/>
      <c r="U547" s="365"/>
      <c r="V547" s="366"/>
      <c r="W547" s="366"/>
      <c r="X547" s="366"/>
      <c r="Y547" s="366"/>
      <c r="Z547" s="366"/>
      <c r="AA547" s="366"/>
      <c r="AB547" s="366"/>
      <c r="AC547" s="364"/>
      <c r="AD547" s="364"/>
      <c r="AE547" s="364"/>
      <c r="AF547" s="364"/>
    </row>
    <row r="548" spans="1:32" ht="12.75">
      <c r="A548" s="364"/>
      <c r="B548" s="364"/>
      <c r="C548" s="364"/>
      <c r="D548" s="364"/>
      <c r="E548" s="364"/>
      <c r="F548" s="364"/>
      <c r="G548" s="364"/>
      <c r="H548" s="364"/>
      <c r="I548" s="364"/>
      <c r="J548" s="364"/>
      <c r="K548" s="364"/>
      <c r="L548" s="364"/>
      <c r="M548" s="364"/>
      <c r="N548" s="364"/>
      <c r="O548" s="364"/>
      <c r="P548" s="364"/>
      <c r="Q548" s="364"/>
      <c r="R548" s="364"/>
      <c r="S548" s="364"/>
      <c r="T548" s="364"/>
      <c r="U548" s="365"/>
      <c r="V548" s="366"/>
      <c r="W548" s="366"/>
      <c r="X548" s="366"/>
      <c r="Y548" s="366"/>
      <c r="Z548" s="366"/>
      <c r="AA548" s="366"/>
      <c r="AB548" s="366"/>
      <c r="AC548" s="364"/>
      <c r="AD548" s="364"/>
      <c r="AE548" s="364"/>
      <c r="AF548" s="364"/>
    </row>
    <row r="549" spans="1:32" ht="12.75">
      <c r="A549" s="364"/>
      <c r="B549" s="364"/>
      <c r="C549" s="364"/>
      <c r="D549" s="364"/>
      <c r="E549" s="364"/>
      <c r="F549" s="364"/>
      <c r="G549" s="364"/>
      <c r="H549" s="364"/>
      <c r="I549" s="364"/>
      <c r="J549" s="364"/>
      <c r="K549" s="364"/>
      <c r="L549" s="364"/>
      <c r="M549" s="364"/>
      <c r="N549" s="364"/>
      <c r="O549" s="364"/>
      <c r="P549" s="364"/>
      <c r="Q549" s="364"/>
      <c r="R549" s="364"/>
      <c r="S549" s="364"/>
      <c r="T549" s="364"/>
      <c r="U549" s="365"/>
      <c r="V549" s="366"/>
      <c r="W549" s="366"/>
      <c r="X549" s="366"/>
      <c r="Y549" s="366"/>
      <c r="Z549" s="366"/>
      <c r="AA549" s="366"/>
      <c r="AB549" s="366"/>
      <c r="AC549" s="364"/>
      <c r="AD549" s="364"/>
      <c r="AE549" s="364"/>
      <c r="AF549" s="364"/>
    </row>
    <row r="550" spans="1:32" ht="12.75">
      <c r="A550" s="364"/>
      <c r="B550" s="364"/>
      <c r="C550" s="364"/>
      <c r="D550" s="364"/>
      <c r="E550" s="364"/>
      <c r="F550" s="364"/>
      <c r="G550" s="364"/>
      <c r="H550" s="364"/>
      <c r="I550" s="364"/>
      <c r="J550" s="364"/>
      <c r="K550" s="364"/>
      <c r="L550" s="364"/>
      <c r="M550" s="364"/>
      <c r="N550" s="364"/>
      <c r="O550" s="364"/>
      <c r="P550" s="364"/>
      <c r="Q550" s="364"/>
      <c r="R550" s="364"/>
      <c r="S550" s="364"/>
      <c r="T550" s="364"/>
      <c r="U550" s="365"/>
      <c r="V550" s="366"/>
      <c r="W550" s="366"/>
      <c r="X550" s="366"/>
      <c r="Y550" s="366"/>
      <c r="Z550" s="366"/>
      <c r="AA550" s="366"/>
      <c r="AB550" s="366"/>
      <c r="AC550" s="364"/>
      <c r="AD550" s="364"/>
      <c r="AE550" s="364"/>
      <c r="AF550" s="364"/>
    </row>
    <row r="551" spans="1:32" ht="12.75">
      <c r="A551" s="364"/>
      <c r="B551" s="364"/>
      <c r="C551" s="364"/>
      <c r="D551" s="364"/>
      <c r="E551" s="364"/>
      <c r="F551" s="364"/>
      <c r="G551" s="364"/>
      <c r="H551" s="364"/>
      <c r="I551" s="364"/>
      <c r="J551" s="364"/>
      <c r="K551" s="364"/>
      <c r="L551" s="364"/>
      <c r="M551" s="364"/>
      <c r="N551" s="364"/>
      <c r="O551" s="364"/>
      <c r="P551" s="364"/>
      <c r="Q551" s="364"/>
      <c r="R551" s="364"/>
      <c r="S551" s="364"/>
      <c r="T551" s="364"/>
      <c r="U551" s="365"/>
      <c r="V551" s="366"/>
      <c r="W551" s="366"/>
      <c r="X551" s="366"/>
      <c r="Y551" s="366"/>
      <c r="Z551" s="366"/>
      <c r="AA551" s="366"/>
      <c r="AB551" s="366"/>
      <c r="AC551" s="364"/>
      <c r="AD551" s="364"/>
      <c r="AE551" s="364"/>
      <c r="AF551" s="364"/>
    </row>
    <row r="552" spans="1:32" ht="12.75">
      <c r="A552" s="364"/>
      <c r="B552" s="364"/>
      <c r="C552" s="364"/>
      <c r="D552" s="364"/>
      <c r="E552" s="364"/>
      <c r="F552" s="364"/>
      <c r="G552" s="364"/>
      <c r="H552" s="364"/>
      <c r="I552" s="364"/>
      <c r="J552" s="364"/>
      <c r="K552" s="364"/>
      <c r="L552" s="364"/>
      <c r="M552" s="364"/>
      <c r="N552" s="364"/>
      <c r="O552" s="364"/>
      <c r="P552" s="364"/>
      <c r="Q552" s="364"/>
      <c r="R552" s="364"/>
      <c r="S552" s="364"/>
      <c r="T552" s="364"/>
      <c r="U552" s="365"/>
      <c r="V552" s="366"/>
      <c r="W552" s="366"/>
      <c r="X552" s="366"/>
      <c r="Y552" s="366"/>
      <c r="Z552" s="366"/>
      <c r="AA552" s="366"/>
      <c r="AB552" s="366"/>
      <c r="AC552" s="364"/>
      <c r="AD552" s="364"/>
      <c r="AE552" s="364"/>
      <c r="AF552" s="364"/>
    </row>
    <row r="553" spans="1:32" ht="12.75">
      <c r="A553" s="364"/>
      <c r="B553" s="364"/>
      <c r="C553" s="364"/>
      <c r="D553" s="364"/>
      <c r="E553" s="364"/>
      <c r="F553" s="364"/>
      <c r="G553" s="364"/>
      <c r="H553" s="364"/>
      <c r="I553" s="364"/>
      <c r="J553" s="364"/>
      <c r="K553" s="364"/>
      <c r="L553" s="364"/>
      <c r="M553" s="364"/>
      <c r="N553" s="364"/>
      <c r="O553" s="364"/>
      <c r="P553" s="364"/>
      <c r="Q553" s="364"/>
      <c r="R553" s="364"/>
      <c r="S553" s="364"/>
      <c r="T553" s="364"/>
      <c r="U553" s="365"/>
      <c r="V553" s="366"/>
      <c r="W553" s="366"/>
      <c r="X553" s="366"/>
      <c r="Y553" s="366"/>
      <c r="Z553" s="366"/>
      <c r="AA553" s="366"/>
      <c r="AB553" s="366"/>
      <c r="AC553" s="364"/>
      <c r="AD553" s="364"/>
      <c r="AE553" s="364"/>
      <c r="AF553" s="364"/>
    </row>
    <row r="554" spans="1:32" ht="12.75">
      <c r="A554" s="364"/>
      <c r="B554" s="364"/>
      <c r="C554" s="364"/>
      <c r="D554" s="364"/>
      <c r="E554" s="364"/>
      <c r="F554" s="364"/>
      <c r="G554" s="364"/>
      <c r="H554" s="364"/>
      <c r="I554" s="364"/>
      <c r="J554" s="364"/>
      <c r="K554" s="364"/>
      <c r="L554" s="364"/>
      <c r="M554" s="364"/>
      <c r="N554" s="364"/>
      <c r="O554" s="364"/>
      <c r="P554" s="364"/>
      <c r="Q554" s="364"/>
      <c r="R554" s="364"/>
      <c r="S554" s="364"/>
      <c r="T554" s="364"/>
      <c r="U554" s="365"/>
      <c r="V554" s="366"/>
      <c r="W554" s="366"/>
      <c r="X554" s="366"/>
      <c r="Y554" s="366"/>
      <c r="Z554" s="366"/>
      <c r="AA554" s="366"/>
      <c r="AB554" s="366"/>
      <c r="AC554" s="364"/>
      <c r="AD554" s="364"/>
      <c r="AE554" s="364"/>
      <c r="AF554" s="364"/>
    </row>
    <row r="555" spans="1:32" ht="12.75">
      <c r="A555" s="364"/>
      <c r="B555" s="364"/>
      <c r="C555" s="364"/>
      <c r="D555" s="364"/>
      <c r="E555" s="364"/>
      <c r="F555" s="364"/>
      <c r="G555" s="364"/>
      <c r="H555" s="364"/>
      <c r="I555" s="364"/>
      <c r="J555" s="364"/>
      <c r="K555" s="364"/>
      <c r="L555" s="364"/>
      <c r="M555" s="364"/>
      <c r="N555" s="364"/>
      <c r="O555" s="364"/>
      <c r="P555" s="364"/>
      <c r="Q555" s="364"/>
      <c r="R555" s="364"/>
      <c r="S555" s="364"/>
      <c r="T555" s="364"/>
      <c r="U555" s="365"/>
      <c r="V555" s="366"/>
      <c r="W555" s="366"/>
      <c r="X555" s="366"/>
      <c r="Y555" s="366"/>
      <c r="Z555" s="366"/>
      <c r="AA555" s="366"/>
      <c r="AB555" s="366"/>
      <c r="AC555" s="364"/>
      <c r="AD555" s="364"/>
      <c r="AE555" s="364"/>
      <c r="AF555" s="364"/>
    </row>
    <row r="556" spans="1:32" ht="12.75">
      <c r="A556" s="364"/>
      <c r="B556" s="364"/>
      <c r="C556" s="364"/>
      <c r="D556" s="364"/>
      <c r="E556" s="364"/>
      <c r="F556" s="364"/>
      <c r="G556" s="364"/>
      <c r="H556" s="364"/>
      <c r="I556" s="364"/>
      <c r="J556" s="364"/>
      <c r="K556" s="364"/>
      <c r="L556" s="364"/>
      <c r="M556" s="364"/>
      <c r="N556" s="364"/>
      <c r="O556" s="364"/>
      <c r="P556" s="364"/>
      <c r="Q556" s="364"/>
      <c r="R556" s="364"/>
      <c r="S556" s="364"/>
      <c r="T556" s="364"/>
      <c r="U556" s="365"/>
      <c r="V556" s="366"/>
      <c r="W556" s="366"/>
      <c r="X556" s="366"/>
      <c r="Y556" s="366"/>
      <c r="Z556" s="366"/>
      <c r="AA556" s="366"/>
      <c r="AB556" s="366"/>
      <c r="AC556" s="364"/>
      <c r="AD556" s="364"/>
      <c r="AE556" s="364"/>
      <c r="AF556" s="364"/>
    </row>
    <row r="557" spans="1:32" ht="12.75">
      <c r="A557" s="364"/>
      <c r="B557" s="364"/>
      <c r="C557" s="364"/>
      <c r="D557" s="364"/>
      <c r="E557" s="364"/>
      <c r="F557" s="364"/>
      <c r="G557" s="364"/>
      <c r="H557" s="364"/>
      <c r="I557" s="364"/>
      <c r="J557" s="364"/>
      <c r="K557" s="364"/>
      <c r="L557" s="364"/>
      <c r="M557" s="364"/>
      <c r="N557" s="364"/>
      <c r="O557" s="364"/>
      <c r="P557" s="364"/>
      <c r="Q557" s="364"/>
      <c r="R557" s="364"/>
      <c r="S557" s="364"/>
      <c r="T557" s="364"/>
      <c r="U557" s="365"/>
      <c r="V557" s="366"/>
      <c r="W557" s="366"/>
      <c r="X557" s="366"/>
      <c r="Y557" s="366"/>
      <c r="Z557" s="366"/>
      <c r="AA557" s="366"/>
      <c r="AB557" s="366"/>
      <c r="AC557" s="364"/>
      <c r="AD557" s="364"/>
      <c r="AE557" s="364"/>
      <c r="AF557" s="364"/>
    </row>
    <row r="558" spans="1:32" ht="12.75">
      <c r="A558" s="364"/>
      <c r="B558" s="364"/>
      <c r="C558" s="364"/>
      <c r="D558" s="364"/>
      <c r="E558" s="364"/>
      <c r="F558" s="364"/>
      <c r="G558" s="364"/>
      <c r="H558" s="364"/>
      <c r="I558" s="364"/>
      <c r="J558" s="364"/>
      <c r="K558" s="364"/>
      <c r="L558" s="364"/>
      <c r="M558" s="364"/>
      <c r="N558" s="364"/>
      <c r="O558" s="364"/>
      <c r="P558" s="364"/>
      <c r="Q558" s="364"/>
      <c r="R558" s="364"/>
      <c r="S558" s="364"/>
      <c r="T558" s="364"/>
      <c r="U558" s="365"/>
      <c r="V558" s="366"/>
      <c r="W558" s="366"/>
      <c r="X558" s="366"/>
      <c r="Y558" s="366"/>
      <c r="Z558" s="366"/>
      <c r="AA558" s="366"/>
      <c r="AB558" s="366"/>
      <c r="AC558" s="364"/>
      <c r="AD558" s="364"/>
      <c r="AE558" s="364"/>
      <c r="AF558" s="364"/>
    </row>
    <row r="559" spans="1:32" ht="12.75">
      <c r="A559" s="364"/>
      <c r="B559" s="364"/>
      <c r="C559" s="364"/>
      <c r="D559" s="364"/>
      <c r="E559" s="364"/>
      <c r="F559" s="364"/>
      <c r="G559" s="364"/>
      <c r="H559" s="364"/>
      <c r="I559" s="364"/>
      <c r="J559" s="364"/>
      <c r="K559" s="364"/>
      <c r="L559" s="364"/>
      <c r="M559" s="364"/>
      <c r="N559" s="364"/>
      <c r="O559" s="364"/>
      <c r="P559" s="364"/>
      <c r="Q559" s="364"/>
      <c r="R559" s="364"/>
      <c r="S559" s="364"/>
      <c r="T559" s="364"/>
      <c r="U559" s="365"/>
      <c r="V559" s="366"/>
      <c r="W559" s="366"/>
      <c r="X559" s="366"/>
      <c r="Y559" s="366"/>
      <c r="Z559" s="366"/>
      <c r="AA559" s="366"/>
      <c r="AB559" s="366"/>
      <c r="AC559" s="364"/>
      <c r="AD559" s="364"/>
      <c r="AE559" s="364"/>
      <c r="AF559" s="364"/>
    </row>
    <row r="560" spans="1:32" ht="12.75">
      <c r="A560" s="364"/>
      <c r="B560" s="364"/>
      <c r="C560" s="364"/>
      <c r="D560" s="364"/>
      <c r="E560" s="364"/>
      <c r="F560" s="364"/>
      <c r="G560" s="364"/>
      <c r="H560" s="364"/>
      <c r="I560" s="364"/>
      <c r="J560" s="364"/>
      <c r="K560" s="364"/>
      <c r="L560" s="364"/>
      <c r="M560" s="364"/>
      <c r="N560" s="364"/>
      <c r="O560" s="364"/>
      <c r="P560" s="364"/>
      <c r="Q560" s="364"/>
      <c r="R560" s="364"/>
      <c r="S560" s="364"/>
      <c r="T560" s="364"/>
      <c r="U560" s="365"/>
      <c r="V560" s="366"/>
      <c r="W560" s="366"/>
      <c r="X560" s="366"/>
      <c r="Y560" s="366"/>
      <c r="Z560" s="366"/>
      <c r="AA560" s="366"/>
      <c r="AB560" s="366"/>
      <c r="AC560" s="364"/>
      <c r="AD560" s="364"/>
      <c r="AE560" s="364"/>
      <c r="AF560" s="364"/>
    </row>
    <row r="561" spans="1:32" ht="12.75">
      <c r="A561" s="364"/>
      <c r="B561" s="364"/>
      <c r="C561" s="364"/>
      <c r="D561" s="364"/>
      <c r="E561" s="364"/>
      <c r="F561" s="364"/>
      <c r="G561" s="364"/>
      <c r="H561" s="364"/>
      <c r="I561" s="364"/>
      <c r="J561" s="364"/>
      <c r="K561" s="364"/>
      <c r="L561" s="364"/>
      <c r="M561" s="364"/>
      <c r="N561" s="364"/>
      <c r="O561" s="364"/>
      <c r="P561" s="364"/>
      <c r="Q561" s="364"/>
      <c r="R561" s="364"/>
      <c r="S561" s="364"/>
      <c r="T561" s="364"/>
      <c r="U561" s="365"/>
      <c r="V561" s="366"/>
      <c r="W561" s="366"/>
      <c r="X561" s="366"/>
      <c r="Y561" s="366"/>
      <c r="Z561" s="366"/>
      <c r="AA561" s="366"/>
      <c r="AB561" s="366"/>
      <c r="AC561" s="364"/>
      <c r="AD561" s="364"/>
      <c r="AE561" s="364"/>
      <c r="AF561" s="364"/>
    </row>
    <row r="562" spans="1:32" ht="12.75">
      <c r="A562" s="364"/>
      <c r="B562" s="364"/>
      <c r="C562" s="364"/>
      <c r="D562" s="364"/>
      <c r="E562" s="364"/>
      <c r="F562" s="364"/>
      <c r="G562" s="364"/>
      <c r="H562" s="364"/>
      <c r="I562" s="364"/>
      <c r="J562" s="364"/>
      <c r="K562" s="364"/>
      <c r="L562" s="364"/>
      <c r="M562" s="364"/>
      <c r="N562" s="364"/>
      <c r="O562" s="364"/>
      <c r="P562" s="364"/>
      <c r="Q562" s="364"/>
      <c r="R562" s="364"/>
      <c r="S562" s="364"/>
      <c r="T562" s="364"/>
      <c r="U562" s="365"/>
      <c r="V562" s="366"/>
      <c r="W562" s="366"/>
      <c r="X562" s="366"/>
      <c r="Y562" s="366"/>
      <c r="Z562" s="366"/>
      <c r="AA562" s="366"/>
      <c r="AB562" s="366"/>
      <c r="AC562" s="364"/>
      <c r="AD562" s="364"/>
      <c r="AE562" s="364"/>
      <c r="AF562" s="364"/>
    </row>
    <row r="563" spans="1:32" ht="12.75">
      <c r="A563" s="364"/>
      <c r="B563" s="364"/>
      <c r="C563" s="364"/>
      <c r="D563" s="364"/>
      <c r="E563" s="364"/>
      <c r="F563" s="364"/>
      <c r="G563" s="364"/>
      <c r="H563" s="364"/>
      <c r="I563" s="364"/>
      <c r="J563" s="364"/>
      <c r="K563" s="364"/>
      <c r="L563" s="364"/>
      <c r="M563" s="364"/>
      <c r="N563" s="364"/>
      <c r="O563" s="364"/>
      <c r="P563" s="364"/>
      <c r="Q563" s="364"/>
      <c r="R563" s="364"/>
      <c r="S563" s="364"/>
      <c r="T563" s="364"/>
      <c r="U563" s="365"/>
      <c r="V563" s="366"/>
      <c r="W563" s="366"/>
      <c r="X563" s="366"/>
      <c r="Y563" s="366"/>
      <c r="Z563" s="366"/>
      <c r="AA563" s="366"/>
      <c r="AB563" s="366"/>
      <c r="AC563" s="364"/>
      <c r="AD563" s="364"/>
      <c r="AE563" s="364"/>
      <c r="AF563" s="364"/>
    </row>
    <row r="564" spans="1:32" ht="12.75">
      <c r="A564" s="364"/>
      <c r="B564" s="364"/>
      <c r="C564" s="364"/>
      <c r="D564" s="364"/>
      <c r="E564" s="364"/>
      <c r="F564" s="364"/>
      <c r="G564" s="364"/>
      <c r="H564" s="364"/>
      <c r="I564" s="364"/>
      <c r="J564" s="364"/>
      <c r="K564" s="364"/>
      <c r="L564" s="364"/>
      <c r="M564" s="364"/>
      <c r="N564" s="364"/>
      <c r="O564" s="364"/>
      <c r="P564" s="364"/>
      <c r="Q564" s="364"/>
      <c r="R564" s="364"/>
      <c r="S564" s="364"/>
      <c r="T564" s="364"/>
      <c r="U564" s="365"/>
      <c r="V564" s="366"/>
      <c r="W564" s="366"/>
      <c r="X564" s="366"/>
      <c r="Y564" s="366"/>
      <c r="Z564" s="366"/>
      <c r="AA564" s="366"/>
      <c r="AB564" s="366"/>
      <c r="AC564" s="364"/>
      <c r="AD564" s="364"/>
      <c r="AE564" s="364"/>
      <c r="AF564" s="364"/>
    </row>
    <row r="565" spans="1:32" ht="12.75">
      <c r="A565" s="364"/>
      <c r="B565" s="364"/>
      <c r="C565" s="364"/>
      <c r="D565" s="364"/>
      <c r="E565" s="364"/>
      <c r="F565" s="364"/>
      <c r="G565" s="364"/>
      <c r="H565" s="364"/>
      <c r="I565" s="364"/>
      <c r="J565" s="364"/>
      <c r="K565" s="364"/>
      <c r="L565" s="364"/>
      <c r="M565" s="364"/>
      <c r="N565" s="364"/>
      <c r="O565" s="364"/>
      <c r="P565" s="364"/>
      <c r="Q565" s="364"/>
      <c r="R565" s="364"/>
      <c r="S565" s="364"/>
      <c r="T565" s="364"/>
      <c r="U565" s="365"/>
      <c r="V565" s="366"/>
      <c r="W565" s="366"/>
      <c r="X565" s="366"/>
      <c r="Y565" s="366"/>
      <c r="Z565" s="366"/>
      <c r="AA565" s="366"/>
      <c r="AB565" s="366"/>
      <c r="AC565" s="364"/>
      <c r="AD565" s="364"/>
      <c r="AE565" s="364"/>
      <c r="AF565" s="364"/>
    </row>
    <row r="566" spans="1:32" ht="12.75">
      <c r="A566" s="364"/>
      <c r="B566" s="364"/>
      <c r="C566" s="364"/>
      <c r="D566" s="364"/>
      <c r="E566" s="364"/>
      <c r="F566" s="364"/>
      <c r="G566" s="364"/>
      <c r="H566" s="364"/>
      <c r="I566" s="364"/>
      <c r="J566" s="364"/>
      <c r="K566" s="364"/>
      <c r="L566" s="364"/>
      <c r="M566" s="364"/>
      <c r="N566" s="364"/>
      <c r="O566" s="364"/>
      <c r="P566" s="364"/>
      <c r="Q566" s="364"/>
      <c r="R566" s="364"/>
      <c r="S566" s="364"/>
      <c r="T566" s="364"/>
      <c r="U566" s="365"/>
      <c r="V566" s="366"/>
      <c r="W566" s="366"/>
      <c r="X566" s="366"/>
      <c r="Y566" s="366"/>
      <c r="Z566" s="366"/>
      <c r="AA566" s="366"/>
      <c r="AB566" s="366"/>
      <c r="AC566" s="364"/>
      <c r="AD566" s="364"/>
      <c r="AE566" s="364"/>
      <c r="AF566" s="364"/>
    </row>
    <row r="567" spans="1:32" ht="12.75">
      <c r="A567" s="364"/>
      <c r="B567" s="364"/>
      <c r="C567" s="364"/>
      <c r="D567" s="364"/>
      <c r="E567" s="364"/>
      <c r="F567" s="364"/>
      <c r="G567" s="364"/>
      <c r="H567" s="364"/>
      <c r="I567" s="364"/>
      <c r="J567" s="364"/>
      <c r="K567" s="364"/>
      <c r="L567" s="364"/>
      <c r="M567" s="364"/>
      <c r="N567" s="364"/>
      <c r="O567" s="364"/>
      <c r="P567" s="364"/>
      <c r="Q567" s="364"/>
      <c r="R567" s="364"/>
      <c r="S567" s="364"/>
      <c r="T567" s="364"/>
      <c r="U567" s="365"/>
      <c r="V567" s="366"/>
      <c r="W567" s="366"/>
      <c r="X567" s="366"/>
      <c r="Y567" s="366"/>
      <c r="Z567" s="366"/>
      <c r="AA567" s="366"/>
      <c r="AB567" s="366"/>
      <c r="AC567" s="364"/>
      <c r="AD567" s="364"/>
      <c r="AE567" s="364"/>
      <c r="AF567" s="364"/>
    </row>
    <row r="568" spans="1:32" ht="12.75">
      <c r="A568" s="364"/>
      <c r="B568" s="364"/>
      <c r="C568" s="364"/>
      <c r="D568" s="364"/>
      <c r="E568" s="364"/>
      <c r="F568" s="364"/>
      <c r="G568" s="364"/>
      <c r="H568" s="364"/>
      <c r="I568" s="364"/>
      <c r="J568" s="364"/>
      <c r="K568" s="364"/>
      <c r="L568" s="364"/>
      <c r="M568" s="364"/>
      <c r="N568" s="364"/>
      <c r="O568" s="364"/>
      <c r="P568" s="364"/>
      <c r="Q568" s="364"/>
      <c r="R568" s="364"/>
      <c r="S568" s="364"/>
      <c r="T568" s="364"/>
      <c r="U568" s="365"/>
      <c r="V568" s="366"/>
      <c r="W568" s="366"/>
      <c r="X568" s="366"/>
      <c r="Y568" s="366"/>
      <c r="Z568" s="366"/>
      <c r="AA568" s="366"/>
      <c r="AB568" s="366"/>
      <c r="AC568" s="364"/>
      <c r="AD568" s="364"/>
      <c r="AE568" s="364"/>
      <c r="AF568" s="364"/>
    </row>
    <row r="569" spans="1:32" ht="12.75">
      <c r="A569" s="364"/>
      <c r="B569" s="364"/>
      <c r="C569" s="364"/>
      <c r="D569" s="364"/>
      <c r="E569" s="364"/>
      <c r="F569" s="364"/>
      <c r="G569" s="364"/>
      <c r="H569" s="364"/>
      <c r="I569" s="364"/>
      <c r="J569" s="364"/>
      <c r="K569" s="364"/>
      <c r="L569" s="364"/>
      <c r="M569" s="364"/>
      <c r="N569" s="364"/>
      <c r="O569" s="364"/>
      <c r="P569" s="364"/>
      <c r="Q569" s="364"/>
      <c r="R569" s="364"/>
      <c r="S569" s="364"/>
      <c r="T569" s="364"/>
      <c r="U569" s="365"/>
      <c r="V569" s="366"/>
      <c r="W569" s="366"/>
      <c r="X569" s="366"/>
      <c r="Y569" s="366"/>
      <c r="Z569" s="366"/>
      <c r="AA569" s="366"/>
      <c r="AB569" s="366"/>
      <c r="AC569" s="364"/>
      <c r="AD569" s="364"/>
      <c r="AE569" s="364"/>
      <c r="AF569" s="364"/>
    </row>
    <row r="570" spans="1:32" ht="12.75">
      <c r="A570" s="364"/>
      <c r="B570" s="364"/>
      <c r="C570" s="364"/>
      <c r="D570" s="364"/>
      <c r="E570" s="364"/>
      <c r="F570" s="364"/>
      <c r="G570" s="364"/>
      <c r="H570" s="364"/>
      <c r="I570" s="364"/>
      <c r="J570" s="364"/>
      <c r="K570" s="364"/>
      <c r="L570" s="364"/>
      <c r="M570" s="364"/>
      <c r="N570" s="364"/>
      <c r="O570" s="364"/>
      <c r="P570" s="364"/>
      <c r="Q570" s="364"/>
      <c r="R570" s="364"/>
      <c r="S570" s="364"/>
      <c r="T570" s="364"/>
      <c r="U570" s="365"/>
      <c r="V570" s="366"/>
      <c r="W570" s="366"/>
      <c r="X570" s="366"/>
      <c r="Y570" s="366"/>
      <c r="Z570" s="366"/>
      <c r="AA570" s="366"/>
      <c r="AB570" s="366"/>
      <c r="AC570" s="364"/>
      <c r="AD570" s="364"/>
      <c r="AE570" s="364"/>
      <c r="AF570" s="364"/>
    </row>
    <row r="571" spans="1:32" ht="12.75">
      <c r="A571" s="364"/>
      <c r="B571" s="364"/>
      <c r="C571" s="364"/>
      <c r="D571" s="364"/>
      <c r="E571" s="364"/>
      <c r="F571" s="364"/>
      <c r="G571" s="364"/>
      <c r="H571" s="364"/>
      <c r="I571" s="364"/>
      <c r="J571" s="364"/>
      <c r="K571" s="364"/>
      <c r="L571" s="364"/>
      <c r="M571" s="364"/>
      <c r="N571" s="364"/>
      <c r="O571" s="364"/>
      <c r="P571" s="364"/>
      <c r="Q571" s="364"/>
      <c r="R571" s="364"/>
      <c r="S571" s="364"/>
      <c r="T571" s="364"/>
      <c r="U571" s="365"/>
      <c r="V571" s="366"/>
      <c r="W571" s="366"/>
      <c r="X571" s="366"/>
      <c r="Y571" s="366"/>
      <c r="Z571" s="366"/>
      <c r="AA571" s="366"/>
      <c r="AB571" s="366"/>
      <c r="AC571" s="364"/>
      <c r="AD571" s="364"/>
      <c r="AE571" s="364"/>
      <c r="AF571" s="364"/>
    </row>
    <row r="572" spans="1:32" ht="12.75">
      <c r="A572" s="364"/>
      <c r="B572" s="364"/>
      <c r="C572" s="364"/>
      <c r="D572" s="364"/>
      <c r="E572" s="364"/>
      <c r="F572" s="364"/>
      <c r="G572" s="364"/>
      <c r="H572" s="364"/>
      <c r="I572" s="364"/>
      <c r="J572" s="364"/>
      <c r="K572" s="364"/>
      <c r="L572" s="364"/>
      <c r="M572" s="364"/>
      <c r="N572" s="364"/>
      <c r="O572" s="364"/>
      <c r="P572" s="364"/>
      <c r="Q572" s="364"/>
      <c r="R572" s="364"/>
      <c r="S572" s="364"/>
      <c r="T572" s="364"/>
      <c r="U572" s="365"/>
      <c r="V572" s="366"/>
      <c r="W572" s="366"/>
      <c r="X572" s="366"/>
      <c r="Y572" s="366"/>
      <c r="Z572" s="366"/>
      <c r="AA572" s="366"/>
      <c r="AB572" s="366"/>
      <c r="AC572" s="364"/>
      <c r="AD572" s="364"/>
      <c r="AE572" s="364"/>
      <c r="AF572" s="364"/>
    </row>
    <row r="573" spans="1:32" ht="12.75">
      <c r="A573" s="364"/>
      <c r="B573" s="364"/>
      <c r="C573" s="364"/>
      <c r="D573" s="364"/>
      <c r="E573" s="364"/>
      <c r="F573" s="364"/>
      <c r="G573" s="364"/>
      <c r="H573" s="364"/>
      <c r="I573" s="364"/>
      <c r="J573" s="364"/>
      <c r="K573" s="364"/>
      <c r="L573" s="364"/>
      <c r="M573" s="364"/>
      <c r="N573" s="364"/>
      <c r="O573" s="364"/>
      <c r="P573" s="364"/>
      <c r="Q573" s="364"/>
      <c r="R573" s="364"/>
      <c r="S573" s="364"/>
      <c r="T573" s="364"/>
      <c r="U573" s="365"/>
      <c r="V573" s="366"/>
      <c r="W573" s="366"/>
      <c r="X573" s="366"/>
      <c r="Y573" s="366"/>
      <c r="Z573" s="366"/>
      <c r="AA573" s="366"/>
      <c r="AB573" s="366"/>
      <c r="AC573" s="364"/>
      <c r="AD573" s="364"/>
      <c r="AE573" s="364"/>
      <c r="AF573" s="364"/>
    </row>
    <row r="574" spans="1:32" ht="12.75">
      <c r="A574" s="364"/>
      <c r="B574" s="364"/>
      <c r="C574" s="364"/>
      <c r="D574" s="364"/>
      <c r="E574" s="364"/>
      <c r="F574" s="364"/>
      <c r="G574" s="364"/>
      <c r="H574" s="364"/>
      <c r="I574" s="364"/>
      <c r="J574" s="364"/>
      <c r="K574" s="364"/>
      <c r="L574" s="364"/>
      <c r="M574" s="364"/>
      <c r="N574" s="364"/>
      <c r="O574" s="364"/>
      <c r="P574" s="364"/>
      <c r="Q574" s="364"/>
      <c r="R574" s="364"/>
      <c r="S574" s="364"/>
      <c r="T574" s="364"/>
      <c r="U574" s="365"/>
      <c r="V574" s="366"/>
      <c r="W574" s="366"/>
      <c r="X574" s="366"/>
      <c r="Y574" s="366"/>
      <c r="Z574" s="366"/>
      <c r="AA574" s="366"/>
      <c r="AB574" s="366"/>
      <c r="AC574" s="364"/>
      <c r="AD574" s="364"/>
      <c r="AE574" s="364"/>
      <c r="AF574" s="364"/>
    </row>
    <row r="575" spans="1:32" ht="12.75">
      <c r="A575" s="364"/>
      <c r="B575" s="364"/>
      <c r="C575" s="364"/>
      <c r="D575" s="364"/>
      <c r="E575" s="364"/>
      <c r="F575" s="364"/>
      <c r="G575" s="364"/>
      <c r="H575" s="364"/>
      <c r="I575" s="364"/>
      <c r="J575" s="364"/>
      <c r="K575" s="364"/>
      <c r="L575" s="364"/>
      <c r="M575" s="364"/>
      <c r="N575" s="364"/>
      <c r="O575" s="364"/>
      <c r="P575" s="364"/>
      <c r="Q575" s="364"/>
      <c r="R575" s="364"/>
      <c r="S575" s="364"/>
      <c r="T575" s="364"/>
      <c r="U575" s="365"/>
      <c r="V575" s="366"/>
      <c r="W575" s="366"/>
      <c r="X575" s="366"/>
      <c r="Y575" s="366"/>
      <c r="Z575" s="366"/>
      <c r="AA575" s="366"/>
      <c r="AB575" s="366"/>
      <c r="AC575" s="364"/>
      <c r="AD575" s="364"/>
      <c r="AE575" s="364"/>
      <c r="AF575" s="364"/>
    </row>
    <row r="576" spans="1:32" ht="12.75">
      <c r="A576" s="364"/>
      <c r="B576" s="364"/>
      <c r="C576" s="364"/>
      <c r="D576" s="364"/>
      <c r="E576" s="364"/>
      <c r="F576" s="364"/>
      <c r="G576" s="364"/>
      <c r="H576" s="364"/>
      <c r="I576" s="364"/>
      <c r="J576" s="364"/>
      <c r="K576" s="364"/>
      <c r="L576" s="364"/>
      <c r="M576" s="364"/>
      <c r="N576" s="364"/>
      <c r="O576" s="364"/>
      <c r="P576" s="364"/>
      <c r="Q576" s="364"/>
      <c r="R576" s="364"/>
      <c r="S576" s="364"/>
      <c r="T576" s="364"/>
      <c r="U576" s="365"/>
      <c r="V576" s="366"/>
      <c r="W576" s="366"/>
      <c r="X576" s="366"/>
      <c r="Y576" s="366"/>
      <c r="Z576" s="366"/>
      <c r="AA576" s="366"/>
      <c r="AB576" s="366"/>
      <c r="AC576" s="364"/>
      <c r="AD576" s="364"/>
      <c r="AE576" s="364"/>
      <c r="AF576" s="364"/>
    </row>
    <row r="577" spans="1:32" ht="12.75">
      <c r="A577" s="364"/>
      <c r="B577" s="364"/>
      <c r="C577" s="364"/>
      <c r="D577" s="364"/>
      <c r="E577" s="364"/>
      <c r="F577" s="364"/>
      <c r="G577" s="364"/>
      <c r="H577" s="364"/>
      <c r="I577" s="364"/>
      <c r="J577" s="364"/>
      <c r="K577" s="364"/>
      <c r="L577" s="364"/>
      <c r="M577" s="364"/>
      <c r="N577" s="364"/>
      <c r="O577" s="364"/>
      <c r="P577" s="364"/>
      <c r="Q577" s="364"/>
      <c r="R577" s="364"/>
      <c r="S577" s="364"/>
      <c r="T577" s="364"/>
      <c r="U577" s="365"/>
      <c r="V577" s="366"/>
      <c r="W577" s="366"/>
      <c r="X577" s="366"/>
      <c r="Y577" s="366"/>
      <c r="Z577" s="366"/>
      <c r="AA577" s="366"/>
      <c r="AB577" s="366"/>
      <c r="AC577" s="364"/>
      <c r="AD577" s="364"/>
      <c r="AE577" s="364"/>
      <c r="AF577" s="364"/>
    </row>
    <row r="578" spans="1:32" ht="12.75">
      <c r="A578" s="364"/>
      <c r="B578" s="364"/>
      <c r="C578" s="364"/>
      <c r="D578" s="364"/>
      <c r="E578" s="364"/>
      <c r="F578" s="364"/>
      <c r="G578" s="364"/>
      <c r="H578" s="364"/>
      <c r="I578" s="364"/>
      <c r="J578" s="364"/>
      <c r="K578" s="364"/>
      <c r="L578" s="364"/>
      <c r="M578" s="364"/>
      <c r="N578" s="364"/>
      <c r="O578" s="364"/>
      <c r="P578" s="364"/>
      <c r="Q578" s="364"/>
      <c r="R578" s="364"/>
      <c r="S578" s="364"/>
      <c r="T578" s="364"/>
      <c r="U578" s="365"/>
      <c r="V578" s="366"/>
      <c r="W578" s="366"/>
      <c r="X578" s="366"/>
      <c r="Y578" s="366"/>
      <c r="Z578" s="366"/>
      <c r="AA578" s="366"/>
      <c r="AB578" s="366"/>
      <c r="AC578" s="364"/>
      <c r="AD578" s="364"/>
      <c r="AE578" s="364"/>
      <c r="AF578" s="364"/>
    </row>
    <row r="579" spans="1:32" ht="12.75">
      <c r="A579" s="364"/>
      <c r="B579" s="364"/>
      <c r="C579" s="364"/>
      <c r="D579" s="364"/>
      <c r="E579" s="364"/>
      <c r="F579" s="364"/>
      <c r="G579" s="364"/>
      <c r="H579" s="364"/>
      <c r="I579" s="364"/>
      <c r="J579" s="364"/>
      <c r="K579" s="364"/>
      <c r="L579" s="364"/>
      <c r="M579" s="364"/>
      <c r="N579" s="364"/>
      <c r="O579" s="364"/>
      <c r="P579" s="364"/>
      <c r="Q579" s="364"/>
      <c r="R579" s="364"/>
      <c r="S579" s="364"/>
      <c r="T579" s="364"/>
      <c r="U579" s="365"/>
      <c r="V579" s="366"/>
      <c r="W579" s="366"/>
      <c r="X579" s="366"/>
      <c r="Y579" s="366"/>
      <c r="Z579" s="366"/>
      <c r="AA579" s="366"/>
      <c r="AB579" s="366"/>
      <c r="AC579" s="364"/>
      <c r="AD579" s="364"/>
      <c r="AE579" s="364"/>
      <c r="AF579" s="364"/>
    </row>
    <row r="580" spans="1:32" ht="12.75">
      <c r="A580" s="364"/>
      <c r="B580" s="364"/>
      <c r="C580" s="364"/>
      <c r="D580" s="364"/>
      <c r="E580" s="364"/>
      <c r="F580" s="364"/>
      <c r="G580" s="364"/>
      <c r="H580" s="364"/>
      <c r="I580" s="364"/>
      <c r="J580" s="364"/>
      <c r="K580" s="364"/>
      <c r="L580" s="364"/>
      <c r="M580" s="364"/>
      <c r="N580" s="364"/>
      <c r="O580" s="364"/>
      <c r="P580" s="364"/>
      <c r="Q580" s="364"/>
      <c r="R580" s="364"/>
      <c r="S580" s="364"/>
      <c r="T580" s="364"/>
      <c r="U580" s="365"/>
      <c r="V580" s="366"/>
      <c r="W580" s="366"/>
      <c r="X580" s="366"/>
      <c r="Y580" s="366"/>
      <c r="Z580" s="366"/>
      <c r="AA580" s="366"/>
      <c r="AB580" s="366"/>
      <c r="AC580" s="364"/>
      <c r="AD580" s="364"/>
      <c r="AE580" s="364"/>
      <c r="AF580" s="364"/>
    </row>
    <row r="581" spans="1:32" ht="12.75">
      <c r="A581" s="364"/>
      <c r="B581" s="364"/>
      <c r="C581" s="364"/>
      <c r="D581" s="364"/>
      <c r="E581" s="364"/>
      <c r="F581" s="364"/>
      <c r="G581" s="364"/>
      <c r="H581" s="364"/>
      <c r="I581" s="364"/>
      <c r="J581" s="364"/>
      <c r="K581" s="364"/>
      <c r="L581" s="364"/>
      <c r="M581" s="364"/>
      <c r="N581" s="364"/>
      <c r="O581" s="364"/>
      <c r="P581" s="364"/>
      <c r="Q581" s="364"/>
      <c r="R581" s="364"/>
      <c r="S581" s="364"/>
      <c r="T581" s="364"/>
      <c r="U581" s="365"/>
      <c r="V581" s="366"/>
      <c r="W581" s="366"/>
      <c r="X581" s="366"/>
      <c r="Y581" s="366"/>
      <c r="Z581" s="366"/>
      <c r="AA581" s="366"/>
      <c r="AB581" s="366"/>
      <c r="AC581" s="364"/>
      <c r="AD581" s="364"/>
      <c r="AE581" s="364"/>
      <c r="AF581" s="364"/>
    </row>
    <row r="582" spans="1:32" ht="12.75">
      <c r="A582" s="364"/>
      <c r="B582" s="364"/>
      <c r="C582" s="364"/>
      <c r="D582" s="364"/>
      <c r="E582" s="364"/>
      <c r="F582" s="364"/>
      <c r="G582" s="364"/>
      <c r="H582" s="364"/>
      <c r="I582" s="364"/>
      <c r="J582" s="364"/>
      <c r="K582" s="364"/>
      <c r="L582" s="364"/>
      <c r="M582" s="364"/>
      <c r="N582" s="364"/>
      <c r="O582" s="364"/>
      <c r="P582" s="364"/>
      <c r="Q582" s="364"/>
      <c r="R582" s="364"/>
      <c r="S582" s="364"/>
      <c r="T582" s="364"/>
      <c r="U582" s="365"/>
      <c r="V582" s="366"/>
      <c r="W582" s="366"/>
      <c r="X582" s="366"/>
      <c r="Y582" s="366"/>
      <c r="Z582" s="366"/>
      <c r="AA582" s="366"/>
      <c r="AB582" s="366"/>
      <c r="AC582" s="364"/>
      <c r="AD582" s="364"/>
      <c r="AE582" s="364"/>
      <c r="AF582" s="364"/>
    </row>
    <row r="583" spans="1:32" ht="12.75">
      <c r="A583" s="364"/>
      <c r="B583" s="364"/>
      <c r="C583" s="364"/>
      <c r="D583" s="364"/>
      <c r="E583" s="364"/>
      <c r="F583" s="364"/>
      <c r="G583" s="364"/>
      <c r="H583" s="364"/>
      <c r="I583" s="364"/>
      <c r="J583" s="364"/>
      <c r="K583" s="364"/>
      <c r="L583" s="364"/>
      <c r="M583" s="364"/>
      <c r="N583" s="364"/>
      <c r="O583" s="364"/>
      <c r="P583" s="364"/>
      <c r="Q583" s="364"/>
      <c r="R583" s="364"/>
      <c r="S583" s="364"/>
      <c r="T583" s="364"/>
      <c r="U583" s="365"/>
      <c r="V583" s="366"/>
      <c r="W583" s="366"/>
      <c r="X583" s="366"/>
      <c r="Y583" s="366"/>
      <c r="Z583" s="366"/>
      <c r="AA583" s="366"/>
      <c r="AB583" s="366"/>
      <c r="AC583" s="364"/>
      <c r="AD583" s="364"/>
      <c r="AE583" s="364"/>
      <c r="AF583" s="364"/>
    </row>
    <row r="584" spans="1:32" ht="12.75">
      <c r="A584" s="364"/>
      <c r="B584" s="364"/>
      <c r="C584" s="364"/>
      <c r="D584" s="364"/>
      <c r="E584" s="364"/>
      <c r="F584" s="364"/>
      <c r="G584" s="364"/>
      <c r="H584" s="364"/>
      <c r="I584" s="364"/>
      <c r="J584" s="364"/>
      <c r="K584" s="364"/>
      <c r="L584" s="364"/>
      <c r="M584" s="364"/>
      <c r="N584" s="364"/>
      <c r="O584" s="364"/>
      <c r="P584" s="364"/>
      <c r="Q584" s="364"/>
      <c r="R584" s="364"/>
      <c r="S584" s="364"/>
      <c r="T584" s="364"/>
      <c r="U584" s="365"/>
      <c r="V584" s="366"/>
      <c r="W584" s="366"/>
      <c r="X584" s="366"/>
      <c r="Y584" s="366"/>
      <c r="Z584" s="366"/>
      <c r="AA584" s="366"/>
      <c r="AB584" s="366"/>
      <c r="AC584" s="364"/>
      <c r="AD584" s="364"/>
      <c r="AE584" s="364"/>
      <c r="AF584" s="364"/>
    </row>
    <row r="585" spans="1:32" ht="12.75">
      <c r="A585" s="364"/>
      <c r="B585" s="364"/>
      <c r="C585" s="364"/>
      <c r="D585" s="364"/>
      <c r="E585" s="364"/>
      <c r="F585" s="364"/>
      <c r="G585" s="364"/>
      <c r="H585" s="364"/>
      <c r="I585" s="364"/>
      <c r="J585" s="364"/>
      <c r="K585" s="364"/>
      <c r="L585" s="364"/>
      <c r="M585" s="364"/>
      <c r="N585" s="364"/>
      <c r="O585" s="364"/>
      <c r="P585" s="364"/>
      <c r="Q585" s="364"/>
      <c r="R585" s="364"/>
      <c r="S585" s="364"/>
      <c r="T585" s="364"/>
      <c r="U585" s="365"/>
      <c r="V585" s="366"/>
      <c r="W585" s="366"/>
      <c r="X585" s="366"/>
      <c r="Y585" s="366"/>
      <c r="Z585" s="366"/>
      <c r="AA585" s="366"/>
      <c r="AB585" s="366"/>
      <c r="AC585" s="364"/>
      <c r="AD585" s="364"/>
      <c r="AE585" s="364"/>
      <c r="AF585" s="364"/>
    </row>
    <row r="586" spans="1:32" ht="12.75">
      <c r="A586" s="364"/>
      <c r="B586" s="364"/>
      <c r="C586" s="364"/>
      <c r="D586" s="364"/>
      <c r="E586" s="364"/>
      <c r="F586" s="364"/>
      <c r="G586" s="364"/>
      <c r="H586" s="364"/>
      <c r="I586" s="364"/>
      <c r="J586" s="364"/>
      <c r="K586" s="364"/>
      <c r="L586" s="364"/>
      <c r="M586" s="364"/>
      <c r="N586" s="364"/>
      <c r="O586" s="364"/>
      <c r="P586" s="364"/>
      <c r="Q586" s="364"/>
      <c r="R586" s="364"/>
      <c r="S586" s="364"/>
      <c r="T586" s="364"/>
      <c r="U586" s="365"/>
      <c r="V586" s="366"/>
      <c r="W586" s="366"/>
      <c r="X586" s="366"/>
      <c r="Y586" s="366"/>
      <c r="Z586" s="366"/>
      <c r="AA586" s="366"/>
      <c r="AB586" s="366"/>
      <c r="AC586" s="364"/>
      <c r="AD586" s="364"/>
      <c r="AE586" s="364"/>
      <c r="AF586" s="364"/>
    </row>
    <row r="587" spans="1:32" ht="12.75">
      <c r="A587" s="364"/>
      <c r="B587" s="364"/>
      <c r="C587" s="364"/>
      <c r="D587" s="364"/>
      <c r="E587" s="364"/>
      <c r="F587" s="364"/>
      <c r="G587" s="364"/>
      <c r="H587" s="364"/>
      <c r="I587" s="364"/>
      <c r="J587" s="364"/>
      <c r="K587" s="364"/>
      <c r="L587" s="364"/>
      <c r="M587" s="364"/>
      <c r="N587" s="364"/>
      <c r="O587" s="364"/>
      <c r="P587" s="364"/>
      <c r="Q587" s="364"/>
      <c r="R587" s="364"/>
      <c r="S587" s="364"/>
      <c r="T587" s="364"/>
      <c r="U587" s="365"/>
      <c r="V587" s="366"/>
      <c r="W587" s="366"/>
      <c r="X587" s="366"/>
      <c r="Y587" s="366"/>
      <c r="Z587" s="366"/>
      <c r="AA587" s="366"/>
      <c r="AB587" s="366"/>
      <c r="AC587" s="364"/>
      <c r="AD587" s="364"/>
      <c r="AE587" s="364"/>
      <c r="AF587" s="364"/>
    </row>
    <row r="588" spans="1:32" ht="12.75">
      <c r="A588" s="364"/>
      <c r="B588" s="364"/>
      <c r="C588" s="364"/>
      <c r="D588" s="364"/>
      <c r="E588" s="364"/>
      <c r="F588" s="364"/>
      <c r="G588" s="364"/>
      <c r="H588" s="364"/>
      <c r="I588" s="364"/>
      <c r="J588" s="364"/>
      <c r="K588" s="364"/>
      <c r="L588" s="364"/>
      <c r="M588" s="364"/>
      <c r="N588" s="364"/>
      <c r="O588" s="364"/>
      <c r="P588" s="364"/>
      <c r="Q588" s="364"/>
      <c r="R588" s="364"/>
      <c r="S588" s="364"/>
      <c r="T588" s="364"/>
      <c r="U588" s="365"/>
      <c r="V588" s="366"/>
      <c r="W588" s="366"/>
      <c r="X588" s="366"/>
      <c r="Y588" s="366"/>
      <c r="Z588" s="366"/>
      <c r="AA588" s="366"/>
      <c r="AB588" s="366"/>
      <c r="AC588" s="364"/>
      <c r="AD588" s="364"/>
      <c r="AE588" s="364"/>
      <c r="AF588" s="364"/>
    </row>
    <row r="589" spans="1:32" ht="12.75">
      <c r="A589" s="364"/>
      <c r="B589" s="364"/>
      <c r="C589" s="364"/>
      <c r="D589" s="364"/>
      <c r="E589" s="364"/>
      <c r="F589" s="364"/>
      <c r="G589" s="364"/>
      <c r="H589" s="364"/>
      <c r="I589" s="364"/>
      <c r="J589" s="364"/>
      <c r="K589" s="364"/>
      <c r="L589" s="364"/>
      <c r="M589" s="364"/>
      <c r="N589" s="364"/>
      <c r="O589" s="364"/>
      <c r="P589" s="364"/>
      <c r="Q589" s="364"/>
      <c r="R589" s="364"/>
      <c r="S589" s="364"/>
      <c r="T589" s="364"/>
      <c r="U589" s="365"/>
      <c r="V589" s="366"/>
      <c r="W589" s="366"/>
      <c r="X589" s="366"/>
      <c r="Y589" s="366"/>
      <c r="Z589" s="366"/>
      <c r="AA589" s="366"/>
      <c r="AB589" s="366"/>
      <c r="AC589" s="364"/>
      <c r="AD589" s="364"/>
      <c r="AE589" s="364"/>
      <c r="AF589" s="364"/>
    </row>
    <row r="590" spans="1:32" ht="12.75">
      <c r="A590" s="364"/>
      <c r="B590" s="364"/>
      <c r="C590" s="364"/>
      <c r="D590" s="364"/>
      <c r="E590" s="364"/>
      <c r="F590" s="364"/>
      <c r="G590" s="364"/>
      <c r="H590" s="364"/>
      <c r="I590" s="364"/>
      <c r="J590" s="364"/>
      <c r="K590" s="364"/>
      <c r="L590" s="364"/>
      <c r="M590" s="364"/>
      <c r="N590" s="364"/>
      <c r="O590" s="364"/>
      <c r="P590" s="364"/>
      <c r="Q590" s="364"/>
      <c r="R590" s="364"/>
      <c r="S590" s="364"/>
      <c r="T590" s="364"/>
      <c r="U590" s="365"/>
      <c r="V590" s="366"/>
      <c r="W590" s="366"/>
      <c r="X590" s="366"/>
      <c r="Y590" s="366"/>
      <c r="Z590" s="366"/>
      <c r="AA590" s="366"/>
      <c r="AB590" s="366"/>
      <c r="AC590" s="364"/>
      <c r="AD590" s="364"/>
      <c r="AE590" s="364"/>
      <c r="AF590" s="364"/>
    </row>
    <row r="591" spans="1:32" ht="12.75">
      <c r="A591" s="364"/>
      <c r="B591" s="364"/>
      <c r="C591" s="364"/>
      <c r="D591" s="364"/>
      <c r="E591" s="364"/>
      <c r="F591" s="364"/>
      <c r="G591" s="364"/>
      <c r="H591" s="364"/>
      <c r="I591" s="364"/>
      <c r="J591" s="364"/>
      <c r="K591" s="364"/>
      <c r="L591" s="364"/>
      <c r="M591" s="364"/>
      <c r="N591" s="364"/>
      <c r="O591" s="364"/>
      <c r="P591" s="364"/>
      <c r="Q591" s="364"/>
      <c r="R591" s="364"/>
      <c r="S591" s="364"/>
      <c r="T591" s="364"/>
      <c r="U591" s="365"/>
      <c r="V591" s="366"/>
      <c r="W591" s="366"/>
      <c r="X591" s="366"/>
      <c r="Y591" s="366"/>
      <c r="Z591" s="366"/>
      <c r="AA591" s="366"/>
      <c r="AB591" s="366"/>
      <c r="AC591" s="364"/>
      <c r="AD591" s="364"/>
      <c r="AE591" s="364"/>
      <c r="AF591" s="364"/>
    </row>
    <row r="592" spans="1:32" ht="12.75">
      <c r="A592" s="364"/>
      <c r="B592" s="364"/>
      <c r="C592" s="364"/>
      <c r="D592" s="364"/>
      <c r="E592" s="364"/>
      <c r="F592" s="364"/>
      <c r="G592" s="364"/>
      <c r="H592" s="364"/>
      <c r="I592" s="364"/>
      <c r="J592" s="364"/>
      <c r="K592" s="364"/>
      <c r="L592" s="364"/>
      <c r="M592" s="364"/>
      <c r="N592" s="364"/>
      <c r="O592" s="364"/>
      <c r="P592" s="364"/>
      <c r="Q592" s="364"/>
      <c r="R592" s="364"/>
      <c r="S592" s="364"/>
      <c r="T592" s="364"/>
      <c r="U592" s="365"/>
      <c r="V592" s="366"/>
      <c r="W592" s="366"/>
      <c r="X592" s="366"/>
      <c r="Y592" s="366"/>
      <c r="Z592" s="366"/>
      <c r="AA592" s="366"/>
      <c r="AB592" s="366"/>
      <c r="AC592" s="364"/>
      <c r="AD592" s="364"/>
      <c r="AE592" s="364"/>
      <c r="AF592" s="364"/>
    </row>
    <row r="593" spans="1:32" ht="12.75">
      <c r="A593" s="364"/>
      <c r="B593" s="364"/>
      <c r="C593" s="364"/>
      <c r="D593" s="364"/>
      <c r="E593" s="364"/>
      <c r="F593" s="364"/>
      <c r="G593" s="364"/>
      <c r="H593" s="364"/>
      <c r="I593" s="364"/>
      <c r="J593" s="364"/>
      <c r="K593" s="364"/>
      <c r="L593" s="364"/>
      <c r="M593" s="364"/>
      <c r="N593" s="364"/>
      <c r="O593" s="364"/>
      <c r="P593" s="364"/>
      <c r="Q593" s="364"/>
      <c r="R593" s="364"/>
      <c r="S593" s="364"/>
      <c r="T593" s="364"/>
      <c r="U593" s="365"/>
      <c r="V593" s="366"/>
      <c r="W593" s="366"/>
      <c r="X593" s="366"/>
      <c r="Y593" s="366"/>
      <c r="Z593" s="366"/>
      <c r="AA593" s="366"/>
      <c r="AB593" s="366"/>
      <c r="AC593" s="364"/>
      <c r="AD593" s="364"/>
      <c r="AE593" s="364"/>
      <c r="AF593" s="364"/>
    </row>
    <row r="594" spans="1:32" ht="12.75">
      <c r="A594" s="364"/>
      <c r="B594" s="364"/>
      <c r="C594" s="364"/>
      <c r="D594" s="364"/>
      <c r="E594" s="364"/>
      <c r="F594" s="364"/>
      <c r="G594" s="364"/>
      <c r="H594" s="364"/>
      <c r="I594" s="364"/>
      <c r="J594" s="364"/>
      <c r="K594" s="364"/>
      <c r="L594" s="364"/>
      <c r="M594" s="364"/>
      <c r="N594" s="364"/>
      <c r="O594" s="364"/>
      <c r="P594" s="364"/>
      <c r="Q594" s="364"/>
      <c r="R594" s="364"/>
      <c r="S594" s="364"/>
      <c r="T594" s="364"/>
      <c r="U594" s="365"/>
      <c r="V594" s="366"/>
      <c r="W594" s="366"/>
      <c r="X594" s="366"/>
      <c r="Y594" s="366"/>
      <c r="Z594" s="366"/>
      <c r="AA594" s="366"/>
      <c r="AB594" s="366"/>
      <c r="AC594" s="364"/>
      <c r="AD594" s="364"/>
      <c r="AE594" s="364"/>
      <c r="AF594" s="364"/>
    </row>
    <row r="595" spans="1:32" ht="12.75">
      <c r="A595" s="364"/>
      <c r="B595" s="364"/>
      <c r="C595" s="364"/>
      <c r="D595" s="364"/>
      <c r="E595" s="364"/>
      <c r="F595" s="364"/>
      <c r="G595" s="364"/>
      <c r="H595" s="364"/>
      <c r="I595" s="364"/>
      <c r="J595" s="364"/>
      <c r="K595" s="364"/>
      <c r="L595" s="364"/>
      <c r="M595" s="364"/>
      <c r="N595" s="364"/>
      <c r="O595" s="364"/>
      <c r="P595" s="364"/>
      <c r="Q595" s="364"/>
      <c r="R595" s="364"/>
      <c r="S595" s="364"/>
      <c r="T595" s="364"/>
      <c r="U595" s="365"/>
      <c r="V595" s="366"/>
      <c r="W595" s="366"/>
      <c r="X595" s="366"/>
      <c r="Y595" s="366"/>
      <c r="Z595" s="366"/>
      <c r="AA595" s="366"/>
      <c r="AB595" s="366"/>
      <c r="AC595" s="364"/>
      <c r="AD595" s="364"/>
      <c r="AE595" s="364"/>
      <c r="AF595" s="364"/>
    </row>
    <row r="596" spans="1:32" ht="12.75">
      <c r="A596" s="364"/>
      <c r="B596" s="364"/>
      <c r="C596" s="364"/>
      <c r="D596" s="364"/>
      <c r="E596" s="364"/>
      <c r="F596" s="364"/>
      <c r="G596" s="364"/>
      <c r="H596" s="364"/>
      <c r="I596" s="364"/>
      <c r="J596" s="364"/>
      <c r="K596" s="364"/>
      <c r="L596" s="364"/>
      <c r="M596" s="364"/>
      <c r="N596" s="364"/>
      <c r="O596" s="364"/>
      <c r="P596" s="364"/>
      <c r="Q596" s="364"/>
      <c r="R596" s="364"/>
      <c r="S596" s="364"/>
      <c r="T596" s="364"/>
      <c r="U596" s="365"/>
      <c r="V596" s="366"/>
      <c r="W596" s="366"/>
      <c r="X596" s="366"/>
      <c r="Y596" s="366"/>
      <c r="Z596" s="366"/>
      <c r="AA596" s="366"/>
      <c r="AB596" s="366"/>
      <c r="AC596" s="364"/>
      <c r="AD596" s="364"/>
      <c r="AE596" s="364"/>
      <c r="AF596" s="364"/>
    </row>
    <row r="597" spans="1:32" ht="12.75">
      <c r="A597" s="364"/>
      <c r="B597" s="364"/>
      <c r="C597" s="364"/>
      <c r="D597" s="364"/>
      <c r="E597" s="364"/>
      <c r="F597" s="364"/>
      <c r="G597" s="364"/>
      <c r="H597" s="364"/>
      <c r="I597" s="364"/>
      <c r="J597" s="364"/>
      <c r="K597" s="364"/>
      <c r="L597" s="364"/>
      <c r="M597" s="364"/>
      <c r="N597" s="364"/>
      <c r="O597" s="364"/>
      <c r="P597" s="364"/>
      <c r="Q597" s="364"/>
      <c r="R597" s="364"/>
      <c r="S597" s="364"/>
      <c r="T597" s="364"/>
      <c r="U597" s="365"/>
      <c r="V597" s="366"/>
      <c r="W597" s="366"/>
      <c r="X597" s="366"/>
      <c r="Y597" s="366"/>
      <c r="Z597" s="366"/>
      <c r="AA597" s="366"/>
      <c r="AB597" s="366"/>
      <c r="AC597" s="364"/>
      <c r="AD597" s="364"/>
      <c r="AE597" s="364"/>
      <c r="AF597" s="364"/>
    </row>
    <row r="598" spans="1:32" ht="12.75">
      <c r="A598" s="364"/>
      <c r="B598" s="364"/>
      <c r="C598" s="364"/>
      <c r="D598" s="364"/>
      <c r="E598" s="364"/>
      <c r="F598" s="364"/>
      <c r="G598" s="364"/>
      <c r="H598" s="364"/>
      <c r="I598" s="364"/>
      <c r="J598" s="364"/>
      <c r="K598" s="364"/>
      <c r="L598" s="364"/>
      <c r="M598" s="364"/>
      <c r="N598" s="364"/>
      <c r="O598" s="364"/>
      <c r="P598" s="364"/>
      <c r="Q598" s="364"/>
      <c r="R598" s="364"/>
      <c r="S598" s="364"/>
      <c r="T598" s="364"/>
      <c r="U598" s="365"/>
      <c r="V598" s="366"/>
      <c r="W598" s="366"/>
      <c r="X598" s="366"/>
      <c r="Y598" s="366"/>
      <c r="Z598" s="366"/>
      <c r="AA598" s="366"/>
      <c r="AB598" s="366"/>
      <c r="AC598" s="364"/>
      <c r="AD598" s="364"/>
      <c r="AE598" s="364"/>
      <c r="AF598" s="364"/>
    </row>
    <row r="599" spans="1:32" ht="12.75">
      <c r="A599" s="364"/>
      <c r="B599" s="364"/>
      <c r="C599" s="364"/>
      <c r="D599" s="364"/>
      <c r="E599" s="364"/>
      <c r="F599" s="364"/>
      <c r="G599" s="364"/>
      <c r="H599" s="364"/>
      <c r="I599" s="364"/>
      <c r="J599" s="364"/>
      <c r="K599" s="364"/>
      <c r="L599" s="364"/>
      <c r="M599" s="364"/>
      <c r="N599" s="364"/>
      <c r="O599" s="364"/>
      <c r="P599" s="364"/>
      <c r="Q599" s="364"/>
      <c r="R599" s="364"/>
      <c r="S599" s="364"/>
      <c r="T599" s="364"/>
      <c r="U599" s="365"/>
      <c r="V599" s="366"/>
      <c r="W599" s="366"/>
      <c r="X599" s="366"/>
      <c r="Y599" s="366"/>
      <c r="Z599" s="366"/>
      <c r="AA599" s="366"/>
      <c r="AB599" s="366"/>
      <c r="AC599" s="364"/>
      <c r="AD599" s="364"/>
      <c r="AE599" s="364"/>
      <c r="AF599" s="364"/>
    </row>
    <row r="600" spans="1:32" ht="12.75">
      <c r="A600" s="364"/>
      <c r="B600" s="364"/>
      <c r="C600" s="364"/>
      <c r="D600" s="364"/>
      <c r="E600" s="364"/>
      <c r="F600" s="364"/>
      <c r="G600" s="364"/>
      <c r="H600" s="364"/>
      <c r="I600" s="364"/>
      <c r="J600" s="364"/>
      <c r="K600" s="364"/>
      <c r="L600" s="364"/>
      <c r="M600" s="364"/>
      <c r="N600" s="364"/>
      <c r="O600" s="364"/>
      <c r="P600" s="364"/>
      <c r="Q600" s="364"/>
      <c r="R600" s="364"/>
      <c r="S600" s="364"/>
      <c r="T600" s="364"/>
      <c r="U600" s="365"/>
      <c r="V600" s="366"/>
      <c r="W600" s="366"/>
      <c r="X600" s="366"/>
      <c r="Y600" s="366"/>
      <c r="Z600" s="366"/>
      <c r="AA600" s="366"/>
      <c r="AB600" s="366"/>
      <c r="AC600" s="364"/>
      <c r="AD600" s="364"/>
      <c r="AE600" s="364"/>
      <c r="AF600" s="364"/>
    </row>
    <row r="601" spans="1:32" ht="12.75">
      <c r="A601" s="364"/>
      <c r="B601" s="364"/>
      <c r="C601" s="364"/>
      <c r="D601" s="364"/>
      <c r="E601" s="364"/>
      <c r="F601" s="364"/>
      <c r="G601" s="364"/>
      <c r="H601" s="364"/>
      <c r="I601" s="364"/>
      <c r="J601" s="364"/>
      <c r="K601" s="364"/>
      <c r="L601" s="364"/>
      <c r="M601" s="364"/>
      <c r="N601" s="364"/>
      <c r="O601" s="364"/>
      <c r="P601" s="364"/>
      <c r="Q601" s="364"/>
      <c r="R601" s="364"/>
      <c r="S601" s="364"/>
      <c r="T601" s="364"/>
      <c r="U601" s="365"/>
      <c r="V601" s="366"/>
      <c r="W601" s="366"/>
      <c r="X601" s="366"/>
      <c r="Y601" s="366"/>
      <c r="Z601" s="366"/>
      <c r="AA601" s="366"/>
      <c r="AB601" s="366"/>
      <c r="AC601" s="364"/>
      <c r="AD601" s="364"/>
      <c r="AE601" s="364"/>
      <c r="AF601" s="364"/>
    </row>
    <row r="602" spans="1:32" ht="12.75">
      <c r="A602" s="364"/>
      <c r="B602" s="364"/>
      <c r="C602" s="364"/>
      <c r="D602" s="364"/>
      <c r="E602" s="364"/>
      <c r="F602" s="364"/>
      <c r="G602" s="364"/>
      <c r="H602" s="364"/>
      <c r="I602" s="364"/>
      <c r="J602" s="364"/>
      <c r="K602" s="364"/>
      <c r="L602" s="364"/>
      <c r="M602" s="364"/>
      <c r="N602" s="364"/>
      <c r="O602" s="364"/>
      <c r="P602" s="364"/>
      <c r="Q602" s="364"/>
      <c r="R602" s="364"/>
      <c r="S602" s="364"/>
      <c r="T602" s="364"/>
      <c r="U602" s="365"/>
      <c r="V602" s="366"/>
      <c r="W602" s="366"/>
      <c r="X602" s="366"/>
      <c r="Y602" s="366"/>
      <c r="Z602" s="366"/>
      <c r="AA602" s="366"/>
      <c r="AB602" s="366"/>
      <c r="AC602" s="364"/>
      <c r="AD602" s="364"/>
      <c r="AE602" s="364"/>
      <c r="AF602" s="364"/>
    </row>
    <row r="603" spans="1:32" ht="12.75">
      <c r="A603" s="364"/>
      <c r="B603" s="364"/>
      <c r="C603" s="364"/>
      <c r="D603" s="364"/>
      <c r="E603" s="364"/>
      <c r="F603" s="364"/>
      <c r="G603" s="364"/>
      <c r="H603" s="364"/>
      <c r="I603" s="364"/>
      <c r="J603" s="364"/>
      <c r="K603" s="364"/>
      <c r="L603" s="364"/>
      <c r="M603" s="364"/>
      <c r="N603" s="364"/>
      <c r="O603" s="364"/>
      <c r="P603" s="364"/>
      <c r="Q603" s="364"/>
      <c r="R603" s="364"/>
      <c r="S603" s="364"/>
      <c r="T603" s="364"/>
      <c r="U603" s="365"/>
      <c r="V603" s="366"/>
      <c r="W603" s="366"/>
      <c r="X603" s="366"/>
      <c r="Y603" s="366"/>
      <c r="Z603" s="366"/>
      <c r="AA603" s="366"/>
      <c r="AB603" s="366"/>
      <c r="AC603" s="364"/>
      <c r="AD603" s="364"/>
      <c r="AE603" s="364"/>
      <c r="AF603" s="364"/>
    </row>
    <row r="604" spans="1:32" ht="12.75">
      <c r="A604" s="364"/>
      <c r="B604" s="364"/>
      <c r="C604" s="364"/>
      <c r="D604" s="364"/>
      <c r="E604" s="364"/>
      <c r="F604" s="364"/>
      <c r="G604" s="364"/>
      <c r="H604" s="364"/>
      <c r="I604" s="364"/>
      <c r="J604" s="364"/>
      <c r="K604" s="364"/>
      <c r="L604" s="364"/>
      <c r="M604" s="364"/>
      <c r="N604" s="364"/>
      <c r="O604" s="364"/>
      <c r="P604" s="364"/>
      <c r="Q604" s="364"/>
      <c r="R604" s="364"/>
      <c r="S604" s="364"/>
      <c r="T604" s="364"/>
      <c r="U604" s="365"/>
      <c r="V604" s="366"/>
      <c r="W604" s="366"/>
      <c r="X604" s="366"/>
      <c r="Y604" s="366"/>
      <c r="Z604" s="366"/>
      <c r="AA604" s="366"/>
      <c r="AB604" s="366"/>
      <c r="AC604" s="364"/>
      <c r="AD604" s="364"/>
      <c r="AE604" s="364"/>
      <c r="AF604" s="364"/>
    </row>
    <row r="605" spans="1:32" ht="12.75">
      <c r="A605" s="364"/>
      <c r="B605" s="364"/>
      <c r="C605" s="364"/>
      <c r="D605" s="364"/>
      <c r="E605" s="364"/>
      <c r="F605" s="364"/>
      <c r="G605" s="364"/>
      <c r="H605" s="364"/>
      <c r="I605" s="364"/>
      <c r="J605" s="364"/>
      <c r="K605" s="364"/>
      <c r="L605" s="364"/>
      <c r="M605" s="364"/>
      <c r="N605" s="364"/>
      <c r="O605" s="364"/>
      <c r="P605" s="364"/>
      <c r="Q605" s="364"/>
      <c r="R605" s="364"/>
      <c r="S605" s="364"/>
      <c r="T605" s="364"/>
      <c r="U605" s="365"/>
      <c r="V605" s="366"/>
      <c r="W605" s="366"/>
      <c r="X605" s="366"/>
      <c r="Y605" s="366"/>
      <c r="Z605" s="366"/>
      <c r="AA605" s="366"/>
      <c r="AB605" s="366"/>
      <c r="AC605" s="364"/>
      <c r="AD605" s="364"/>
      <c r="AE605" s="364"/>
      <c r="AF605" s="364"/>
    </row>
    <row r="606" spans="1:32" ht="12.75">
      <c r="A606" s="364"/>
      <c r="B606" s="364"/>
      <c r="C606" s="364"/>
      <c r="D606" s="364"/>
      <c r="E606" s="364"/>
      <c r="F606" s="364"/>
      <c r="G606" s="364"/>
      <c r="H606" s="364"/>
      <c r="I606" s="364"/>
      <c r="J606" s="364"/>
      <c r="K606" s="364"/>
      <c r="L606" s="364"/>
      <c r="M606" s="364"/>
      <c r="N606" s="364"/>
      <c r="O606" s="364"/>
      <c r="P606" s="364"/>
      <c r="Q606" s="364"/>
      <c r="R606" s="364"/>
      <c r="S606" s="364"/>
      <c r="T606" s="364"/>
      <c r="U606" s="365"/>
      <c r="V606" s="366"/>
      <c r="W606" s="366"/>
      <c r="X606" s="366"/>
      <c r="Y606" s="366"/>
      <c r="Z606" s="366"/>
      <c r="AA606" s="366"/>
      <c r="AB606" s="366"/>
      <c r="AC606" s="364"/>
      <c r="AD606" s="364"/>
      <c r="AE606" s="364"/>
      <c r="AF606" s="364"/>
    </row>
    <row r="607" spans="1:32" ht="12.75">
      <c r="A607" s="364"/>
      <c r="B607" s="364"/>
      <c r="C607" s="364"/>
      <c r="D607" s="364"/>
      <c r="E607" s="364"/>
      <c r="F607" s="364"/>
      <c r="G607" s="364"/>
      <c r="H607" s="364"/>
      <c r="I607" s="364"/>
      <c r="J607" s="364"/>
      <c r="K607" s="364"/>
      <c r="L607" s="364"/>
      <c r="M607" s="364"/>
      <c r="N607" s="364"/>
      <c r="O607" s="364"/>
      <c r="P607" s="364"/>
      <c r="Q607" s="364"/>
      <c r="R607" s="364"/>
      <c r="S607" s="364"/>
      <c r="T607" s="364"/>
      <c r="U607" s="365"/>
      <c r="V607" s="366"/>
      <c r="W607" s="366"/>
      <c r="X607" s="366"/>
      <c r="Y607" s="366"/>
      <c r="Z607" s="366"/>
      <c r="AA607" s="366"/>
      <c r="AB607" s="366"/>
      <c r="AC607" s="364"/>
      <c r="AD607" s="364"/>
      <c r="AE607" s="364"/>
      <c r="AF607" s="364"/>
    </row>
    <row r="608" spans="1:32" ht="12.75">
      <c r="A608" s="364"/>
      <c r="B608" s="364"/>
      <c r="C608" s="364"/>
      <c r="D608" s="364"/>
      <c r="E608" s="364"/>
      <c r="F608" s="364"/>
      <c r="G608" s="364"/>
      <c r="H608" s="364"/>
      <c r="I608" s="364"/>
      <c r="J608" s="364"/>
      <c r="K608" s="364"/>
      <c r="L608" s="364"/>
      <c r="M608" s="364"/>
      <c r="N608" s="364"/>
      <c r="O608" s="364"/>
      <c r="P608" s="364"/>
      <c r="Q608" s="364"/>
      <c r="R608" s="364"/>
      <c r="S608" s="364"/>
      <c r="T608" s="364"/>
      <c r="U608" s="365"/>
      <c r="V608" s="366"/>
      <c r="W608" s="366"/>
      <c r="X608" s="366"/>
      <c r="Y608" s="366"/>
      <c r="Z608" s="366"/>
      <c r="AA608" s="366"/>
      <c r="AB608" s="366"/>
      <c r="AC608" s="364"/>
      <c r="AD608" s="364"/>
      <c r="AE608" s="364"/>
      <c r="AF608" s="364"/>
    </row>
    <row r="609" spans="1:32" ht="12.75">
      <c r="A609" s="364"/>
      <c r="B609" s="364"/>
      <c r="C609" s="364"/>
      <c r="D609" s="364"/>
      <c r="E609" s="364"/>
      <c r="F609" s="364"/>
      <c r="G609" s="364"/>
      <c r="H609" s="364"/>
      <c r="I609" s="364"/>
      <c r="J609" s="364"/>
      <c r="K609" s="364"/>
      <c r="L609" s="364"/>
      <c r="M609" s="364"/>
      <c r="N609" s="364"/>
      <c r="O609" s="364"/>
      <c r="P609" s="364"/>
      <c r="Q609" s="364"/>
      <c r="R609" s="364"/>
      <c r="S609" s="364"/>
      <c r="T609" s="364"/>
      <c r="U609" s="365"/>
      <c r="V609" s="366"/>
      <c r="W609" s="366"/>
      <c r="X609" s="366"/>
      <c r="Y609" s="366"/>
      <c r="Z609" s="366"/>
      <c r="AA609" s="366"/>
      <c r="AB609" s="366"/>
      <c r="AC609" s="364"/>
      <c r="AD609" s="364"/>
      <c r="AE609" s="364"/>
      <c r="AF609" s="364"/>
    </row>
    <row r="610" spans="1:32" ht="12.75">
      <c r="A610" s="364"/>
      <c r="B610" s="364"/>
      <c r="C610" s="364"/>
      <c r="D610" s="364"/>
      <c r="E610" s="364"/>
      <c r="F610" s="364"/>
      <c r="G610" s="364"/>
      <c r="H610" s="364"/>
      <c r="I610" s="364"/>
      <c r="J610" s="364"/>
      <c r="K610" s="364"/>
      <c r="L610" s="364"/>
      <c r="M610" s="364"/>
      <c r="N610" s="364"/>
      <c r="O610" s="364"/>
      <c r="P610" s="364"/>
      <c r="Q610" s="364"/>
      <c r="R610" s="364"/>
      <c r="S610" s="364"/>
      <c r="T610" s="364"/>
      <c r="U610" s="365"/>
      <c r="V610" s="366"/>
      <c r="W610" s="366"/>
      <c r="X610" s="366"/>
      <c r="Y610" s="366"/>
      <c r="Z610" s="366"/>
      <c r="AA610" s="366"/>
      <c r="AB610" s="366"/>
      <c r="AC610" s="364"/>
      <c r="AD610" s="364"/>
      <c r="AE610" s="364"/>
      <c r="AF610" s="364"/>
    </row>
    <row r="611" spans="1:32" ht="12.75">
      <c r="A611" s="364"/>
      <c r="B611" s="364"/>
      <c r="C611" s="364"/>
      <c r="D611" s="364"/>
      <c r="E611" s="364"/>
      <c r="F611" s="364"/>
      <c r="G611" s="364"/>
      <c r="H611" s="364"/>
      <c r="I611" s="364"/>
      <c r="J611" s="364"/>
      <c r="K611" s="364"/>
      <c r="L611" s="364"/>
      <c r="M611" s="364"/>
      <c r="N611" s="364"/>
      <c r="O611" s="364"/>
      <c r="P611" s="364"/>
      <c r="Q611" s="364"/>
      <c r="R611" s="364"/>
      <c r="S611" s="364"/>
      <c r="T611" s="364"/>
      <c r="U611" s="365"/>
      <c r="V611" s="366"/>
      <c r="W611" s="366"/>
      <c r="X611" s="366"/>
      <c r="Y611" s="366"/>
      <c r="Z611" s="366"/>
      <c r="AA611" s="366"/>
      <c r="AB611" s="366"/>
      <c r="AC611" s="364"/>
      <c r="AD611" s="364"/>
      <c r="AE611" s="364"/>
      <c r="AF611" s="364"/>
    </row>
    <row r="612" spans="1:32" ht="12.75">
      <c r="A612" s="364"/>
      <c r="B612" s="364"/>
      <c r="C612" s="364"/>
      <c r="D612" s="364"/>
      <c r="E612" s="364"/>
      <c r="F612" s="364"/>
      <c r="G612" s="364"/>
      <c r="H612" s="364"/>
      <c r="I612" s="364"/>
      <c r="J612" s="364"/>
      <c r="K612" s="364"/>
      <c r="L612" s="364"/>
      <c r="M612" s="364"/>
      <c r="N612" s="364"/>
      <c r="O612" s="364"/>
      <c r="P612" s="364"/>
      <c r="Q612" s="364"/>
      <c r="R612" s="364"/>
      <c r="S612" s="364"/>
      <c r="T612" s="364"/>
      <c r="U612" s="365"/>
      <c r="V612" s="366"/>
      <c r="W612" s="366"/>
      <c r="X612" s="366"/>
      <c r="Y612" s="366"/>
      <c r="Z612" s="366"/>
      <c r="AA612" s="366"/>
      <c r="AB612" s="366"/>
      <c r="AC612" s="364"/>
      <c r="AD612" s="364"/>
      <c r="AE612" s="364"/>
      <c r="AF612" s="364"/>
    </row>
    <row r="613" spans="1:32" ht="12.75">
      <c r="A613" s="364"/>
      <c r="B613" s="364"/>
      <c r="C613" s="364"/>
      <c r="D613" s="364"/>
      <c r="E613" s="364"/>
      <c r="F613" s="364"/>
      <c r="G613" s="364"/>
      <c r="H613" s="364"/>
      <c r="I613" s="364"/>
      <c r="J613" s="364"/>
      <c r="K613" s="364"/>
      <c r="L613" s="364"/>
      <c r="M613" s="364"/>
      <c r="N613" s="364"/>
      <c r="O613" s="364"/>
      <c r="P613" s="364"/>
      <c r="Q613" s="364"/>
      <c r="R613" s="364"/>
      <c r="S613" s="364"/>
      <c r="T613" s="364"/>
      <c r="U613" s="365"/>
      <c r="V613" s="366"/>
      <c r="W613" s="366"/>
      <c r="X613" s="366"/>
      <c r="Y613" s="366"/>
      <c r="Z613" s="366"/>
      <c r="AA613" s="366"/>
      <c r="AB613" s="366"/>
      <c r="AC613" s="364"/>
      <c r="AD613" s="364"/>
      <c r="AE613" s="364"/>
      <c r="AF613" s="364"/>
    </row>
    <row r="614" spans="1:32" ht="12.75">
      <c r="A614" s="364"/>
      <c r="B614" s="364"/>
      <c r="C614" s="364"/>
      <c r="D614" s="364"/>
      <c r="E614" s="364"/>
      <c r="F614" s="364"/>
      <c r="G614" s="364"/>
      <c r="H614" s="364"/>
      <c r="I614" s="364"/>
      <c r="J614" s="364"/>
      <c r="K614" s="364"/>
      <c r="L614" s="364"/>
      <c r="M614" s="364"/>
      <c r="N614" s="364"/>
      <c r="O614" s="364"/>
      <c r="P614" s="364"/>
      <c r="Q614" s="364"/>
      <c r="R614" s="364"/>
      <c r="S614" s="364"/>
      <c r="T614" s="364"/>
      <c r="U614" s="365"/>
      <c r="V614" s="366"/>
      <c r="W614" s="366"/>
      <c r="X614" s="366"/>
      <c r="Y614" s="366"/>
      <c r="Z614" s="366"/>
      <c r="AA614" s="366"/>
      <c r="AB614" s="366"/>
      <c r="AC614" s="364"/>
      <c r="AD614" s="364"/>
      <c r="AE614" s="364"/>
      <c r="AF614" s="364"/>
    </row>
    <row r="615" spans="1:32" ht="12.75">
      <c r="A615" s="364"/>
      <c r="B615" s="364"/>
      <c r="C615" s="364"/>
      <c r="D615" s="364"/>
      <c r="E615" s="364"/>
      <c r="F615" s="364"/>
      <c r="G615" s="364"/>
      <c r="H615" s="364"/>
      <c r="I615" s="364"/>
      <c r="J615" s="364"/>
      <c r="K615" s="364"/>
      <c r="L615" s="364"/>
      <c r="M615" s="364"/>
      <c r="N615" s="364"/>
      <c r="O615" s="364"/>
      <c r="P615" s="364"/>
      <c r="Q615" s="364"/>
      <c r="R615" s="364"/>
      <c r="S615" s="364"/>
      <c r="T615" s="364"/>
      <c r="U615" s="365"/>
      <c r="V615" s="366"/>
      <c r="W615" s="366"/>
      <c r="X615" s="366"/>
      <c r="Y615" s="366"/>
      <c r="Z615" s="366"/>
      <c r="AA615" s="366"/>
      <c r="AB615" s="366"/>
      <c r="AC615" s="364"/>
      <c r="AD615" s="364"/>
      <c r="AE615" s="364"/>
      <c r="AF615" s="364"/>
    </row>
    <row r="616" spans="1:32" ht="12.75">
      <c r="A616" s="364"/>
      <c r="B616" s="364"/>
      <c r="C616" s="364"/>
      <c r="D616" s="364"/>
      <c r="E616" s="364"/>
      <c r="F616" s="364"/>
      <c r="G616" s="364"/>
      <c r="H616" s="364"/>
      <c r="I616" s="364"/>
      <c r="J616" s="364"/>
      <c r="K616" s="364"/>
      <c r="L616" s="364"/>
      <c r="M616" s="364"/>
      <c r="N616" s="364"/>
      <c r="O616" s="364"/>
      <c r="P616" s="364"/>
      <c r="Q616" s="364"/>
      <c r="R616" s="364"/>
      <c r="S616" s="364"/>
      <c r="T616" s="364"/>
      <c r="U616" s="365"/>
      <c r="V616" s="366"/>
      <c r="W616" s="366"/>
      <c r="X616" s="366"/>
      <c r="Y616" s="366"/>
      <c r="Z616" s="366"/>
      <c r="AA616" s="366"/>
      <c r="AB616" s="366"/>
      <c r="AC616" s="364"/>
      <c r="AD616" s="364"/>
      <c r="AE616" s="364"/>
      <c r="AF616" s="364"/>
    </row>
    <row r="617" spans="1:32" ht="12.75">
      <c r="A617" s="364"/>
      <c r="B617" s="364"/>
      <c r="C617" s="364"/>
      <c r="D617" s="364"/>
      <c r="E617" s="364"/>
      <c r="F617" s="364"/>
      <c r="G617" s="364"/>
      <c r="H617" s="364"/>
      <c r="I617" s="364"/>
      <c r="J617" s="364"/>
      <c r="K617" s="364"/>
      <c r="L617" s="364"/>
      <c r="M617" s="364"/>
      <c r="N617" s="364"/>
      <c r="O617" s="364"/>
      <c r="P617" s="364"/>
      <c r="Q617" s="364"/>
      <c r="R617" s="364"/>
      <c r="S617" s="364"/>
      <c r="T617" s="364"/>
      <c r="U617" s="365"/>
      <c r="V617" s="366"/>
      <c r="W617" s="366"/>
      <c r="X617" s="366"/>
      <c r="Y617" s="366"/>
      <c r="Z617" s="366"/>
      <c r="AA617" s="366"/>
      <c r="AB617" s="366"/>
      <c r="AC617" s="364"/>
      <c r="AD617" s="364"/>
      <c r="AE617" s="364"/>
      <c r="AF617" s="364"/>
    </row>
    <row r="618" spans="1:32" ht="12.75">
      <c r="A618" s="364"/>
      <c r="B618" s="364"/>
      <c r="C618" s="364"/>
      <c r="D618" s="364"/>
      <c r="E618" s="364"/>
      <c r="F618" s="364"/>
      <c r="G618" s="364"/>
      <c r="H618" s="364"/>
      <c r="I618" s="364"/>
      <c r="J618" s="364"/>
      <c r="K618" s="364"/>
      <c r="L618" s="364"/>
      <c r="M618" s="364"/>
      <c r="N618" s="364"/>
      <c r="O618" s="364"/>
      <c r="P618" s="364"/>
      <c r="Q618" s="364"/>
      <c r="R618" s="364"/>
      <c r="S618" s="364"/>
      <c r="T618" s="364"/>
      <c r="U618" s="365"/>
      <c r="V618" s="366"/>
      <c r="W618" s="366"/>
      <c r="X618" s="366"/>
      <c r="Y618" s="366"/>
      <c r="Z618" s="366"/>
      <c r="AA618" s="366"/>
      <c r="AB618" s="366"/>
      <c r="AC618" s="364"/>
      <c r="AD618" s="364"/>
      <c r="AE618" s="364"/>
      <c r="AF618" s="364"/>
    </row>
    <row r="619" spans="1:32" ht="12.75">
      <c r="A619" s="364"/>
      <c r="B619" s="364"/>
      <c r="C619" s="364"/>
      <c r="D619" s="364"/>
      <c r="E619" s="364"/>
      <c r="F619" s="364"/>
      <c r="G619" s="364"/>
      <c r="H619" s="364"/>
      <c r="I619" s="364"/>
      <c r="J619" s="364"/>
      <c r="K619" s="364"/>
      <c r="L619" s="364"/>
      <c r="M619" s="364"/>
      <c r="N619" s="364"/>
      <c r="O619" s="364"/>
      <c r="P619" s="364"/>
      <c r="Q619" s="364"/>
      <c r="R619" s="364"/>
      <c r="S619" s="364"/>
      <c r="T619" s="364"/>
      <c r="U619" s="365"/>
      <c r="V619" s="366"/>
      <c r="W619" s="366"/>
      <c r="X619" s="366"/>
      <c r="Y619" s="366"/>
      <c r="Z619" s="366"/>
      <c r="AA619" s="366"/>
      <c r="AB619" s="366"/>
      <c r="AC619" s="364"/>
      <c r="AD619" s="364"/>
      <c r="AE619" s="364"/>
      <c r="AF619" s="364"/>
    </row>
    <row r="620" spans="1:32" ht="12.75">
      <c r="A620" s="364"/>
      <c r="B620" s="364"/>
      <c r="C620" s="364"/>
      <c r="D620" s="364"/>
      <c r="E620" s="364"/>
      <c r="F620" s="364"/>
      <c r="G620" s="364"/>
      <c r="H620" s="364"/>
      <c r="I620" s="364"/>
      <c r="J620" s="364"/>
      <c r="K620" s="364"/>
      <c r="L620" s="364"/>
      <c r="M620" s="364"/>
      <c r="N620" s="364"/>
      <c r="O620" s="364"/>
      <c r="P620" s="364"/>
      <c r="Q620" s="364"/>
      <c r="R620" s="364"/>
      <c r="S620" s="364"/>
      <c r="T620" s="364"/>
      <c r="U620" s="365"/>
      <c r="V620" s="366"/>
      <c r="W620" s="366"/>
      <c r="X620" s="366"/>
      <c r="Y620" s="366"/>
      <c r="Z620" s="366"/>
      <c r="AA620" s="366"/>
      <c r="AB620" s="366"/>
      <c r="AC620" s="364"/>
      <c r="AD620" s="364"/>
      <c r="AE620" s="364"/>
      <c r="AF620" s="364"/>
    </row>
    <row r="621" spans="1:32" ht="12.75">
      <c r="A621" s="364"/>
      <c r="B621" s="364"/>
      <c r="C621" s="364"/>
      <c r="D621" s="364"/>
      <c r="E621" s="364"/>
      <c r="F621" s="364"/>
      <c r="G621" s="364"/>
      <c r="H621" s="364"/>
      <c r="I621" s="364"/>
      <c r="J621" s="364"/>
      <c r="K621" s="364"/>
      <c r="L621" s="364"/>
      <c r="M621" s="364"/>
      <c r="N621" s="364"/>
      <c r="O621" s="364"/>
      <c r="P621" s="364"/>
      <c r="Q621" s="364"/>
      <c r="R621" s="364"/>
      <c r="S621" s="364"/>
      <c r="T621" s="364"/>
      <c r="U621" s="365"/>
      <c r="V621" s="366"/>
      <c r="W621" s="366"/>
      <c r="X621" s="366"/>
      <c r="Y621" s="366"/>
      <c r="Z621" s="366"/>
      <c r="AA621" s="366"/>
      <c r="AB621" s="366"/>
      <c r="AC621" s="364"/>
      <c r="AD621" s="364"/>
      <c r="AE621" s="364"/>
      <c r="AF621" s="364"/>
    </row>
    <row r="622" spans="1:32" ht="12.75">
      <c r="A622" s="364"/>
      <c r="B622" s="364"/>
      <c r="C622" s="364"/>
      <c r="D622" s="364"/>
      <c r="E622" s="364"/>
      <c r="F622" s="364"/>
      <c r="G622" s="364"/>
      <c r="H622" s="364"/>
      <c r="I622" s="364"/>
      <c r="J622" s="364"/>
      <c r="K622" s="364"/>
      <c r="L622" s="364"/>
      <c r="M622" s="364"/>
      <c r="N622" s="364"/>
      <c r="O622" s="364"/>
      <c r="P622" s="364"/>
      <c r="Q622" s="364"/>
      <c r="R622" s="364"/>
      <c r="S622" s="364"/>
      <c r="T622" s="364"/>
      <c r="U622" s="365"/>
      <c r="V622" s="366"/>
      <c r="W622" s="366"/>
      <c r="X622" s="366"/>
      <c r="Y622" s="366"/>
      <c r="Z622" s="366"/>
      <c r="AA622" s="366"/>
      <c r="AB622" s="366"/>
      <c r="AC622" s="364"/>
      <c r="AD622" s="364"/>
      <c r="AE622" s="364"/>
      <c r="AF622" s="364"/>
    </row>
    <row r="623" spans="1:32" ht="12.75">
      <c r="A623" s="364"/>
      <c r="B623" s="364"/>
      <c r="C623" s="364"/>
      <c r="D623" s="364"/>
      <c r="E623" s="364"/>
      <c r="F623" s="364"/>
      <c r="G623" s="364"/>
      <c r="H623" s="364"/>
      <c r="I623" s="364"/>
      <c r="J623" s="364"/>
      <c r="K623" s="364"/>
      <c r="L623" s="364"/>
      <c r="M623" s="364"/>
      <c r="N623" s="364"/>
      <c r="O623" s="364"/>
      <c r="P623" s="364"/>
      <c r="Q623" s="364"/>
      <c r="R623" s="364"/>
      <c r="S623" s="364"/>
      <c r="T623" s="364"/>
      <c r="U623" s="365"/>
      <c r="V623" s="366"/>
      <c r="W623" s="366"/>
      <c r="X623" s="366"/>
      <c r="Y623" s="366"/>
      <c r="Z623" s="366"/>
      <c r="AA623" s="366"/>
      <c r="AB623" s="366"/>
      <c r="AC623" s="364"/>
      <c r="AD623" s="364"/>
      <c r="AE623" s="364"/>
      <c r="AF623" s="364"/>
    </row>
    <row r="624" spans="1:32" ht="12.75">
      <c r="A624" s="364"/>
      <c r="B624" s="364"/>
      <c r="C624" s="364"/>
      <c r="D624" s="364"/>
      <c r="E624" s="364"/>
      <c r="F624" s="364"/>
      <c r="G624" s="364"/>
      <c r="H624" s="364"/>
      <c r="I624" s="364"/>
      <c r="J624" s="364"/>
      <c r="K624" s="364"/>
      <c r="L624" s="364"/>
      <c r="M624" s="364"/>
      <c r="N624" s="364"/>
      <c r="O624" s="364"/>
      <c r="P624" s="364"/>
      <c r="Q624" s="364"/>
      <c r="R624" s="364"/>
      <c r="S624" s="364"/>
      <c r="T624" s="364"/>
      <c r="U624" s="365"/>
      <c r="V624" s="366"/>
      <c r="W624" s="366"/>
      <c r="X624" s="366"/>
      <c r="Y624" s="366"/>
      <c r="Z624" s="366"/>
      <c r="AA624" s="366"/>
      <c r="AB624" s="366"/>
      <c r="AC624" s="364"/>
      <c r="AD624" s="364"/>
      <c r="AE624" s="364"/>
      <c r="AF624" s="364"/>
    </row>
    <row r="625" spans="1:32" ht="12.75">
      <c r="A625" s="364"/>
      <c r="B625" s="364"/>
      <c r="C625" s="364"/>
      <c r="D625" s="364"/>
      <c r="E625" s="364"/>
      <c r="F625" s="364"/>
      <c r="G625" s="364"/>
      <c r="H625" s="364"/>
      <c r="I625" s="364"/>
      <c r="J625" s="364"/>
      <c r="K625" s="364"/>
      <c r="L625" s="364"/>
      <c r="M625" s="364"/>
      <c r="N625" s="364"/>
      <c r="O625" s="364"/>
      <c r="P625" s="364"/>
      <c r="Q625" s="364"/>
      <c r="R625" s="364"/>
      <c r="S625" s="364"/>
      <c r="T625" s="364"/>
      <c r="U625" s="365"/>
      <c r="V625" s="366"/>
      <c r="W625" s="366"/>
      <c r="X625" s="366"/>
      <c r="Y625" s="366"/>
      <c r="Z625" s="366"/>
      <c r="AA625" s="366"/>
      <c r="AB625" s="366"/>
      <c r="AC625" s="364"/>
      <c r="AD625" s="364"/>
      <c r="AE625" s="364"/>
      <c r="AF625" s="364"/>
    </row>
    <row r="626" spans="1:32" ht="12.75">
      <c r="A626" s="364"/>
      <c r="B626" s="364"/>
      <c r="C626" s="364"/>
      <c r="D626" s="364"/>
      <c r="E626" s="364"/>
      <c r="F626" s="364"/>
      <c r="G626" s="364"/>
      <c r="H626" s="364"/>
      <c r="I626" s="364"/>
      <c r="J626" s="364"/>
      <c r="K626" s="364"/>
      <c r="L626" s="364"/>
      <c r="M626" s="364"/>
      <c r="N626" s="364"/>
      <c r="O626" s="364"/>
      <c r="P626" s="364"/>
      <c r="Q626" s="364"/>
      <c r="R626" s="364"/>
      <c r="S626" s="364"/>
      <c r="T626" s="364"/>
      <c r="U626" s="365"/>
      <c r="V626" s="366"/>
      <c r="W626" s="366"/>
      <c r="X626" s="366"/>
      <c r="Y626" s="366"/>
      <c r="Z626" s="366"/>
      <c r="AA626" s="366"/>
      <c r="AB626" s="366"/>
      <c r="AC626" s="364"/>
      <c r="AD626" s="364"/>
      <c r="AE626" s="364"/>
      <c r="AF626" s="364"/>
    </row>
    <row r="627" spans="1:32" ht="12.75">
      <c r="A627" s="364"/>
      <c r="B627" s="364"/>
      <c r="C627" s="364"/>
      <c r="D627" s="364"/>
      <c r="E627" s="364"/>
      <c r="F627" s="364"/>
      <c r="G627" s="364"/>
      <c r="H627" s="364"/>
      <c r="I627" s="364"/>
      <c r="J627" s="364"/>
      <c r="K627" s="364"/>
      <c r="L627" s="364"/>
      <c r="M627" s="364"/>
      <c r="N627" s="364"/>
      <c r="O627" s="364"/>
      <c r="P627" s="364"/>
      <c r="Q627" s="364"/>
      <c r="R627" s="364"/>
      <c r="S627" s="364"/>
      <c r="T627" s="364"/>
      <c r="U627" s="365"/>
      <c r="V627" s="366"/>
      <c r="W627" s="366"/>
      <c r="X627" s="366"/>
      <c r="Y627" s="366"/>
      <c r="Z627" s="366"/>
      <c r="AA627" s="366"/>
      <c r="AB627" s="366"/>
      <c r="AC627" s="364"/>
      <c r="AD627" s="364"/>
      <c r="AE627" s="364"/>
      <c r="AF627" s="364"/>
    </row>
    <row r="628" spans="1:32" ht="12.75">
      <c r="A628" s="364"/>
      <c r="B628" s="364"/>
      <c r="C628" s="364"/>
      <c r="D628" s="364"/>
      <c r="E628" s="364"/>
      <c r="F628" s="364"/>
      <c r="G628" s="364"/>
      <c r="H628" s="364"/>
      <c r="I628" s="364"/>
      <c r="J628" s="364"/>
      <c r="K628" s="364"/>
      <c r="L628" s="364"/>
      <c r="M628" s="364"/>
      <c r="N628" s="364"/>
      <c r="O628" s="364"/>
      <c r="P628" s="364"/>
      <c r="Q628" s="364"/>
      <c r="R628" s="364"/>
      <c r="S628" s="364"/>
      <c r="T628" s="364"/>
      <c r="U628" s="365"/>
      <c r="V628" s="366"/>
      <c r="W628" s="366"/>
      <c r="X628" s="366"/>
      <c r="Y628" s="366"/>
      <c r="Z628" s="366"/>
      <c r="AA628" s="366"/>
      <c r="AB628" s="366"/>
      <c r="AC628" s="364"/>
      <c r="AD628" s="364"/>
      <c r="AE628" s="364"/>
      <c r="AF628" s="364"/>
    </row>
    <row r="629" spans="1:32" ht="12.75">
      <c r="A629" s="364"/>
      <c r="B629" s="364"/>
      <c r="C629" s="364"/>
      <c r="D629" s="364"/>
      <c r="E629" s="364"/>
      <c r="F629" s="364"/>
      <c r="G629" s="364"/>
      <c r="H629" s="364"/>
      <c r="I629" s="364"/>
      <c r="J629" s="364"/>
      <c r="K629" s="364"/>
      <c r="L629" s="364"/>
      <c r="M629" s="364"/>
      <c r="N629" s="364"/>
      <c r="O629" s="364"/>
      <c r="P629" s="364"/>
      <c r="Q629" s="364"/>
      <c r="R629" s="364"/>
      <c r="S629" s="364"/>
      <c r="T629" s="364"/>
      <c r="U629" s="365"/>
      <c r="V629" s="366"/>
      <c r="W629" s="366"/>
      <c r="X629" s="366"/>
      <c r="Y629" s="366"/>
      <c r="Z629" s="366"/>
      <c r="AA629" s="366"/>
      <c r="AB629" s="366"/>
      <c r="AC629" s="364"/>
      <c r="AD629" s="364"/>
      <c r="AE629" s="364"/>
      <c r="AF629" s="364"/>
    </row>
    <row r="630" spans="1:32" ht="12.75">
      <c r="A630" s="364"/>
      <c r="B630" s="364"/>
      <c r="C630" s="364"/>
      <c r="D630" s="364"/>
      <c r="E630" s="364"/>
      <c r="F630" s="364"/>
      <c r="G630" s="364"/>
      <c r="H630" s="364"/>
      <c r="I630" s="364"/>
      <c r="J630" s="364"/>
      <c r="K630" s="364"/>
      <c r="L630" s="364"/>
      <c r="M630" s="364"/>
      <c r="N630" s="364"/>
      <c r="O630" s="364"/>
      <c r="P630" s="364"/>
      <c r="Q630" s="364"/>
      <c r="R630" s="364"/>
      <c r="S630" s="364"/>
      <c r="T630" s="364"/>
      <c r="U630" s="365"/>
      <c r="V630" s="366"/>
      <c r="W630" s="366"/>
      <c r="X630" s="366"/>
      <c r="Y630" s="366"/>
      <c r="Z630" s="366"/>
      <c r="AA630" s="366"/>
      <c r="AB630" s="366"/>
      <c r="AC630" s="364"/>
      <c r="AD630" s="364"/>
      <c r="AE630" s="364"/>
      <c r="AF630" s="364"/>
    </row>
    <row r="631" spans="1:32" ht="12.75">
      <c r="A631" s="364"/>
      <c r="B631" s="364"/>
      <c r="C631" s="364"/>
      <c r="D631" s="364"/>
      <c r="E631" s="364"/>
      <c r="F631" s="364"/>
      <c r="G631" s="364"/>
      <c r="H631" s="364"/>
      <c r="I631" s="364"/>
      <c r="J631" s="364"/>
      <c r="K631" s="364"/>
      <c r="L631" s="364"/>
      <c r="M631" s="364"/>
      <c r="N631" s="364"/>
      <c r="O631" s="364"/>
      <c r="P631" s="364"/>
      <c r="Q631" s="364"/>
      <c r="R631" s="364"/>
      <c r="S631" s="364"/>
      <c r="T631" s="364"/>
      <c r="U631" s="365"/>
      <c r="V631" s="366"/>
      <c r="W631" s="366"/>
      <c r="X631" s="366"/>
      <c r="Y631" s="366"/>
      <c r="Z631" s="366"/>
      <c r="AA631" s="366"/>
      <c r="AB631" s="366"/>
      <c r="AC631" s="364"/>
      <c r="AD631" s="364"/>
      <c r="AE631" s="364"/>
      <c r="AF631" s="364"/>
    </row>
    <row r="632" spans="1:32" ht="12.75">
      <c r="A632" s="364"/>
      <c r="B632" s="364"/>
      <c r="C632" s="364"/>
      <c r="D632" s="364"/>
      <c r="E632" s="364"/>
      <c r="F632" s="364"/>
      <c r="G632" s="364"/>
      <c r="H632" s="364"/>
      <c r="I632" s="364"/>
      <c r="J632" s="364"/>
      <c r="K632" s="364"/>
      <c r="L632" s="364"/>
      <c r="M632" s="364"/>
      <c r="N632" s="364"/>
      <c r="O632" s="364"/>
      <c r="P632" s="364"/>
      <c r="Q632" s="364"/>
      <c r="R632" s="364"/>
      <c r="S632" s="364"/>
      <c r="T632" s="364"/>
      <c r="U632" s="365"/>
      <c r="V632" s="366"/>
      <c r="W632" s="366"/>
      <c r="X632" s="366"/>
      <c r="Y632" s="366"/>
      <c r="Z632" s="366"/>
      <c r="AA632" s="366"/>
      <c r="AB632" s="366"/>
      <c r="AC632" s="364"/>
      <c r="AD632" s="364"/>
      <c r="AE632" s="364"/>
      <c r="AF632" s="364"/>
    </row>
    <row r="633" spans="1:32" ht="12.75">
      <c r="A633" s="364"/>
      <c r="B633" s="364"/>
      <c r="C633" s="364"/>
      <c r="D633" s="364"/>
      <c r="E633" s="364"/>
      <c r="F633" s="364"/>
      <c r="G633" s="364"/>
      <c r="H633" s="364"/>
      <c r="I633" s="364"/>
      <c r="J633" s="364"/>
      <c r="K633" s="364"/>
      <c r="L633" s="364"/>
      <c r="M633" s="364"/>
      <c r="N633" s="364"/>
      <c r="O633" s="364"/>
      <c r="P633" s="364"/>
      <c r="Q633" s="364"/>
      <c r="R633" s="364"/>
      <c r="S633" s="364"/>
      <c r="T633" s="364"/>
      <c r="U633" s="365"/>
      <c r="V633" s="366"/>
      <c r="W633" s="366"/>
      <c r="X633" s="366"/>
      <c r="Y633" s="366"/>
      <c r="Z633" s="366"/>
      <c r="AA633" s="366"/>
      <c r="AB633" s="366"/>
      <c r="AC633" s="364"/>
      <c r="AD633" s="364"/>
      <c r="AE633" s="364"/>
      <c r="AF633" s="364"/>
    </row>
    <row r="634" spans="1:32" ht="12.75">
      <c r="A634" s="364"/>
      <c r="B634" s="364"/>
      <c r="C634" s="364"/>
      <c r="D634" s="364"/>
      <c r="E634" s="364"/>
      <c r="F634" s="364"/>
      <c r="G634" s="364"/>
      <c r="H634" s="364"/>
      <c r="I634" s="364"/>
      <c r="J634" s="364"/>
      <c r="K634" s="364"/>
      <c r="L634" s="364"/>
      <c r="M634" s="364"/>
      <c r="N634" s="364"/>
      <c r="O634" s="364"/>
      <c r="P634" s="364"/>
      <c r="Q634" s="364"/>
      <c r="R634" s="364"/>
      <c r="S634" s="364"/>
      <c r="T634" s="364"/>
      <c r="U634" s="365"/>
      <c r="V634" s="366"/>
      <c r="W634" s="366"/>
      <c r="X634" s="366"/>
      <c r="Y634" s="366"/>
      <c r="Z634" s="366"/>
      <c r="AA634" s="366"/>
      <c r="AB634" s="366"/>
      <c r="AC634" s="364"/>
      <c r="AD634" s="364"/>
      <c r="AE634" s="364"/>
      <c r="AF634" s="364"/>
    </row>
    <row r="635" spans="1:32" ht="12.75">
      <c r="A635" s="364"/>
      <c r="B635" s="364"/>
      <c r="C635" s="364"/>
      <c r="D635" s="364"/>
      <c r="E635" s="364"/>
      <c r="F635" s="364"/>
      <c r="G635" s="364"/>
      <c r="H635" s="364"/>
      <c r="I635" s="364"/>
      <c r="J635" s="364"/>
      <c r="K635" s="364"/>
      <c r="L635" s="364"/>
      <c r="M635" s="364"/>
      <c r="N635" s="364"/>
      <c r="O635" s="364"/>
      <c r="P635" s="364"/>
      <c r="Q635" s="364"/>
      <c r="R635" s="364"/>
      <c r="S635" s="364"/>
      <c r="T635" s="364"/>
      <c r="U635" s="365"/>
      <c r="V635" s="366"/>
      <c r="W635" s="366"/>
      <c r="X635" s="366"/>
      <c r="Y635" s="366"/>
      <c r="Z635" s="366"/>
      <c r="AA635" s="366"/>
      <c r="AB635" s="366"/>
      <c r="AC635" s="364"/>
      <c r="AD635" s="364"/>
      <c r="AE635" s="364"/>
      <c r="AF635" s="364"/>
    </row>
    <row r="636" spans="1:32" ht="12.75">
      <c r="A636" s="364"/>
      <c r="B636" s="364"/>
      <c r="C636" s="364"/>
      <c r="D636" s="364"/>
      <c r="E636" s="364"/>
      <c r="F636" s="364"/>
      <c r="G636" s="364"/>
      <c r="H636" s="364"/>
      <c r="I636" s="364"/>
      <c r="J636" s="364"/>
      <c r="K636" s="364"/>
      <c r="L636" s="364"/>
      <c r="M636" s="364"/>
      <c r="N636" s="364"/>
      <c r="O636" s="364"/>
      <c r="P636" s="364"/>
      <c r="Q636" s="364"/>
      <c r="R636" s="364"/>
      <c r="S636" s="364"/>
      <c r="T636" s="364"/>
      <c r="U636" s="365"/>
      <c r="V636" s="366"/>
      <c r="W636" s="366"/>
      <c r="X636" s="366"/>
      <c r="Y636" s="366"/>
      <c r="Z636" s="366"/>
      <c r="AA636" s="366"/>
      <c r="AB636" s="366"/>
      <c r="AC636" s="364"/>
      <c r="AD636" s="364"/>
      <c r="AE636" s="364"/>
      <c r="AF636" s="364"/>
    </row>
    <row r="637" spans="1:32" ht="12.75">
      <c r="A637" s="364"/>
      <c r="B637" s="364"/>
      <c r="C637" s="364"/>
      <c r="D637" s="364"/>
      <c r="E637" s="364"/>
      <c r="F637" s="364"/>
      <c r="G637" s="364"/>
      <c r="H637" s="364"/>
      <c r="I637" s="364"/>
      <c r="J637" s="364"/>
      <c r="K637" s="364"/>
      <c r="L637" s="364"/>
      <c r="M637" s="364"/>
      <c r="N637" s="364"/>
      <c r="O637" s="364"/>
      <c r="P637" s="364"/>
      <c r="Q637" s="364"/>
      <c r="R637" s="364"/>
      <c r="S637" s="364"/>
      <c r="T637" s="364"/>
      <c r="U637" s="365"/>
      <c r="V637" s="366"/>
      <c r="W637" s="366"/>
      <c r="X637" s="366"/>
      <c r="Y637" s="366"/>
      <c r="Z637" s="366"/>
      <c r="AA637" s="366"/>
      <c r="AB637" s="366"/>
      <c r="AC637" s="364"/>
      <c r="AD637" s="364"/>
      <c r="AE637" s="364"/>
      <c r="AF637" s="364"/>
    </row>
    <row r="638" spans="1:32" ht="12.75">
      <c r="A638" s="364"/>
      <c r="B638" s="364"/>
      <c r="C638" s="364"/>
      <c r="D638" s="364"/>
      <c r="E638" s="364"/>
      <c r="F638" s="364"/>
      <c r="G638" s="364"/>
      <c r="H638" s="364"/>
      <c r="I638" s="364"/>
      <c r="J638" s="364"/>
      <c r="K638" s="364"/>
      <c r="L638" s="364"/>
      <c r="M638" s="364"/>
      <c r="N638" s="364"/>
      <c r="O638" s="364"/>
      <c r="P638" s="364"/>
      <c r="Q638" s="364"/>
      <c r="R638" s="364"/>
      <c r="S638" s="364"/>
      <c r="T638" s="364"/>
      <c r="U638" s="365"/>
      <c r="V638" s="366"/>
      <c r="W638" s="366"/>
      <c r="X638" s="366"/>
      <c r="Y638" s="366"/>
      <c r="Z638" s="366"/>
      <c r="AA638" s="366"/>
      <c r="AB638" s="366"/>
      <c r="AC638" s="364"/>
      <c r="AD638" s="364"/>
      <c r="AE638" s="364"/>
      <c r="AF638" s="364"/>
    </row>
    <row r="639" spans="1:32" ht="12.75">
      <c r="A639" s="364"/>
      <c r="B639" s="364"/>
      <c r="C639" s="364"/>
      <c r="D639" s="364"/>
      <c r="E639" s="364"/>
      <c r="F639" s="364"/>
      <c r="G639" s="364"/>
      <c r="H639" s="364"/>
      <c r="I639" s="364"/>
      <c r="J639" s="364"/>
      <c r="K639" s="364"/>
      <c r="L639" s="364"/>
      <c r="M639" s="364"/>
      <c r="N639" s="364"/>
      <c r="O639" s="364"/>
      <c r="P639" s="364"/>
      <c r="Q639" s="364"/>
      <c r="R639" s="364"/>
      <c r="S639" s="364"/>
      <c r="T639" s="364"/>
      <c r="U639" s="365"/>
      <c r="V639" s="366"/>
      <c r="W639" s="366"/>
      <c r="X639" s="366"/>
      <c r="Y639" s="366"/>
      <c r="Z639" s="366"/>
      <c r="AA639" s="366"/>
      <c r="AB639" s="366"/>
      <c r="AC639" s="364"/>
      <c r="AD639" s="364"/>
      <c r="AE639" s="364"/>
      <c r="AF639" s="364"/>
    </row>
    <row r="640" spans="1:32" ht="12.75">
      <c r="A640" s="364"/>
      <c r="B640" s="364"/>
      <c r="C640" s="364"/>
      <c r="D640" s="364"/>
      <c r="E640" s="364"/>
      <c r="F640" s="364"/>
      <c r="G640" s="364"/>
      <c r="H640" s="364"/>
      <c r="I640" s="364"/>
      <c r="J640" s="364"/>
      <c r="K640" s="364"/>
      <c r="L640" s="364"/>
      <c r="M640" s="364"/>
      <c r="N640" s="364"/>
      <c r="O640" s="364"/>
      <c r="P640" s="364"/>
      <c r="Q640" s="364"/>
      <c r="R640" s="364"/>
      <c r="S640" s="364"/>
      <c r="T640" s="364"/>
      <c r="U640" s="365"/>
      <c r="V640" s="366"/>
      <c r="W640" s="366"/>
      <c r="X640" s="366"/>
      <c r="Y640" s="366"/>
      <c r="Z640" s="366"/>
      <c r="AA640" s="366"/>
      <c r="AB640" s="366"/>
      <c r="AC640" s="364"/>
      <c r="AD640" s="364"/>
      <c r="AE640" s="364"/>
      <c r="AF640" s="364"/>
    </row>
    <row r="641" spans="1:32" ht="12.75">
      <c r="A641" s="364"/>
      <c r="B641" s="364"/>
      <c r="C641" s="364"/>
      <c r="D641" s="364"/>
      <c r="E641" s="364"/>
      <c r="F641" s="364"/>
      <c r="G641" s="364"/>
      <c r="H641" s="364"/>
      <c r="I641" s="364"/>
      <c r="J641" s="364"/>
      <c r="K641" s="364"/>
      <c r="L641" s="364"/>
      <c r="M641" s="364"/>
      <c r="N641" s="364"/>
      <c r="O641" s="364"/>
      <c r="P641" s="364"/>
      <c r="Q641" s="364"/>
      <c r="R641" s="364"/>
      <c r="S641" s="364"/>
      <c r="T641" s="364"/>
      <c r="U641" s="365"/>
      <c r="V641" s="366"/>
      <c r="W641" s="366"/>
      <c r="X641" s="366"/>
      <c r="Y641" s="366"/>
      <c r="Z641" s="366"/>
      <c r="AA641" s="366"/>
      <c r="AB641" s="366"/>
      <c r="AC641" s="364"/>
      <c r="AD641" s="364"/>
      <c r="AE641" s="364"/>
      <c r="AF641" s="364"/>
    </row>
    <row r="642" spans="1:32" ht="12.75">
      <c r="A642" s="364"/>
      <c r="B642" s="364"/>
      <c r="C642" s="364"/>
      <c r="D642" s="364"/>
      <c r="E642" s="364"/>
      <c r="F642" s="364"/>
      <c r="G642" s="364"/>
      <c r="H642" s="364"/>
      <c r="I642" s="364"/>
      <c r="J642" s="364"/>
      <c r="K642" s="364"/>
      <c r="L642" s="364"/>
      <c r="M642" s="364"/>
      <c r="N642" s="364"/>
      <c r="O642" s="364"/>
      <c r="P642" s="364"/>
      <c r="Q642" s="364"/>
      <c r="R642" s="364"/>
      <c r="S642" s="364"/>
      <c r="T642" s="364"/>
      <c r="U642" s="365"/>
      <c r="V642" s="366"/>
      <c r="W642" s="366"/>
      <c r="X642" s="366"/>
      <c r="Y642" s="366"/>
      <c r="Z642" s="366"/>
      <c r="AA642" s="366"/>
      <c r="AB642" s="366"/>
      <c r="AC642" s="364"/>
      <c r="AD642" s="364"/>
      <c r="AE642" s="364"/>
      <c r="AF642" s="364"/>
    </row>
    <row r="643" spans="1:32" ht="12.75">
      <c r="A643" s="364"/>
      <c r="B643" s="364"/>
      <c r="C643" s="364"/>
      <c r="D643" s="364"/>
      <c r="E643" s="364"/>
      <c r="F643" s="364"/>
      <c r="G643" s="364"/>
      <c r="H643" s="364"/>
      <c r="I643" s="364"/>
      <c r="J643" s="364"/>
      <c r="K643" s="364"/>
      <c r="L643" s="364"/>
      <c r="M643" s="364"/>
      <c r="N643" s="364"/>
      <c r="O643" s="364"/>
      <c r="P643" s="364"/>
      <c r="Q643" s="364"/>
      <c r="R643" s="364"/>
      <c r="S643" s="364"/>
      <c r="T643" s="364"/>
      <c r="U643" s="365"/>
      <c r="V643" s="366"/>
      <c r="W643" s="366"/>
      <c r="X643" s="366"/>
      <c r="Y643" s="366"/>
      <c r="Z643" s="366"/>
      <c r="AA643" s="366"/>
      <c r="AB643" s="366"/>
      <c r="AC643" s="364"/>
      <c r="AD643" s="364"/>
      <c r="AE643" s="364"/>
      <c r="AF643" s="364"/>
    </row>
    <row r="644" spans="1:32" ht="12.75">
      <c r="A644" s="364"/>
      <c r="B644" s="364"/>
      <c r="C644" s="364"/>
      <c r="D644" s="364"/>
      <c r="E644" s="364"/>
      <c r="F644" s="364"/>
      <c r="G644" s="364"/>
      <c r="H644" s="364"/>
      <c r="I644" s="364"/>
      <c r="J644" s="364"/>
      <c r="K644" s="364"/>
      <c r="L644" s="364"/>
      <c r="M644" s="364"/>
      <c r="N644" s="364"/>
      <c r="O644" s="364"/>
      <c r="P644" s="364"/>
      <c r="Q644" s="364"/>
      <c r="R644" s="364"/>
      <c r="S644" s="364"/>
      <c r="T644" s="364"/>
      <c r="U644" s="365"/>
      <c r="V644" s="366"/>
      <c r="W644" s="366"/>
      <c r="X644" s="366"/>
      <c r="Y644" s="366"/>
      <c r="Z644" s="366"/>
      <c r="AA644" s="366"/>
      <c r="AB644" s="366"/>
      <c r="AC644" s="364"/>
      <c r="AD644" s="364"/>
      <c r="AE644" s="364"/>
      <c r="AF644" s="364"/>
    </row>
    <row r="645" spans="1:32" ht="12.75">
      <c r="A645" s="364"/>
      <c r="B645" s="364"/>
      <c r="C645" s="364"/>
      <c r="D645" s="364"/>
      <c r="E645" s="364"/>
      <c r="F645" s="364"/>
      <c r="G645" s="364"/>
      <c r="H645" s="364"/>
      <c r="I645" s="364"/>
      <c r="J645" s="364"/>
      <c r="K645" s="364"/>
      <c r="L645" s="364"/>
      <c r="M645" s="364"/>
      <c r="N645" s="364"/>
      <c r="O645" s="364"/>
      <c r="P645" s="364"/>
      <c r="Q645" s="364"/>
      <c r="R645" s="364"/>
      <c r="S645" s="364"/>
      <c r="T645" s="364"/>
      <c r="U645" s="365"/>
      <c r="V645" s="366"/>
      <c r="W645" s="366"/>
      <c r="X645" s="366"/>
      <c r="Y645" s="366"/>
      <c r="Z645" s="366"/>
      <c r="AA645" s="366"/>
      <c r="AB645" s="366"/>
      <c r="AC645" s="364"/>
      <c r="AD645" s="364"/>
      <c r="AE645" s="364"/>
      <c r="AF645" s="364"/>
    </row>
    <row r="646" spans="1:32" ht="12.75">
      <c r="A646" s="364"/>
      <c r="B646" s="364"/>
      <c r="C646" s="364"/>
      <c r="D646" s="364"/>
      <c r="E646" s="364"/>
      <c r="F646" s="364"/>
      <c r="G646" s="364"/>
      <c r="H646" s="364"/>
      <c r="I646" s="364"/>
      <c r="J646" s="364"/>
      <c r="K646" s="364"/>
      <c r="L646" s="364"/>
      <c r="M646" s="364"/>
      <c r="N646" s="364"/>
      <c r="O646" s="364"/>
      <c r="P646" s="364"/>
      <c r="Q646" s="364"/>
      <c r="R646" s="364"/>
      <c r="S646" s="364"/>
      <c r="T646" s="364"/>
      <c r="U646" s="365"/>
      <c r="V646" s="366"/>
      <c r="W646" s="366"/>
      <c r="X646" s="366"/>
      <c r="Y646" s="366"/>
      <c r="Z646" s="366"/>
      <c r="AA646" s="366"/>
      <c r="AB646" s="366"/>
      <c r="AC646" s="364"/>
      <c r="AD646" s="364"/>
      <c r="AE646" s="364"/>
      <c r="AF646" s="364"/>
    </row>
    <row r="647" spans="1:32" ht="12.75">
      <c r="A647" s="364"/>
      <c r="B647" s="364"/>
      <c r="C647" s="364"/>
      <c r="D647" s="364"/>
      <c r="E647" s="364"/>
      <c r="F647" s="364"/>
      <c r="G647" s="364"/>
      <c r="H647" s="364"/>
      <c r="I647" s="364"/>
      <c r="J647" s="364"/>
      <c r="K647" s="364"/>
      <c r="L647" s="364"/>
      <c r="M647" s="364"/>
      <c r="N647" s="364"/>
      <c r="O647" s="364"/>
      <c r="P647" s="364"/>
      <c r="Q647" s="364"/>
      <c r="R647" s="364"/>
      <c r="S647" s="364"/>
      <c r="T647" s="364"/>
      <c r="U647" s="365"/>
      <c r="V647" s="366"/>
      <c r="W647" s="366"/>
      <c r="X647" s="366"/>
      <c r="Y647" s="366"/>
      <c r="Z647" s="366"/>
      <c r="AA647" s="366"/>
      <c r="AB647" s="366"/>
      <c r="AC647" s="364"/>
      <c r="AD647" s="364"/>
      <c r="AE647" s="364"/>
      <c r="AF647" s="364"/>
    </row>
    <row r="648" spans="1:32" ht="12.75">
      <c r="A648" s="364"/>
      <c r="B648" s="364"/>
      <c r="C648" s="364"/>
      <c r="D648" s="364"/>
      <c r="E648" s="364"/>
      <c r="F648" s="364"/>
      <c r="G648" s="364"/>
      <c r="H648" s="364"/>
      <c r="I648" s="364"/>
      <c r="J648" s="364"/>
      <c r="K648" s="364"/>
      <c r="L648" s="364"/>
      <c r="M648" s="364"/>
      <c r="N648" s="364"/>
      <c r="O648" s="364"/>
      <c r="P648" s="364"/>
      <c r="Q648" s="364"/>
      <c r="R648" s="364"/>
      <c r="S648" s="364"/>
      <c r="T648" s="364"/>
      <c r="U648" s="365"/>
      <c r="V648" s="366"/>
      <c r="W648" s="366"/>
      <c r="X648" s="366"/>
      <c r="Y648" s="366"/>
      <c r="Z648" s="366"/>
      <c r="AA648" s="366"/>
      <c r="AB648" s="366"/>
      <c r="AC648" s="364"/>
      <c r="AD648" s="364"/>
      <c r="AE648" s="364"/>
      <c r="AF648" s="364"/>
    </row>
    <row r="649" spans="1:32" ht="12.75">
      <c r="A649" s="364"/>
      <c r="B649" s="364"/>
      <c r="C649" s="364"/>
      <c r="D649" s="364"/>
      <c r="E649" s="364"/>
      <c r="F649" s="364"/>
      <c r="G649" s="364"/>
      <c r="H649" s="364"/>
      <c r="I649" s="364"/>
      <c r="J649" s="364"/>
      <c r="K649" s="364"/>
      <c r="L649" s="364"/>
      <c r="M649" s="364"/>
      <c r="N649" s="364"/>
      <c r="O649" s="364"/>
      <c r="P649" s="364"/>
      <c r="Q649" s="364"/>
      <c r="R649" s="364"/>
      <c r="S649" s="364"/>
      <c r="T649" s="364"/>
      <c r="U649" s="365"/>
      <c r="V649" s="366"/>
      <c r="W649" s="366"/>
      <c r="X649" s="366"/>
      <c r="Y649" s="366"/>
      <c r="Z649" s="366"/>
      <c r="AA649" s="366"/>
      <c r="AB649" s="366"/>
      <c r="AC649" s="364"/>
      <c r="AD649" s="364"/>
      <c r="AE649" s="364"/>
      <c r="AF649" s="364"/>
    </row>
    <row r="650" spans="1:32" ht="12.75">
      <c r="A650" s="364"/>
      <c r="B650" s="364"/>
      <c r="C650" s="364"/>
      <c r="D650" s="364"/>
      <c r="E650" s="364"/>
      <c r="F650" s="364"/>
      <c r="G650" s="364"/>
      <c r="H650" s="364"/>
      <c r="I650" s="364"/>
      <c r="J650" s="364"/>
      <c r="K650" s="364"/>
      <c r="L650" s="364"/>
      <c r="M650" s="364"/>
      <c r="N650" s="364"/>
      <c r="O650" s="364"/>
      <c r="P650" s="364"/>
      <c r="Q650" s="364"/>
      <c r="R650" s="364"/>
      <c r="S650" s="364"/>
      <c r="T650" s="364"/>
      <c r="U650" s="365"/>
      <c r="V650" s="366"/>
      <c r="W650" s="366"/>
      <c r="X650" s="366"/>
      <c r="Y650" s="366"/>
      <c r="Z650" s="366"/>
      <c r="AA650" s="366"/>
      <c r="AB650" s="366"/>
      <c r="AC650" s="364"/>
      <c r="AD650" s="364"/>
      <c r="AE650" s="364"/>
      <c r="AF650" s="364"/>
    </row>
    <row r="651" spans="1:32" ht="12.75">
      <c r="A651" s="364"/>
      <c r="B651" s="364"/>
      <c r="C651" s="364"/>
      <c r="D651" s="364"/>
      <c r="E651" s="364"/>
      <c r="F651" s="364"/>
      <c r="G651" s="364"/>
      <c r="H651" s="364"/>
      <c r="I651" s="364"/>
      <c r="J651" s="364"/>
      <c r="K651" s="364"/>
      <c r="L651" s="364"/>
      <c r="M651" s="364"/>
      <c r="N651" s="364"/>
      <c r="O651" s="364"/>
      <c r="P651" s="364"/>
      <c r="Q651" s="364"/>
      <c r="R651" s="364"/>
      <c r="S651" s="364"/>
      <c r="T651" s="364"/>
      <c r="U651" s="365"/>
      <c r="V651" s="366"/>
      <c r="W651" s="366"/>
      <c r="X651" s="366"/>
      <c r="Y651" s="366"/>
      <c r="Z651" s="366"/>
      <c r="AA651" s="366"/>
      <c r="AB651" s="366"/>
      <c r="AC651" s="364"/>
      <c r="AD651" s="364"/>
      <c r="AE651" s="364"/>
      <c r="AF651" s="364"/>
    </row>
    <row r="652" spans="1:32" ht="12.75">
      <c r="A652" s="364"/>
      <c r="B652" s="364"/>
      <c r="C652" s="364"/>
      <c r="D652" s="364"/>
      <c r="E652" s="364"/>
      <c r="F652" s="364"/>
      <c r="G652" s="364"/>
      <c r="H652" s="364"/>
      <c r="I652" s="364"/>
      <c r="J652" s="364"/>
      <c r="K652" s="364"/>
      <c r="L652" s="364"/>
      <c r="M652" s="364"/>
      <c r="N652" s="364"/>
      <c r="O652" s="364"/>
      <c r="P652" s="364"/>
      <c r="Q652" s="364"/>
      <c r="R652" s="364"/>
      <c r="S652" s="364"/>
      <c r="T652" s="364"/>
      <c r="U652" s="365"/>
      <c r="V652" s="366"/>
      <c r="W652" s="366"/>
      <c r="X652" s="366"/>
      <c r="Y652" s="366"/>
      <c r="Z652" s="366"/>
      <c r="AA652" s="366"/>
      <c r="AB652" s="366"/>
      <c r="AC652" s="364"/>
      <c r="AD652" s="364"/>
      <c r="AE652" s="364"/>
      <c r="AF652" s="364"/>
    </row>
    <row r="653" spans="1:32" ht="12.75">
      <c r="A653" s="364"/>
      <c r="B653" s="364"/>
      <c r="C653" s="364"/>
      <c r="D653" s="364"/>
      <c r="E653" s="364"/>
      <c r="F653" s="364"/>
      <c r="G653" s="364"/>
      <c r="H653" s="364"/>
      <c r="I653" s="364"/>
      <c r="J653" s="364"/>
      <c r="K653" s="364"/>
      <c r="L653" s="364"/>
      <c r="M653" s="364"/>
      <c r="N653" s="364"/>
      <c r="O653" s="364"/>
      <c r="P653" s="364"/>
      <c r="Q653" s="364"/>
      <c r="R653" s="364"/>
      <c r="S653" s="364"/>
      <c r="T653" s="364"/>
      <c r="U653" s="365"/>
      <c r="V653" s="366"/>
      <c r="W653" s="366"/>
      <c r="X653" s="366"/>
      <c r="Y653" s="366"/>
      <c r="Z653" s="366"/>
      <c r="AA653" s="366"/>
      <c r="AB653" s="366"/>
      <c r="AC653" s="364"/>
      <c r="AD653" s="364"/>
      <c r="AE653" s="364"/>
      <c r="AF653" s="364"/>
    </row>
    <row r="654" spans="1:32" ht="12.75">
      <c r="A654" s="364"/>
      <c r="B654" s="364"/>
      <c r="C654" s="364"/>
      <c r="D654" s="364"/>
      <c r="E654" s="364"/>
      <c r="F654" s="364"/>
      <c r="G654" s="364"/>
      <c r="H654" s="364"/>
      <c r="I654" s="364"/>
      <c r="J654" s="364"/>
      <c r="K654" s="364"/>
      <c r="L654" s="364"/>
      <c r="M654" s="364"/>
      <c r="N654" s="364"/>
      <c r="O654" s="364"/>
      <c r="P654" s="364"/>
      <c r="Q654" s="364"/>
      <c r="R654" s="364"/>
      <c r="S654" s="364"/>
      <c r="T654" s="364"/>
      <c r="U654" s="365"/>
      <c r="V654" s="366"/>
      <c r="W654" s="366"/>
      <c r="X654" s="366"/>
      <c r="Y654" s="366"/>
      <c r="Z654" s="366"/>
      <c r="AA654" s="366"/>
      <c r="AB654" s="366"/>
      <c r="AC654" s="364"/>
      <c r="AD654" s="364"/>
      <c r="AE654" s="364"/>
      <c r="AF654" s="364"/>
    </row>
    <row r="655" spans="1:32" ht="12.75">
      <c r="A655" s="364"/>
      <c r="B655" s="364"/>
      <c r="C655" s="364"/>
      <c r="D655" s="364"/>
      <c r="E655" s="364"/>
      <c r="F655" s="364"/>
      <c r="G655" s="364"/>
      <c r="H655" s="364"/>
      <c r="I655" s="364"/>
      <c r="J655" s="364"/>
      <c r="K655" s="364"/>
      <c r="L655" s="364"/>
      <c r="M655" s="364"/>
      <c r="N655" s="364"/>
      <c r="O655" s="364"/>
      <c r="P655" s="364"/>
      <c r="Q655" s="364"/>
      <c r="R655" s="364"/>
      <c r="S655" s="364"/>
      <c r="T655" s="364"/>
      <c r="U655" s="365"/>
      <c r="V655" s="366"/>
      <c r="W655" s="366"/>
      <c r="X655" s="366"/>
      <c r="Y655" s="366"/>
      <c r="Z655" s="366"/>
      <c r="AA655" s="366"/>
      <c r="AB655" s="366"/>
      <c r="AC655" s="364"/>
      <c r="AD655" s="364"/>
      <c r="AE655" s="364"/>
      <c r="AF655" s="364"/>
    </row>
    <row r="656" spans="1:32" ht="12.75">
      <c r="A656" s="364"/>
      <c r="B656" s="364"/>
      <c r="C656" s="364"/>
      <c r="D656" s="364"/>
      <c r="E656" s="364"/>
      <c r="F656" s="364"/>
      <c r="G656" s="364"/>
      <c r="H656" s="364"/>
      <c r="I656" s="364"/>
      <c r="J656" s="364"/>
      <c r="K656" s="364"/>
      <c r="L656" s="364"/>
      <c r="M656" s="364"/>
      <c r="N656" s="364"/>
      <c r="O656" s="364"/>
      <c r="P656" s="364"/>
      <c r="Q656" s="364"/>
      <c r="R656" s="364"/>
      <c r="S656" s="364"/>
      <c r="T656" s="364"/>
      <c r="U656" s="365"/>
      <c r="V656" s="366"/>
      <c r="W656" s="366"/>
      <c r="X656" s="366"/>
      <c r="Y656" s="366"/>
      <c r="Z656" s="366"/>
      <c r="AA656" s="366"/>
      <c r="AB656" s="366"/>
      <c r="AC656" s="364"/>
      <c r="AD656" s="364"/>
      <c r="AE656" s="364"/>
      <c r="AF656" s="364"/>
    </row>
    <row r="657" spans="1:32" ht="12.75">
      <c r="A657" s="364"/>
      <c r="B657" s="364"/>
      <c r="C657" s="364"/>
      <c r="D657" s="364"/>
      <c r="E657" s="364"/>
      <c r="F657" s="364"/>
      <c r="G657" s="364"/>
      <c r="H657" s="364"/>
      <c r="I657" s="364"/>
      <c r="J657" s="364"/>
      <c r="K657" s="364"/>
      <c r="L657" s="364"/>
      <c r="M657" s="364"/>
      <c r="N657" s="364"/>
      <c r="O657" s="364"/>
      <c r="P657" s="364"/>
      <c r="Q657" s="364"/>
      <c r="R657" s="364"/>
      <c r="S657" s="364"/>
      <c r="T657" s="364"/>
      <c r="U657" s="365"/>
      <c r="V657" s="366"/>
      <c r="W657" s="366"/>
      <c r="X657" s="366"/>
      <c r="Y657" s="366"/>
      <c r="Z657" s="366"/>
      <c r="AA657" s="366"/>
      <c r="AB657" s="366"/>
      <c r="AC657" s="364"/>
      <c r="AD657" s="364"/>
      <c r="AE657" s="364"/>
      <c r="AF657" s="364"/>
    </row>
    <row r="658" spans="1:32" ht="12.75">
      <c r="A658" s="364"/>
      <c r="B658" s="364"/>
      <c r="C658" s="364"/>
      <c r="D658" s="364"/>
      <c r="E658" s="364"/>
      <c r="F658" s="364"/>
      <c r="G658" s="364"/>
      <c r="H658" s="364"/>
      <c r="I658" s="364"/>
      <c r="J658" s="364"/>
      <c r="K658" s="364"/>
      <c r="L658" s="364"/>
      <c r="M658" s="364"/>
      <c r="N658" s="364"/>
      <c r="O658" s="364"/>
      <c r="P658" s="364"/>
      <c r="Q658" s="364"/>
      <c r="R658" s="364"/>
      <c r="S658" s="364"/>
      <c r="T658" s="364"/>
      <c r="U658" s="365"/>
      <c r="V658" s="366"/>
      <c r="W658" s="366"/>
      <c r="X658" s="366"/>
      <c r="Y658" s="366"/>
      <c r="Z658" s="366"/>
      <c r="AA658" s="366"/>
      <c r="AB658" s="366"/>
      <c r="AC658" s="364"/>
      <c r="AD658" s="364"/>
      <c r="AE658" s="364"/>
      <c r="AF658" s="364"/>
    </row>
    <row r="659" spans="1:32" ht="12.75">
      <c r="A659" s="364"/>
      <c r="B659" s="364"/>
      <c r="C659" s="364"/>
      <c r="D659" s="364"/>
      <c r="E659" s="364"/>
      <c r="F659" s="364"/>
      <c r="G659" s="364"/>
      <c r="H659" s="364"/>
      <c r="I659" s="364"/>
      <c r="J659" s="364"/>
      <c r="K659" s="364"/>
      <c r="L659" s="364"/>
      <c r="M659" s="364"/>
      <c r="N659" s="364"/>
      <c r="O659" s="364"/>
      <c r="P659" s="364"/>
      <c r="Q659" s="364"/>
      <c r="R659" s="364"/>
      <c r="S659" s="364"/>
      <c r="T659" s="364"/>
      <c r="U659" s="365"/>
      <c r="V659" s="366"/>
      <c r="W659" s="366"/>
      <c r="X659" s="366"/>
      <c r="Y659" s="366"/>
      <c r="Z659" s="366"/>
      <c r="AA659" s="366"/>
      <c r="AB659" s="366"/>
      <c r="AC659" s="364"/>
      <c r="AD659" s="364"/>
      <c r="AE659" s="364"/>
      <c r="AF659" s="364"/>
    </row>
    <row r="660" spans="1:32" ht="12.75">
      <c r="A660" s="364"/>
      <c r="B660" s="364"/>
      <c r="C660" s="364"/>
      <c r="D660" s="364"/>
      <c r="E660" s="364"/>
      <c r="F660" s="364"/>
      <c r="G660" s="364"/>
      <c r="H660" s="364"/>
      <c r="I660" s="364"/>
      <c r="J660" s="364"/>
      <c r="K660" s="364"/>
      <c r="L660" s="364"/>
      <c r="M660" s="364"/>
      <c r="N660" s="364"/>
      <c r="O660" s="364"/>
      <c r="P660" s="364"/>
      <c r="Q660" s="364"/>
      <c r="R660" s="364"/>
      <c r="S660" s="364"/>
      <c r="T660" s="364"/>
      <c r="U660" s="365"/>
      <c r="V660" s="366"/>
      <c r="W660" s="366"/>
      <c r="X660" s="366"/>
      <c r="Y660" s="366"/>
      <c r="Z660" s="366"/>
      <c r="AA660" s="366"/>
      <c r="AB660" s="366"/>
      <c r="AC660" s="364"/>
      <c r="AD660" s="364"/>
      <c r="AE660" s="364"/>
      <c r="AF660" s="364"/>
    </row>
    <row r="661" spans="1:32" ht="12.75">
      <c r="A661" s="364"/>
      <c r="B661" s="364"/>
      <c r="C661" s="364"/>
      <c r="D661" s="364"/>
      <c r="E661" s="364"/>
      <c r="F661" s="364"/>
      <c r="G661" s="364"/>
      <c r="H661" s="364"/>
      <c r="I661" s="364"/>
      <c r="J661" s="364"/>
      <c r="K661" s="364"/>
      <c r="L661" s="364"/>
      <c r="M661" s="364"/>
      <c r="N661" s="364"/>
      <c r="O661" s="364"/>
      <c r="P661" s="364"/>
      <c r="Q661" s="364"/>
      <c r="R661" s="364"/>
      <c r="S661" s="364"/>
      <c r="T661" s="364"/>
      <c r="U661" s="365"/>
      <c r="V661" s="366"/>
      <c r="W661" s="366"/>
      <c r="X661" s="366"/>
      <c r="Y661" s="366"/>
      <c r="Z661" s="366"/>
      <c r="AA661" s="366"/>
      <c r="AB661" s="366"/>
      <c r="AC661" s="364"/>
      <c r="AD661" s="364"/>
      <c r="AE661" s="364"/>
      <c r="AF661" s="364"/>
    </row>
    <row r="662" spans="1:32" ht="12.75">
      <c r="A662" s="364"/>
      <c r="B662" s="364"/>
      <c r="C662" s="364"/>
      <c r="D662" s="364"/>
      <c r="E662" s="364"/>
      <c r="F662" s="364"/>
      <c r="G662" s="364"/>
      <c r="H662" s="364"/>
      <c r="I662" s="364"/>
      <c r="J662" s="364"/>
      <c r="K662" s="364"/>
      <c r="L662" s="364"/>
      <c r="M662" s="364"/>
      <c r="N662" s="364"/>
      <c r="O662" s="364"/>
      <c r="P662" s="364"/>
      <c r="Q662" s="364"/>
      <c r="R662" s="364"/>
      <c r="S662" s="364"/>
      <c r="T662" s="364"/>
      <c r="U662" s="365"/>
      <c r="V662" s="366"/>
      <c r="W662" s="366"/>
      <c r="X662" s="366"/>
      <c r="Y662" s="366"/>
      <c r="Z662" s="366"/>
      <c r="AA662" s="366"/>
      <c r="AB662" s="366"/>
      <c r="AC662" s="364"/>
      <c r="AD662" s="364"/>
      <c r="AE662" s="364"/>
      <c r="AF662" s="364"/>
    </row>
    <row r="663" spans="1:32" ht="12.75">
      <c r="A663" s="364"/>
      <c r="B663" s="364"/>
      <c r="C663" s="364"/>
      <c r="D663" s="364"/>
      <c r="E663" s="364"/>
      <c r="F663" s="364"/>
      <c r="G663" s="364"/>
      <c r="H663" s="364"/>
      <c r="I663" s="364"/>
      <c r="J663" s="364"/>
      <c r="K663" s="364"/>
      <c r="L663" s="364"/>
      <c r="M663" s="364"/>
      <c r="N663" s="364"/>
      <c r="O663" s="364"/>
      <c r="P663" s="364"/>
      <c r="Q663" s="364"/>
      <c r="R663" s="364"/>
      <c r="S663" s="364"/>
      <c r="T663" s="364"/>
      <c r="U663" s="365"/>
      <c r="V663" s="366"/>
      <c r="W663" s="366"/>
      <c r="X663" s="366"/>
      <c r="Y663" s="366"/>
      <c r="Z663" s="366"/>
      <c r="AA663" s="366"/>
      <c r="AB663" s="366"/>
      <c r="AC663" s="364"/>
      <c r="AD663" s="364"/>
      <c r="AE663" s="364"/>
      <c r="AF663" s="364"/>
    </row>
    <row r="664" spans="1:32" ht="12.75">
      <c r="A664" s="364"/>
      <c r="B664" s="364"/>
      <c r="C664" s="364"/>
      <c r="D664" s="364"/>
      <c r="E664" s="364"/>
      <c r="F664" s="364"/>
      <c r="G664" s="364"/>
      <c r="H664" s="364"/>
      <c r="I664" s="364"/>
      <c r="J664" s="364"/>
      <c r="K664" s="364"/>
      <c r="L664" s="364"/>
      <c r="M664" s="364"/>
      <c r="N664" s="364"/>
      <c r="O664" s="364"/>
      <c r="P664" s="364"/>
      <c r="Q664" s="364"/>
      <c r="R664" s="364"/>
      <c r="S664" s="364"/>
      <c r="T664" s="364"/>
      <c r="U664" s="365"/>
      <c r="V664" s="366"/>
      <c r="W664" s="366"/>
      <c r="X664" s="366"/>
      <c r="Y664" s="366"/>
      <c r="Z664" s="366"/>
      <c r="AA664" s="366"/>
      <c r="AB664" s="366"/>
      <c r="AC664" s="364"/>
      <c r="AD664" s="364"/>
      <c r="AE664" s="364"/>
      <c r="AF664" s="364"/>
    </row>
    <row r="665" spans="1:32" ht="12.75">
      <c r="A665" s="364"/>
      <c r="B665" s="364"/>
      <c r="C665" s="364"/>
      <c r="D665" s="364"/>
      <c r="E665" s="364"/>
      <c r="F665" s="364"/>
      <c r="G665" s="364"/>
      <c r="H665" s="364"/>
      <c r="I665" s="364"/>
      <c r="J665" s="364"/>
      <c r="K665" s="364"/>
      <c r="L665" s="364"/>
      <c r="M665" s="364"/>
      <c r="N665" s="364"/>
      <c r="O665" s="364"/>
      <c r="P665" s="364"/>
      <c r="Q665" s="364"/>
      <c r="R665" s="364"/>
      <c r="S665" s="364"/>
      <c r="T665" s="364"/>
      <c r="U665" s="365"/>
      <c r="V665" s="366"/>
      <c r="W665" s="366"/>
      <c r="X665" s="366"/>
      <c r="Y665" s="366"/>
      <c r="Z665" s="366"/>
      <c r="AA665" s="366"/>
      <c r="AB665" s="366"/>
      <c r="AC665" s="364"/>
      <c r="AD665" s="364"/>
      <c r="AE665" s="364"/>
      <c r="AF665" s="364"/>
    </row>
    <row r="666" spans="1:32" ht="12.75">
      <c r="A666" s="364"/>
      <c r="B666" s="364"/>
      <c r="C666" s="364"/>
      <c r="D666" s="364"/>
      <c r="E666" s="364"/>
      <c r="F666" s="364"/>
      <c r="G666" s="364"/>
      <c r="H666" s="364"/>
      <c r="I666" s="364"/>
      <c r="J666" s="364"/>
      <c r="K666" s="364"/>
      <c r="L666" s="364"/>
      <c r="M666" s="364"/>
      <c r="N666" s="364"/>
      <c r="O666" s="364"/>
      <c r="P666" s="364"/>
      <c r="Q666" s="364"/>
      <c r="R666" s="364"/>
      <c r="S666" s="364"/>
      <c r="T666" s="364"/>
      <c r="U666" s="365"/>
      <c r="V666" s="366"/>
      <c r="W666" s="366"/>
      <c r="X666" s="366"/>
      <c r="Y666" s="366"/>
      <c r="Z666" s="366"/>
      <c r="AA666" s="366"/>
      <c r="AB666" s="366"/>
      <c r="AC666" s="364"/>
      <c r="AD666" s="364"/>
      <c r="AE666" s="364"/>
      <c r="AF666" s="364"/>
    </row>
    <row r="667" spans="1:32" ht="12.75">
      <c r="A667" s="364"/>
      <c r="B667" s="364"/>
      <c r="C667" s="364"/>
      <c r="D667" s="364"/>
      <c r="E667" s="364"/>
      <c r="F667" s="364"/>
      <c r="G667" s="364"/>
      <c r="H667" s="364"/>
      <c r="I667" s="364"/>
      <c r="J667" s="364"/>
      <c r="K667" s="364"/>
      <c r="L667" s="364"/>
      <c r="M667" s="364"/>
      <c r="N667" s="364"/>
      <c r="O667" s="364"/>
      <c r="P667" s="364"/>
      <c r="Q667" s="364"/>
      <c r="R667" s="364"/>
      <c r="S667" s="364"/>
      <c r="T667" s="364"/>
      <c r="U667" s="365"/>
      <c r="V667" s="366"/>
      <c r="W667" s="366"/>
      <c r="X667" s="366"/>
      <c r="Y667" s="366"/>
      <c r="Z667" s="366"/>
      <c r="AA667" s="366"/>
      <c r="AB667" s="366"/>
      <c r="AC667" s="364"/>
      <c r="AD667" s="364"/>
      <c r="AE667" s="364"/>
      <c r="AF667" s="364"/>
    </row>
    <row r="668" spans="1:32" ht="12.75">
      <c r="A668" s="364"/>
      <c r="B668" s="364"/>
      <c r="C668" s="364"/>
      <c r="D668" s="364"/>
      <c r="E668" s="364"/>
      <c r="F668" s="364"/>
      <c r="G668" s="364"/>
      <c r="H668" s="364"/>
      <c r="I668" s="364"/>
      <c r="J668" s="364"/>
      <c r="K668" s="364"/>
      <c r="L668" s="364"/>
      <c r="M668" s="364"/>
      <c r="N668" s="364"/>
      <c r="O668" s="364"/>
      <c r="P668" s="364"/>
      <c r="Q668" s="364"/>
      <c r="R668" s="364"/>
      <c r="S668" s="364"/>
      <c r="T668" s="364"/>
      <c r="U668" s="365"/>
      <c r="V668" s="366"/>
      <c r="W668" s="366"/>
      <c r="X668" s="366"/>
      <c r="Y668" s="366"/>
      <c r="Z668" s="366"/>
      <c r="AA668" s="366"/>
      <c r="AB668" s="366"/>
      <c r="AC668" s="364"/>
      <c r="AD668" s="364"/>
      <c r="AE668" s="364"/>
      <c r="AF668" s="364"/>
    </row>
    <row r="669" spans="1:32" ht="12.75">
      <c r="A669" s="364"/>
      <c r="B669" s="364"/>
      <c r="C669" s="364"/>
      <c r="D669" s="364"/>
      <c r="E669" s="364"/>
      <c r="F669" s="364"/>
      <c r="G669" s="364"/>
      <c r="H669" s="364"/>
      <c r="I669" s="364"/>
      <c r="J669" s="364"/>
      <c r="K669" s="364"/>
      <c r="L669" s="364"/>
      <c r="M669" s="364"/>
      <c r="N669" s="364"/>
      <c r="O669" s="364"/>
      <c r="P669" s="364"/>
      <c r="Q669" s="364"/>
      <c r="R669" s="364"/>
      <c r="S669" s="364"/>
      <c r="T669" s="364"/>
      <c r="U669" s="365"/>
      <c r="V669" s="366"/>
      <c r="W669" s="366"/>
      <c r="X669" s="366"/>
      <c r="Y669" s="366"/>
      <c r="Z669" s="366"/>
      <c r="AA669" s="366"/>
      <c r="AB669" s="366"/>
      <c r="AC669" s="364"/>
      <c r="AD669" s="364"/>
      <c r="AE669" s="364"/>
      <c r="AF669" s="364"/>
    </row>
    <row r="670" spans="1:32" ht="12.75">
      <c r="A670" s="364"/>
      <c r="B670" s="364"/>
      <c r="C670" s="364"/>
      <c r="D670" s="364"/>
      <c r="E670" s="364"/>
      <c r="F670" s="364"/>
      <c r="G670" s="364"/>
      <c r="H670" s="364"/>
      <c r="I670" s="364"/>
      <c r="J670" s="364"/>
      <c r="K670" s="364"/>
      <c r="L670" s="364"/>
      <c r="M670" s="364"/>
      <c r="N670" s="364"/>
      <c r="O670" s="364"/>
      <c r="P670" s="364"/>
      <c r="Q670" s="364"/>
      <c r="R670" s="364"/>
      <c r="S670" s="364"/>
      <c r="T670" s="364"/>
      <c r="U670" s="365"/>
      <c r="V670" s="366"/>
      <c r="W670" s="366"/>
      <c r="X670" s="366"/>
      <c r="Y670" s="366"/>
      <c r="Z670" s="366"/>
      <c r="AA670" s="366"/>
      <c r="AB670" s="366"/>
      <c r="AC670" s="364"/>
      <c r="AD670" s="364"/>
      <c r="AE670" s="364"/>
      <c r="AF670" s="364"/>
    </row>
    <row r="671" spans="1:32" ht="12.75">
      <c r="A671" s="364"/>
      <c r="B671" s="364"/>
      <c r="C671" s="364"/>
      <c r="D671" s="364"/>
      <c r="E671" s="364"/>
      <c r="F671" s="364"/>
      <c r="G671" s="364"/>
      <c r="H671" s="364"/>
      <c r="I671" s="364"/>
      <c r="J671" s="364"/>
      <c r="K671" s="364"/>
      <c r="L671" s="364"/>
      <c r="M671" s="364"/>
      <c r="N671" s="364"/>
      <c r="O671" s="364"/>
      <c r="P671" s="364"/>
      <c r="Q671" s="364"/>
      <c r="R671" s="364"/>
      <c r="S671" s="364"/>
      <c r="T671" s="364"/>
      <c r="U671" s="365"/>
      <c r="V671" s="366"/>
      <c r="W671" s="366"/>
      <c r="X671" s="366"/>
      <c r="Y671" s="366"/>
      <c r="Z671" s="366"/>
      <c r="AA671" s="366"/>
      <c r="AB671" s="366"/>
      <c r="AC671" s="364"/>
      <c r="AD671" s="364"/>
      <c r="AE671" s="364"/>
      <c r="AF671" s="364"/>
    </row>
    <row r="672" spans="1:32" ht="12.75">
      <c r="A672" s="364"/>
      <c r="B672" s="364"/>
      <c r="C672" s="364"/>
      <c r="D672" s="364"/>
      <c r="E672" s="364"/>
      <c r="F672" s="364"/>
      <c r="G672" s="364"/>
      <c r="H672" s="364"/>
      <c r="I672" s="364"/>
      <c r="J672" s="364"/>
      <c r="K672" s="364"/>
      <c r="L672" s="364"/>
      <c r="M672" s="364"/>
      <c r="N672" s="364"/>
      <c r="O672" s="364"/>
      <c r="P672" s="364"/>
      <c r="Q672" s="364"/>
      <c r="R672" s="364"/>
      <c r="S672" s="364"/>
      <c r="T672" s="364"/>
      <c r="U672" s="365"/>
      <c r="V672" s="366"/>
      <c r="W672" s="366"/>
      <c r="X672" s="366"/>
      <c r="Y672" s="366"/>
      <c r="Z672" s="366"/>
      <c r="AA672" s="366"/>
      <c r="AB672" s="366"/>
      <c r="AC672" s="364"/>
      <c r="AD672" s="364"/>
      <c r="AE672" s="364"/>
      <c r="AF672" s="364"/>
    </row>
    <row r="673" spans="1:32" ht="12.75">
      <c r="A673" s="364"/>
      <c r="B673" s="364"/>
      <c r="C673" s="364"/>
      <c r="D673" s="364"/>
      <c r="E673" s="364"/>
      <c r="F673" s="364"/>
      <c r="G673" s="364"/>
      <c r="H673" s="364"/>
      <c r="I673" s="364"/>
      <c r="J673" s="364"/>
      <c r="K673" s="364"/>
      <c r="L673" s="364"/>
      <c r="M673" s="364"/>
      <c r="N673" s="364"/>
      <c r="O673" s="364"/>
      <c r="P673" s="364"/>
      <c r="Q673" s="364"/>
      <c r="R673" s="364"/>
      <c r="S673" s="364"/>
      <c r="T673" s="364"/>
      <c r="U673" s="365"/>
      <c r="V673" s="366"/>
      <c r="W673" s="366"/>
      <c r="X673" s="366"/>
      <c r="Y673" s="366"/>
      <c r="Z673" s="366"/>
      <c r="AA673" s="366"/>
      <c r="AB673" s="366"/>
      <c r="AC673" s="364"/>
      <c r="AD673" s="364"/>
      <c r="AE673" s="364"/>
      <c r="AF673" s="364"/>
    </row>
    <row r="674" spans="1:32" ht="12.75">
      <c r="A674" s="364"/>
      <c r="B674" s="364"/>
      <c r="C674" s="364"/>
      <c r="D674" s="364"/>
      <c r="E674" s="364"/>
      <c r="F674" s="364"/>
      <c r="G674" s="364"/>
      <c r="H674" s="364"/>
      <c r="I674" s="364"/>
      <c r="J674" s="364"/>
      <c r="K674" s="364"/>
      <c r="L674" s="364"/>
      <c r="M674" s="364"/>
      <c r="N674" s="364"/>
      <c r="O674" s="364"/>
      <c r="P674" s="364"/>
      <c r="Q674" s="364"/>
      <c r="R674" s="364"/>
      <c r="S674" s="364"/>
      <c r="T674" s="364"/>
      <c r="U674" s="365"/>
      <c r="V674" s="366"/>
      <c r="W674" s="366"/>
      <c r="X674" s="366"/>
      <c r="Y674" s="366"/>
      <c r="Z674" s="366"/>
      <c r="AA674" s="366"/>
      <c r="AB674" s="366"/>
      <c r="AC674" s="364"/>
      <c r="AD674" s="364"/>
      <c r="AE674" s="364"/>
      <c r="AF674" s="364"/>
    </row>
    <row r="675" spans="1:32" ht="12.75">
      <c r="A675" s="364"/>
      <c r="B675" s="364"/>
      <c r="C675" s="364"/>
      <c r="D675" s="364"/>
      <c r="E675" s="364"/>
      <c r="F675" s="364"/>
      <c r="G675" s="364"/>
      <c r="H675" s="364"/>
      <c r="I675" s="364"/>
      <c r="J675" s="364"/>
      <c r="K675" s="364"/>
      <c r="L675" s="364"/>
      <c r="M675" s="364"/>
      <c r="N675" s="364"/>
      <c r="O675" s="364"/>
      <c r="P675" s="364"/>
      <c r="Q675" s="364"/>
      <c r="R675" s="364"/>
      <c r="S675" s="364"/>
      <c r="T675" s="364"/>
      <c r="U675" s="365"/>
      <c r="V675" s="366"/>
      <c r="W675" s="366"/>
      <c r="X675" s="366"/>
      <c r="Y675" s="366"/>
      <c r="Z675" s="366"/>
      <c r="AA675" s="366"/>
      <c r="AB675" s="366"/>
      <c r="AC675" s="364"/>
      <c r="AD675" s="364"/>
      <c r="AE675" s="364"/>
      <c r="AF675" s="364"/>
    </row>
    <row r="676" spans="1:32" ht="12.75">
      <c r="A676" s="364"/>
      <c r="B676" s="364"/>
      <c r="C676" s="364"/>
      <c r="D676" s="364"/>
      <c r="E676" s="364"/>
      <c r="F676" s="364"/>
      <c r="G676" s="364"/>
      <c r="H676" s="364"/>
      <c r="I676" s="364"/>
      <c r="J676" s="364"/>
      <c r="K676" s="364"/>
      <c r="L676" s="364"/>
      <c r="M676" s="364"/>
      <c r="N676" s="364"/>
      <c r="O676" s="364"/>
      <c r="P676" s="364"/>
      <c r="Q676" s="364"/>
      <c r="R676" s="364"/>
      <c r="S676" s="364"/>
      <c r="T676" s="364"/>
      <c r="U676" s="365"/>
      <c r="V676" s="366"/>
      <c r="W676" s="366"/>
      <c r="X676" s="366"/>
      <c r="Y676" s="366"/>
      <c r="Z676" s="366"/>
      <c r="AA676" s="366"/>
      <c r="AB676" s="366"/>
      <c r="AC676" s="364"/>
      <c r="AD676" s="364"/>
      <c r="AE676" s="364"/>
      <c r="AF676" s="364"/>
    </row>
    <row r="677" spans="1:32" ht="12.75">
      <c r="A677" s="364"/>
      <c r="B677" s="364"/>
      <c r="C677" s="364"/>
      <c r="D677" s="364"/>
      <c r="E677" s="364"/>
      <c r="F677" s="364"/>
      <c r="G677" s="364"/>
      <c r="H677" s="364"/>
      <c r="I677" s="364"/>
      <c r="J677" s="364"/>
      <c r="K677" s="364"/>
      <c r="L677" s="364"/>
      <c r="M677" s="364"/>
      <c r="N677" s="364"/>
      <c r="O677" s="364"/>
      <c r="P677" s="364"/>
      <c r="Q677" s="364"/>
      <c r="R677" s="364"/>
      <c r="S677" s="364"/>
      <c r="T677" s="364"/>
      <c r="U677" s="365"/>
      <c r="V677" s="366"/>
      <c r="W677" s="366"/>
      <c r="X677" s="366"/>
      <c r="Y677" s="366"/>
      <c r="Z677" s="366"/>
      <c r="AA677" s="366"/>
      <c r="AB677" s="366"/>
      <c r="AC677" s="364"/>
      <c r="AD677" s="364"/>
      <c r="AE677" s="364"/>
      <c r="AF677" s="364"/>
    </row>
    <row r="678" spans="1:32" ht="12.75">
      <c r="A678" s="364"/>
      <c r="B678" s="364"/>
      <c r="C678" s="364"/>
      <c r="D678" s="364"/>
      <c r="E678" s="364"/>
      <c r="F678" s="364"/>
      <c r="G678" s="364"/>
      <c r="H678" s="364"/>
      <c r="I678" s="364"/>
      <c r="J678" s="364"/>
      <c r="K678" s="364"/>
      <c r="L678" s="364"/>
      <c r="M678" s="364"/>
      <c r="N678" s="364"/>
      <c r="O678" s="364"/>
      <c r="P678" s="364"/>
      <c r="Q678" s="364"/>
      <c r="R678" s="364"/>
      <c r="S678" s="364"/>
      <c r="T678" s="364"/>
      <c r="U678" s="365"/>
      <c r="V678" s="366"/>
      <c r="W678" s="366"/>
      <c r="X678" s="366"/>
      <c r="Y678" s="366"/>
      <c r="Z678" s="366"/>
      <c r="AA678" s="366"/>
      <c r="AB678" s="366"/>
      <c r="AC678" s="364"/>
      <c r="AD678" s="364"/>
      <c r="AE678" s="364"/>
      <c r="AF678" s="364"/>
    </row>
    <row r="679" spans="1:32" ht="12.75">
      <c r="A679" s="364"/>
      <c r="B679" s="364"/>
      <c r="C679" s="364"/>
      <c r="D679" s="364"/>
      <c r="E679" s="364"/>
      <c r="F679" s="364"/>
      <c r="G679" s="364"/>
      <c r="H679" s="364"/>
      <c r="I679" s="364"/>
      <c r="J679" s="364"/>
      <c r="K679" s="364"/>
      <c r="L679" s="364"/>
      <c r="M679" s="364"/>
      <c r="N679" s="364"/>
      <c r="O679" s="364"/>
      <c r="P679" s="364"/>
      <c r="Q679" s="364"/>
      <c r="R679" s="364"/>
      <c r="S679" s="364"/>
      <c r="T679" s="364"/>
      <c r="U679" s="365"/>
      <c r="V679" s="366"/>
      <c r="W679" s="366"/>
      <c r="X679" s="366"/>
      <c r="Y679" s="366"/>
      <c r="Z679" s="366"/>
      <c r="AA679" s="366"/>
      <c r="AB679" s="366"/>
      <c r="AC679" s="364"/>
      <c r="AD679" s="364"/>
      <c r="AE679" s="364"/>
      <c r="AF679" s="364"/>
    </row>
    <row r="680" spans="1:32" ht="12.75">
      <c r="A680" s="364"/>
      <c r="B680" s="364"/>
      <c r="C680" s="364"/>
      <c r="D680" s="364"/>
      <c r="E680" s="364"/>
      <c r="F680" s="364"/>
      <c r="G680" s="364"/>
      <c r="H680" s="364"/>
      <c r="I680" s="364"/>
      <c r="J680" s="364"/>
      <c r="K680" s="364"/>
      <c r="L680" s="364"/>
      <c r="M680" s="364"/>
      <c r="N680" s="364"/>
      <c r="O680" s="364"/>
      <c r="P680" s="364"/>
      <c r="Q680" s="364"/>
      <c r="R680" s="364"/>
      <c r="S680" s="364"/>
      <c r="T680" s="364"/>
      <c r="U680" s="365"/>
      <c r="V680" s="366"/>
      <c r="W680" s="366"/>
      <c r="X680" s="366"/>
      <c r="Y680" s="366"/>
      <c r="Z680" s="366"/>
      <c r="AA680" s="366"/>
      <c r="AB680" s="366"/>
      <c r="AC680" s="364"/>
      <c r="AD680" s="364"/>
      <c r="AE680" s="364"/>
      <c r="AF680" s="364"/>
    </row>
    <row r="681" spans="1:32" ht="12.75">
      <c r="A681" s="364"/>
      <c r="B681" s="364"/>
      <c r="C681" s="364"/>
      <c r="D681" s="364"/>
      <c r="E681" s="364"/>
      <c r="F681" s="364"/>
      <c r="G681" s="364"/>
      <c r="H681" s="364"/>
      <c r="I681" s="364"/>
      <c r="J681" s="364"/>
      <c r="K681" s="364"/>
      <c r="L681" s="364"/>
      <c r="M681" s="364"/>
      <c r="N681" s="364"/>
      <c r="O681" s="364"/>
      <c r="P681" s="364"/>
      <c r="Q681" s="364"/>
      <c r="R681" s="364"/>
      <c r="S681" s="364"/>
      <c r="T681" s="364"/>
      <c r="U681" s="365"/>
      <c r="V681" s="366"/>
      <c r="W681" s="366"/>
      <c r="X681" s="366"/>
      <c r="Y681" s="366"/>
      <c r="Z681" s="366"/>
      <c r="AA681" s="366"/>
      <c r="AB681" s="366"/>
      <c r="AC681" s="364"/>
      <c r="AD681" s="364"/>
      <c r="AE681" s="364"/>
      <c r="AF681" s="364"/>
    </row>
    <row r="682" spans="1:32" ht="12.75">
      <c r="A682" s="364"/>
      <c r="B682" s="364"/>
      <c r="C682" s="364"/>
      <c r="D682" s="364"/>
      <c r="E682" s="364"/>
      <c r="F682" s="364"/>
      <c r="G682" s="364"/>
      <c r="H682" s="364"/>
      <c r="I682" s="364"/>
      <c r="J682" s="364"/>
      <c r="K682" s="364"/>
      <c r="L682" s="364"/>
      <c r="M682" s="364"/>
      <c r="N682" s="364"/>
      <c r="O682" s="364"/>
      <c r="P682" s="364"/>
      <c r="Q682" s="364"/>
      <c r="R682" s="364"/>
      <c r="S682" s="364"/>
      <c r="T682" s="364"/>
      <c r="U682" s="365"/>
      <c r="V682" s="366"/>
      <c r="W682" s="366"/>
      <c r="X682" s="366"/>
      <c r="Y682" s="366"/>
      <c r="Z682" s="366"/>
      <c r="AA682" s="366"/>
      <c r="AB682" s="366"/>
      <c r="AC682" s="364"/>
      <c r="AD682" s="364"/>
      <c r="AE682" s="364"/>
      <c r="AF682" s="364"/>
    </row>
    <row r="683" spans="1:32" ht="12.75">
      <c r="A683" s="364"/>
      <c r="B683" s="364"/>
      <c r="C683" s="364"/>
      <c r="D683" s="364"/>
      <c r="E683" s="364"/>
      <c r="F683" s="364"/>
      <c r="G683" s="364"/>
      <c r="H683" s="364"/>
      <c r="I683" s="364"/>
      <c r="J683" s="364"/>
      <c r="K683" s="364"/>
      <c r="L683" s="364"/>
      <c r="M683" s="364"/>
      <c r="N683" s="364"/>
      <c r="O683" s="364"/>
      <c r="P683" s="364"/>
      <c r="Q683" s="364"/>
      <c r="R683" s="364"/>
      <c r="S683" s="364"/>
      <c r="T683" s="364"/>
      <c r="U683" s="365"/>
      <c r="V683" s="366"/>
      <c r="W683" s="366"/>
      <c r="X683" s="366"/>
      <c r="Y683" s="366"/>
      <c r="Z683" s="366"/>
      <c r="AA683" s="366"/>
      <c r="AB683" s="366"/>
      <c r="AC683" s="364"/>
      <c r="AD683" s="364"/>
      <c r="AE683" s="364"/>
      <c r="AF683" s="364"/>
    </row>
    <row r="684" spans="1:32" ht="12.75">
      <c r="A684" s="364"/>
      <c r="B684" s="364"/>
      <c r="C684" s="364"/>
      <c r="D684" s="364"/>
      <c r="E684" s="364"/>
      <c r="F684" s="364"/>
      <c r="G684" s="364"/>
      <c r="H684" s="364"/>
      <c r="I684" s="364"/>
      <c r="J684" s="364"/>
      <c r="K684" s="364"/>
      <c r="L684" s="364"/>
      <c r="M684" s="364"/>
      <c r="N684" s="364"/>
      <c r="O684" s="364"/>
      <c r="P684" s="364"/>
      <c r="Q684" s="364"/>
      <c r="R684" s="364"/>
      <c r="S684" s="364"/>
      <c r="T684" s="364"/>
      <c r="U684" s="365"/>
      <c r="V684" s="366"/>
      <c r="W684" s="366"/>
      <c r="X684" s="366"/>
      <c r="Y684" s="366"/>
      <c r="Z684" s="366"/>
      <c r="AA684" s="366"/>
      <c r="AB684" s="366"/>
      <c r="AC684" s="364"/>
      <c r="AD684" s="364"/>
      <c r="AE684" s="364"/>
      <c r="AF684" s="364"/>
    </row>
    <row r="685" spans="1:32" ht="12.75">
      <c r="A685" s="364"/>
      <c r="B685" s="364"/>
      <c r="C685" s="364"/>
      <c r="D685" s="364"/>
      <c r="E685" s="364"/>
      <c r="F685" s="364"/>
      <c r="G685" s="364"/>
      <c r="H685" s="364"/>
      <c r="I685" s="364"/>
      <c r="J685" s="364"/>
      <c r="K685" s="364"/>
      <c r="L685" s="364"/>
      <c r="M685" s="364"/>
      <c r="N685" s="364"/>
      <c r="O685" s="364"/>
      <c r="P685" s="364"/>
      <c r="Q685" s="364"/>
      <c r="R685" s="364"/>
      <c r="S685" s="364"/>
      <c r="T685" s="364"/>
      <c r="U685" s="365"/>
      <c r="V685" s="366"/>
      <c r="W685" s="366"/>
      <c r="X685" s="366"/>
      <c r="Y685" s="366"/>
      <c r="Z685" s="366"/>
      <c r="AA685" s="366"/>
      <c r="AB685" s="366"/>
      <c r="AC685" s="364"/>
      <c r="AD685" s="364"/>
      <c r="AE685" s="364"/>
      <c r="AF685" s="364"/>
    </row>
    <row r="686" spans="1:32" ht="12.75">
      <c r="A686" s="364"/>
      <c r="B686" s="364"/>
      <c r="C686" s="364"/>
      <c r="D686" s="364"/>
      <c r="E686" s="364"/>
      <c r="F686" s="364"/>
      <c r="G686" s="364"/>
      <c r="H686" s="364"/>
      <c r="I686" s="364"/>
      <c r="J686" s="364"/>
      <c r="K686" s="364"/>
      <c r="L686" s="364"/>
      <c r="M686" s="364"/>
      <c r="N686" s="364"/>
      <c r="O686" s="364"/>
      <c r="P686" s="364"/>
      <c r="Q686" s="364"/>
      <c r="R686" s="364"/>
      <c r="S686" s="364"/>
      <c r="T686" s="364"/>
      <c r="U686" s="365"/>
      <c r="V686" s="366"/>
      <c r="W686" s="366"/>
      <c r="X686" s="366"/>
      <c r="Y686" s="366"/>
      <c r="Z686" s="366"/>
      <c r="AA686" s="366"/>
      <c r="AB686" s="366"/>
      <c r="AC686" s="364"/>
      <c r="AD686" s="364"/>
      <c r="AE686" s="364"/>
      <c r="AF686" s="364"/>
    </row>
    <row r="687" spans="1:32" ht="12.75">
      <c r="A687" s="364"/>
      <c r="B687" s="364"/>
      <c r="C687" s="364"/>
      <c r="D687" s="364"/>
      <c r="E687" s="364"/>
      <c r="F687" s="364"/>
      <c r="G687" s="364"/>
      <c r="H687" s="364"/>
      <c r="I687" s="364"/>
      <c r="J687" s="364"/>
      <c r="K687" s="364"/>
      <c r="L687" s="364"/>
      <c r="M687" s="364"/>
      <c r="N687" s="364"/>
      <c r="O687" s="364"/>
      <c r="P687" s="364"/>
      <c r="Q687" s="364"/>
      <c r="R687" s="364"/>
      <c r="S687" s="364"/>
      <c r="T687" s="364"/>
      <c r="U687" s="365"/>
      <c r="V687" s="366"/>
      <c r="W687" s="366"/>
      <c r="X687" s="366"/>
      <c r="Y687" s="366"/>
      <c r="Z687" s="366"/>
      <c r="AA687" s="366"/>
      <c r="AB687" s="366"/>
      <c r="AC687" s="364"/>
      <c r="AD687" s="364"/>
      <c r="AE687" s="364"/>
      <c r="AF687" s="364"/>
    </row>
    <row r="688" spans="1:32" ht="12.75">
      <c r="A688" s="364"/>
      <c r="B688" s="364"/>
      <c r="C688" s="364"/>
      <c r="D688" s="364"/>
      <c r="E688" s="364"/>
      <c r="F688" s="364"/>
      <c r="G688" s="364"/>
      <c r="H688" s="364"/>
      <c r="I688" s="364"/>
      <c r="J688" s="364"/>
      <c r="K688" s="364"/>
      <c r="L688" s="364"/>
      <c r="M688" s="364"/>
      <c r="N688" s="364"/>
      <c r="O688" s="364"/>
      <c r="P688" s="364"/>
      <c r="Q688" s="364"/>
      <c r="R688" s="364"/>
      <c r="S688" s="364"/>
      <c r="T688" s="364"/>
      <c r="U688" s="365"/>
      <c r="V688" s="366"/>
      <c r="W688" s="366"/>
      <c r="X688" s="366"/>
      <c r="Y688" s="366"/>
      <c r="Z688" s="366"/>
      <c r="AA688" s="366"/>
      <c r="AB688" s="366"/>
      <c r="AC688" s="364"/>
      <c r="AD688" s="364"/>
      <c r="AE688" s="364"/>
      <c r="AF688" s="364"/>
    </row>
    <row r="689" spans="1:32" ht="12.75">
      <c r="A689" s="364"/>
      <c r="B689" s="364"/>
      <c r="C689" s="364"/>
      <c r="D689" s="364"/>
      <c r="E689" s="364"/>
      <c r="F689" s="364"/>
      <c r="G689" s="364"/>
      <c r="H689" s="364"/>
      <c r="I689" s="364"/>
      <c r="J689" s="364"/>
      <c r="K689" s="364"/>
      <c r="L689" s="364"/>
      <c r="M689" s="364"/>
      <c r="N689" s="364"/>
      <c r="O689" s="364"/>
      <c r="P689" s="364"/>
      <c r="Q689" s="364"/>
      <c r="R689" s="364"/>
      <c r="S689" s="364"/>
      <c r="T689" s="364"/>
      <c r="U689" s="365"/>
      <c r="V689" s="366"/>
      <c r="W689" s="366"/>
      <c r="X689" s="366"/>
      <c r="Y689" s="366"/>
      <c r="Z689" s="366"/>
      <c r="AA689" s="366"/>
      <c r="AB689" s="366"/>
      <c r="AC689" s="364"/>
      <c r="AD689" s="364"/>
      <c r="AE689" s="364"/>
      <c r="AF689" s="364"/>
    </row>
    <row r="690" spans="1:32" ht="12.75">
      <c r="A690" s="364"/>
      <c r="B690" s="364"/>
      <c r="C690" s="364"/>
      <c r="D690" s="364"/>
      <c r="E690" s="364"/>
      <c r="F690" s="364"/>
      <c r="G690" s="364"/>
      <c r="H690" s="364"/>
      <c r="I690" s="364"/>
      <c r="J690" s="364"/>
      <c r="K690" s="364"/>
      <c r="L690" s="364"/>
      <c r="M690" s="364"/>
      <c r="N690" s="364"/>
      <c r="O690" s="364"/>
      <c r="P690" s="364"/>
      <c r="Q690" s="364"/>
      <c r="R690" s="364"/>
      <c r="S690" s="364"/>
      <c r="T690" s="364"/>
      <c r="U690" s="365"/>
      <c r="V690" s="366"/>
      <c r="W690" s="366"/>
      <c r="X690" s="366"/>
      <c r="Y690" s="366"/>
      <c r="Z690" s="366"/>
      <c r="AA690" s="366"/>
      <c r="AB690" s="366"/>
      <c r="AC690" s="364"/>
      <c r="AD690" s="364"/>
      <c r="AE690" s="364"/>
      <c r="AF690" s="364"/>
    </row>
    <row r="691" spans="1:32" ht="12.75">
      <c r="A691" s="364"/>
      <c r="B691" s="364"/>
      <c r="C691" s="364"/>
      <c r="D691" s="364"/>
      <c r="E691" s="364"/>
      <c r="F691" s="364"/>
      <c r="G691" s="364"/>
      <c r="H691" s="364"/>
      <c r="I691" s="364"/>
      <c r="J691" s="364"/>
      <c r="K691" s="364"/>
      <c r="L691" s="364"/>
      <c r="M691" s="364"/>
      <c r="N691" s="364"/>
      <c r="O691" s="364"/>
      <c r="P691" s="364"/>
      <c r="Q691" s="364"/>
      <c r="R691" s="364"/>
      <c r="S691" s="364"/>
      <c r="T691" s="364"/>
      <c r="U691" s="365"/>
      <c r="V691" s="366"/>
      <c r="W691" s="366"/>
      <c r="X691" s="366"/>
      <c r="Y691" s="366"/>
      <c r="Z691" s="366"/>
      <c r="AA691" s="366"/>
      <c r="AB691" s="366"/>
      <c r="AC691" s="364"/>
      <c r="AD691" s="364"/>
      <c r="AE691" s="364"/>
      <c r="AF691" s="364"/>
    </row>
    <row r="692" spans="1:32" ht="12.75">
      <c r="A692" s="364"/>
      <c r="B692" s="364"/>
      <c r="C692" s="364"/>
      <c r="D692" s="364"/>
      <c r="E692" s="364"/>
      <c r="F692" s="364"/>
      <c r="G692" s="364"/>
      <c r="H692" s="364"/>
      <c r="I692" s="364"/>
      <c r="J692" s="364"/>
      <c r="K692" s="364"/>
      <c r="L692" s="364"/>
      <c r="M692" s="364"/>
      <c r="N692" s="364"/>
      <c r="O692" s="364"/>
      <c r="P692" s="364"/>
      <c r="Q692" s="364"/>
      <c r="R692" s="364"/>
      <c r="S692" s="364"/>
      <c r="T692" s="364"/>
      <c r="U692" s="365"/>
      <c r="V692" s="366"/>
      <c r="W692" s="366"/>
      <c r="X692" s="366"/>
      <c r="Y692" s="366"/>
      <c r="Z692" s="366"/>
      <c r="AA692" s="366"/>
      <c r="AB692" s="366"/>
      <c r="AC692" s="364"/>
      <c r="AD692" s="364"/>
      <c r="AE692" s="364"/>
      <c r="AF692" s="364"/>
    </row>
    <row r="693" spans="1:32" ht="12.75">
      <c r="A693" s="364"/>
      <c r="B693" s="364"/>
      <c r="C693" s="364"/>
      <c r="D693" s="364"/>
      <c r="E693" s="364"/>
      <c r="F693" s="364"/>
      <c r="G693" s="364"/>
      <c r="H693" s="364"/>
      <c r="I693" s="364"/>
      <c r="J693" s="364"/>
      <c r="K693" s="364"/>
      <c r="L693" s="364"/>
      <c r="M693" s="364"/>
      <c r="N693" s="364"/>
      <c r="O693" s="364"/>
      <c r="P693" s="364"/>
      <c r="Q693" s="364"/>
      <c r="R693" s="364"/>
      <c r="S693" s="364"/>
      <c r="T693" s="364"/>
      <c r="U693" s="365"/>
      <c r="V693" s="366"/>
      <c r="W693" s="366"/>
      <c r="X693" s="366"/>
      <c r="Y693" s="366"/>
      <c r="Z693" s="366"/>
      <c r="AA693" s="366"/>
      <c r="AB693" s="366"/>
      <c r="AC693" s="364"/>
      <c r="AD693" s="364"/>
      <c r="AE693" s="364"/>
      <c r="AF693" s="364"/>
    </row>
    <row r="694" spans="1:32" ht="12.75">
      <c r="A694" s="364"/>
      <c r="B694" s="364"/>
      <c r="C694" s="364"/>
      <c r="D694" s="364"/>
      <c r="E694" s="364"/>
      <c r="F694" s="364"/>
      <c r="G694" s="364"/>
      <c r="H694" s="364"/>
      <c r="I694" s="364"/>
      <c r="J694" s="364"/>
      <c r="K694" s="364"/>
      <c r="L694" s="364"/>
      <c r="M694" s="364"/>
      <c r="N694" s="364"/>
      <c r="O694" s="364"/>
      <c r="P694" s="364"/>
      <c r="Q694" s="364"/>
      <c r="R694" s="364"/>
      <c r="S694" s="364"/>
      <c r="T694" s="364"/>
      <c r="U694" s="365"/>
      <c r="V694" s="366"/>
      <c r="W694" s="366"/>
      <c r="X694" s="366"/>
      <c r="Y694" s="366"/>
      <c r="Z694" s="366"/>
      <c r="AA694" s="366"/>
      <c r="AB694" s="366"/>
      <c r="AC694" s="364"/>
      <c r="AD694" s="364"/>
      <c r="AE694" s="364"/>
      <c r="AF694" s="364"/>
    </row>
    <row r="695" spans="1:32" ht="12.75">
      <c r="A695" s="364"/>
      <c r="B695" s="364"/>
      <c r="C695" s="364"/>
      <c r="D695" s="364"/>
      <c r="E695" s="364"/>
      <c r="F695" s="364"/>
      <c r="G695" s="364"/>
      <c r="H695" s="364"/>
      <c r="I695" s="364"/>
      <c r="J695" s="364"/>
      <c r="K695" s="364"/>
      <c r="L695" s="364"/>
      <c r="M695" s="364"/>
      <c r="N695" s="364"/>
      <c r="O695" s="364"/>
      <c r="P695" s="364"/>
      <c r="Q695" s="364"/>
      <c r="R695" s="364"/>
      <c r="S695" s="364"/>
      <c r="T695" s="364"/>
      <c r="U695" s="365"/>
      <c r="V695" s="366"/>
      <c r="W695" s="366"/>
      <c r="X695" s="366"/>
      <c r="Y695" s="366"/>
      <c r="Z695" s="366"/>
      <c r="AA695" s="366"/>
      <c r="AB695" s="366"/>
      <c r="AC695" s="364"/>
      <c r="AD695" s="364"/>
      <c r="AE695" s="364"/>
      <c r="AF695" s="364"/>
    </row>
    <row r="696" spans="1:32" ht="12.75">
      <c r="A696" s="364"/>
      <c r="B696" s="364"/>
      <c r="C696" s="364"/>
      <c r="D696" s="364"/>
      <c r="E696" s="364"/>
      <c r="F696" s="364"/>
      <c r="G696" s="364"/>
      <c r="H696" s="364"/>
      <c r="I696" s="364"/>
      <c r="J696" s="364"/>
      <c r="K696" s="364"/>
      <c r="L696" s="364"/>
      <c r="M696" s="364"/>
      <c r="N696" s="364"/>
      <c r="O696" s="364"/>
      <c r="P696" s="364"/>
      <c r="Q696" s="364"/>
      <c r="R696" s="364"/>
      <c r="S696" s="364"/>
      <c r="T696" s="364"/>
      <c r="U696" s="365"/>
      <c r="V696" s="366"/>
      <c r="W696" s="366"/>
      <c r="X696" s="366"/>
      <c r="Y696" s="366"/>
      <c r="Z696" s="366"/>
      <c r="AA696" s="366"/>
      <c r="AB696" s="366"/>
      <c r="AC696" s="364"/>
      <c r="AD696" s="364"/>
      <c r="AE696" s="364"/>
      <c r="AF696" s="364"/>
    </row>
    <row r="697" spans="1:32" ht="12.75">
      <c r="A697" s="364"/>
      <c r="B697" s="364"/>
      <c r="C697" s="364"/>
      <c r="D697" s="364"/>
      <c r="E697" s="364"/>
      <c r="F697" s="364"/>
      <c r="G697" s="364"/>
      <c r="H697" s="364"/>
      <c r="I697" s="364"/>
      <c r="J697" s="364"/>
      <c r="K697" s="364"/>
      <c r="L697" s="364"/>
      <c r="M697" s="364"/>
      <c r="N697" s="364"/>
      <c r="O697" s="364"/>
      <c r="P697" s="364"/>
      <c r="Q697" s="364"/>
      <c r="R697" s="364"/>
      <c r="S697" s="364"/>
      <c r="T697" s="364"/>
      <c r="U697" s="365"/>
      <c r="V697" s="366"/>
      <c r="W697" s="366"/>
      <c r="X697" s="366"/>
      <c r="Y697" s="366"/>
      <c r="Z697" s="366"/>
      <c r="AA697" s="366"/>
      <c r="AB697" s="366"/>
      <c r="AC697" s="364"/>
      <c r="AD697" s="364"/>
      <c r="AE697" s="364"/>
      <c r="AF697" s="364"/>
    </row>
    <row r="698" spans="1:32" ht="12.75">
      <c r="A698" s="364"/>
      <c r="B698" s="364"/>
      <c r="C698" s="364"/>
      <c r="D698" s="364"/>
      <c r="E698" s="364"/>
      <c r="F698" s="364"/>
      <c r="G698" s="364"/>
      <c r="H698" s="364"/>
      <c r="I698" s="364"/>
      <c r="J698" s="364"/>
      <c r="K698" s="364"/>
      <c r="L698" s="364"/>
      <c r="M698" s="364"/>
      <c r="N698" s="364"/>
      <c r="O698" s="364"/>
      <c r="P698" s="364"/>
      <c r="Q698" s="364"/>
      <c r="R698" s="364"/>
      <c r="S698" s="364"/>
      <c r="T698" s="364"/>
      <c r="U698" s="365"/>
      <c r="V698" s="366"/>
      <c r="W698" s="366"/>
      <c r="X698" s="366"/>
      <c r="Y698" s="366"/>
      <c r="Z698" s="366"/>
      <c r="AA698" s="366"/>
      <c r="AB698" s="366"/>
      <c r="AC698" s="364"/>
      <c r="AD698" s="364"/>
      <c r="AE698" s="364"/>
      <c r="AF698" s="364"/>
    </row>
    <row r="699" spans="1:32" ht="12.75">
      <c r="A699" s="364"/>
      <c r="B699" s="364"/>
      <c r="C699" s="364"/>
      <c r="D699" s="364"/>
      <c r="E699" s="364"/>
      <c r="F699" s="364"/>
      <c r="G699" s="364"/>
      <c r="H699" s="364"/>
      <c r="I699" s="364"/>
      <c r="J699" s="364"/>
      <c r="K699" s="364"/>
      <c r="L699" s="364"/>
      <c r="M699" s="364"/>
      <c r="N699" s="364"/>
      <c r="O699" s="364"/>
      <c r="P699" s="364"/>
      <c r="Q699" s="364"/>
      <c r="R699" s="364"/>
      <c r="S699" s="364"/>
      <c r="T699" s="364"/>
      <c r="U699" s="365"/>
      <c r="V699" s="366"/>
      <c r="W699" s="366"/>
      <c r="X699" s="366"/>
      <c r="Y699" s="366"/>
      <c r="Z699" s="366"/>
      <c r="AA699" s="366"/>
      <c r="AB699" s="366"/>
      <c r="AC699" s="364"/>
      <c r="AD699" s="364"/>
      <c r="AE699" s="364"/>
      <c r="AF699" s="364"/>
    </row>
    <row r="700" spans="1:32" ht="12.75">
      <c r="A700" s="364"/>
      <c r="B700" s="364"/>
      <c r="C700" s="364"/>
      <c r="D700" s="364"/>
      <c r="E700" s="364"/>
      <c r="F700" s="364"/>
      <c r="G700" s="364"/>
      <c r="H700" s="364"/>
      <c r="I700" s="364"/>
      <c r="J700" s="364"/>
      <c r="K700" s="364"/>
      <c r="L700" s="364"/>
      <c r="M700" s="364"/>
      <c r="N700" s="364"/>
      <c r="O700" s="364"/>
      <c r="P700" s="364"/>
      <c r="Q700" s="364"/>
      <c r="R700" s="364"/>
      <c r="S700" s="364"/>
      <c r="T700" s="364"/>
      <c r="U700" s="365"/>
      <c r="V700" s="366"/>
      <c r="W700" s="366"/>
      <c r="X700" s="366"/>
      <c r="Y700" s="366"/>
      <c r="Z700" s="366"/>
      <c r="AA700" s="366"/>
      <c r="AB700" s="366"/>
      <c r="AC700" s="364"/>
      <c r="AD700" s="364"/>
      <c r="AE700" s="364"/>
      <c r="AF700" s="364"/>
    </row>
    <row r="701" spans="1:32" ht="12.75">
      <c r="A701" s="364"/>
      <c r="B701" s="364"/>
      <c r="C701" s="364"/>
      <c r="D701" s="364"/>
      <c r="E701" s="364"/>
      <c r="F701" s="364"/>
      <c r="G701" s="364"/>
      <c r="H701" s="364"/>
      <c r="I701" s="364"/>
      <c r="J701" s="364"/>
      <c r="K701" s="364"/>
      <c r="L701" s="364"/>
      <c r="M701" s="364"/>
      <c r="N701" s="364"/>
      <c r="O701" s="364"/>
      <c r="P701" s="364"/>
      <c r="Q701" s="364"/>
      <c r="R701" s="364"/>
      <c r="S701" s="364"/>
      <c r="T701" s="364"/>
      <c r="U701" s="365"/>
      <c r="V701" s="366"/>
      <c r="W701" s="366"/>
      <c r="X701" s="366"/>
      <c r="Y701" s="366"/>
      <c r="Z701" s="366"/>
      <c r="AA701" s="366"/>
      <c r="AB701" s="366"/>
      <c r="AC701" s="364"/>
      <c r="AD701" s="364"/>
      <c r="AE701" s="364"/>
      <c r="AF701" s="364"/>
    </row>
    <row r="702" spans="1:32" ht="12.75">
      <c r="A702" s="364"/>
      <c r="B702" s="364"/>
      <c r="C702" s="364"/>
      <c r="D702" s="364"/>
      <c r="E702" s="364"/>
      <c r="F702" s="364"/>
      <c r="G702" s="364"/>
      <c r="H702" s="364"/>
      <c r="I702" s="364"/>
      <c r="J702" s="364"/>
      <c r="K702" s="364"/>
      <c r="L702" s="364"/>
      <c r="M702" s="364"/>
      <c r="N702" s="364"/>
      <c r="O702" s="364"/>
      <c r="P702" s="364"/>
      <c r="Q702" s="364"/>
      <c r="R702" s="364"/>
      <c r="S702" s="364"/>
      <c r="T702" s="364"/>
      <c r="U702" s="365"/>
      <c r="V702" s="366"/>
      <c r="W702" s="366"/>
      <c r="X702" s="366"/>
      <c r="Y702" s="366"/>
      <c r="Z702" s="366"/>
      <c r="AA702" s="366"/>
      <c r="AB702" s="366"/>
      <c r="AC702" s="364"/>
      <c r="AD702" s="364"/>
      <c r="AE702" s="364"/>
      <c r="AF702" s="364"/>
    </row>
    <row r="703" spans="1:32" ht="12.75">
      <c r="A703" s="364"/>
      <c r="B703" s="364"/>
      <c r="C703" s="364"/>
      <c r="D703" s="364"/>
      <c r="E703" s="364"/>
      <c r="F703" s="364"/>
      <c r="G703" s="364"/>
      <c r="H703" s="364"/>
      <c r="I703" s="364"/>
      <c r="J703" s="364"/>
      <c r="K703" s="364"/>
      <c r="L703" s="364"/>
      <c r="M703" s="364"/>
      <c r="N703" s="364"/>
      <c r="O703" s="364"/>
      <c r="P703" s="364"/>
      <c r="Q703" s="364"/>
      <c r="R703" s="364"/>
      <c r="S703" s="364"/>
      <c r="T703" s="364"/>
      <c r="U703" s="365"/>
      <c r="V703" s="366"/>
      <c r="W703" s="366"/>
      <c r="X703" s="366"/>
      <c r="Y703" s="366"/>
      <c r="Z703" s="366"/>
      <c r="AA703" s="366"/>
      <c r="AB703" s="366"/>
      <c r="AC703" s="364"/>
      <c r="AD703" s="364"/>
      <c r="AE703" s="364"/>
      <c r="AF703" s="364"/>
    </row>
    <row r="704" spans="1:32" ht="12.75">
      <c r="A704" s="364"/>
      <c r="B704" s="364"/>
      <c r="C704" s="364"/>
      <c r="D704" s="364"/>
      <c r="E704" s="364"/>
      <c r="F704" s="364"/>
      <c r="G704" s="364"/>
      <c r="H704" s="364"/>
      <c r="I704" s="364"/>
      <c r="J704" s="364"/>
      <c r="K704" s="364"/>
      <c r="L704" s="364"/>
      <c r="M704" s="364"/>
      <c r="N704" s="364"/>
      <c r="O704" s="364"/>
      <c r="P704" s="364"/>
      <c r="Q704" s="364"/>
      <c r="R704" s="364"/>
      <c r="S704" s="364"/>
      <c r="T704" s="364"/>
      <c r="U704" s="365"/>
      <c r="V704" s="366"/>
      <c r="W704" s="366"/>
      <c r="X704" s="366"/>
      <c r="Y704" s="366"/>
      <c r="Z704" s="366"/>
      <c r="AA704" s="366"/>
      <c r="AB704" s="366"/>
      <c r="AC704" s="364"/>
      <c r="AD704" s="364"/>
      <c r="AE704" s="364"/>
      <c r="AF704" s="364"/>
    </row>
    <row r="705" spans="1:32" ht="12.75">
      <c r="A705" s="364"/>
      <c r="B705" s="364"/>
      <c r="C705" s="364"/>
      <c r="D705" s="364"/>
      <c r="E705" s="364"/>
      <c r="F705" s="364"/>
      <c r="G705" s="364"/>
      <c r="H705" s="364"/>
      <c r="I705" s="364"/>
      <c r="J705" s="364"/>
      <c r="K705" s="364"/>
      <c r="L705" s="364"/>
      <c r="M705" s="364"/>
      <c r="N705" s="364"/>
      <c r="O705" s="364"/>
      <c r="P705" s="364"/>
      <c r="Q705" s="364"/>
      <c r="R705" s="364"/>
      <c r="S705" s="364"/>
      <c r="T705" s="364"/>
      <c r="U705" s="365"/>
      <c r="V705" s="366"/>
      <c r="W705" s="366"/>
      <c r="X705" s="366"/>
      <c r="Y705" s="366"/>
      <c r="Z705" s="366"/>
      <c r="AA705" s="366"/>
      <c r="AB705" s="366"/>
      <c r="AC705" s="364"/>
      <c r="AD705" s="364"/>
      <c r="AE705" s="364"/>
      <c r="AF705" s="364"/>
    </row>
    <row r="706" spans="1:32" ht="12.75">
      <c r="A706" s="364"/>
      <c r="B706" s="364"/>
      <c r="C706" s="364"/>
      <c r="D706" s="364"/>
      <c r="E706" s="364"/>
      <c r="F706" s="364"/>
      <c r="G706" s="364"/>
      <c r="H706" s="364"/>
      <c r="I706" s="364"/>
      <c r="J706" s="364"/>
      <c r="K706" s="364"/>
      <c r="L706" s="364"/>
      <c r="M706" s="364"/>
      <c r="N706" s="364"/>
      <c r="O706" s="364"/>
      <c r="P706" s="364"/>
      <c r="Q706" s="364"/>
      <c r="R706" s="364"/>
      <c r="S706" s="364"/>
      <c r="T706" s="364"/>
      <c r="U706" s="365"/>
      <c r="V706" s="366"/>
      <c r="W706" s="366"/>
      <c r="X706" s="366"/>
      <c r="Y706" s="366"/>
      <c r="Z706" s="366"/>
      <c r="AA706" s="366"/>
      <c r="AB706" s="366"/>
      <c r="AC706" s="364"/>
      <c r="AD706" s="364"/>
      <c r="AE706" s="364"/>
      <c r="AF706" s="364"/>
    </row>
    <row r="707" spans="1:32" ht="12.75">
      <c r="A707" s="364"/>
      <c r="B707" s="364"/>
      <c r="C707" s="364"/>
      <c r="D707" s="364"/>
      <c r="E707" s="364"/>
      <c r="F707" s="364"/>
      <c r="G707" s="364"/>
      <c r="H707" s="364"/>
      <c r="I707" s="364"/>
      <c r="J707" s="364"/>
      <c r="K707" s="364"/>
      <c r="L707" s="364"/>
      <c r="M707" s="364"/>
      <c r="N707" s="364"/>
      <c r="O707" s="364"/>
      <c r="P707" s="364"/>
      <c r="Q707" s="364"/>
      <c r="R707" s="364"/>
      <c r="S707" s="364"/>
      <c r="T707" s="364"/>
      <c r="U707" s="365"/>
      <c r="V707" s="366"/>
      <c r="W707" s="366"/>
      <c r="X707" s="366"/>
      <c r="Y707" s="366"/>
      <c r="Z707" s="366"/>
      <c r="AA707" s="366"/>
      <c r="AB707" s="366"/>
      <c r="AC707" s="364"/>
      <c r="AD707" s="364"/>
      <c r="AE707" s="364"/>
      <c r="AF707" s="364"/>
    </row>
    <row r="708" spans="1:32" ht="12.75">
      <c r="A708" s="364"/>
      <c r="B708" s="364"/>
      <c r="C708" s="364"/>
      <c r="D708" s="364"/>
      <c r="E708" s="364"/>
      <c r="F708" s="364"/>
      <c r="G708" s="364"/>
      <c r="H708" s="364"/>
      <c r="I708" s="364"/>
      <c r="J708" s="364"/>
      <c r="K708" s="364"/>
      <c r="L708" s="364"/>
      <c r="M708" s="364"/>
      <c r="N708" s="364"/>
      <c r="O708" s="364"/>
      <c r="P708" s="364"/>
      <c r="Q708" s="364"/>
      <c r="R708" s="364"/>
      <c r="S708" s="364"/>
      <c r="T708" s="364"/>
      <c r="U708" s="365"/>
      <c r="V708" s="366"/>
      <c r="W708" s="366"/>
      <c r="X708" s="366"/>
      <c r="Y708" s="366"/>
      <c r="Z708" s="366"/>
      <c r="AA708" s="366"/>
      <c r="AB708" s="366"/>
      <c r="AC708" s="364"/>
      <c r="AD708" s="364"/>
      <c r="AE708" s="364"/>
      <c r="AF708" s="364"/>
    </row>
    <row r="709" spans="1:32" ht="12.75">
      <c r="A709" s="364"/>
      <c r="B709" s="364"/>
      <c r="C709" s="364"/>
      <c r="D709" s="364"/>
      <c r="E709" s="364"/>
      <c r="F709" s="364"/>
      <c r="G709" s="364"/>
      <c r="H709" s="364"/>
      <c r="I709" s="364"/>
      <c r="J709" s="364"/>
      <c r="K709" s="364"/>
      <c r="L709" s="364"/>
      <c r="M709" s="364"/>
      <c r="N709" s="364"/>
      <c r="O709" s="364"/>
      <c r="P709" s="364"/>
      <c r="Q709" s="364"/>
      <c r="R709" s="364"/>
      <c r="S709" s="364"/>
      <c r="T709" s="364"/>
      <c r="U709" s="365"/>
      <c r="V709" s="366"/>
      <c r="W709" s="366"/>
      <c r="X709" s="366"/>
      <c r="Y709" s="366"/>
      <c r="Z709" s="366"/>
      <c r="AA709" s="366"/>
      <c r="AB709" s="366"/>
      <c r="AC709" s="364"/>
      <c r="AD709" s="364"/>
      <c r="AE709" s="364"/>
      <c r="AF709" s="364"/>
    </row>
    <row r="710" spans="1:32" ht="12.75">
      <c r="A710" s="364"/>
      <c r="B710" s="364"/>
      <c r="C710" s="364"/>
      <c r="D710" s="364"/>
      <c r="E710" s="364"/>
      <c r="F710" s="364"/>
      <c r="G710" s="364"/>
      <c r="H710" s="364"/>
      <c r="I710" s="364"/>
      <c r="J710" s="364"/>
      <c r="K710" s="364"/>
      <c r="L710" s="364"/>
      <c r="M710" s="364"/>
      <c r="N710" s="364"/>
      <c r="O710" s="364"/>
      <c r="P710" s="364"/>
      <c r="Q710" s="364"/>
      <c r="R710" s="364"/>
      <c r="S710" s="364"/>
      <c r="T710" s="364"/>
      <c r="U710" s="365"/>
      <c r="V710" s="366"/>
      <c r="W710" s="366"/>
      <c r="X710" s="366"/>
      <c r="Y710" s="366"/>
      <c r="Z710" s="366"/>
      <c r="AA710" s="366"/>
      <c r="AB710" s="366"/>
      <c r="AC710" s="364"/>
      <c r="AD710" s="364"/>
      <c r="AE710" s="364"/>
      <c r="AF710" s="364"/>
    </row>
    <row r="711" spans="1:32" ht="12.75">
      <c r="A711" s="364"/>
      <c r="B711" s="364"/>
      <c r="C711" s="364"/>
      <c r="D711" s="364"/>
      <c r="E711" s="364"/>
      <c r="F711" s="364"/>
      <c r="G711" s="364"/>
      <c r="H711" s="364"/>
      <c r="I711" s="364"/>
      <c r="J711" s="364"/>
      <c r="K711" s="364"/>
      <c r="L711" s="364"/>
      <c r="M711" s="364"/>
      <c r="N711" s="364"/>
      <c r="O711" s="364"/>
      <c r="P711" s="364"/>
      <c r="Q711" s="364"/>
      <c r="R711" s="364"/>
      <c r="S711" s="364"/>
      <c r="T711" s="364"/>
      <c r="U711" s="365"/>
      <c r="V711" s="366"/>
      <c r="W711" s="366"/>
      <c r="X711" s="366"/>
      <c r="Y711" s="366"/>
      <c r="Z711" s="366"/>
      <c r="AA711" s="366"/>
      <c r="AB711" s="366"/>
      <c r="AC711" s="364"/>
      <c r="AD711" s="364"/>
      <c r="AE711" s="364"/>
      <c r="AF711" s="364"/>
    </row>
    <row r="712" spans="1:32" ht="12.75">
      <c r="A712" s="364"/>
      <c r="B712" s="364"/>
      <c r="C712" s="364"/>
      <c r="D712" s="364"/>
      <c r="E712" s="364"/>
      <c r="F712" s="364"/>
      <c r="G712" s="364"/>
      <c r="H712" s="364"/>
      <c r="I712" s="364"/>
      <c r="J712" s="364"/>
      <c r="K712" s="364"/>
      <c r="L712" s="364"/>
      <c r="M712" s="364"/>
      <c r="N712" s="364"/>
      <c r="O712" s="364"/>
      <c r="P712" s="364"/>
      <c r="Q712" s="364"/>
      <c r="R712" s="364"/>
      <c r="S712" s="364"/>
      <c r="T712" s="364"/>
      <c r="U712" s="365"/>
      <c r="V712" s="366"/>
      <c r="W712" s="366"/>
      <c r="X712" s="366"/>
      <c r="Y712" s="366"/>
      <c r="Z712" s="366"/>
      <c r="AA712" s="366"/>
      <c r="AB712" s="366"/>
      <c r="AC712" s="364"/>
      <c r="AD712" s="364"/>
      <c r="AE712" s="364"/>
      <c r="AF712" s="364"/>
    </row>
    <row r="713" spans="1:32" ht="12.75">
      <c r="A713" s="364"/>
      <c r="B713" s="364"/>
      <c r="C713" s="364"/>
      <c r="D713" s="364"/>
      <c r="E713" s="364"/>
      <c r="F713" s="364"/>
      <c r="G713" s="364"/>
      <c r="H713" s="364"/>
      <c r="I713" s="364"/>
      <c r="J713" s="364"/>
      <c r="K713" s="364"/>
      <c r="L713" s="364"/>
      <c r="M713" s="364"/>
      <c r="N713" s="364"/>
      <c r="O713" s="364"/>
      <c r="P713" s="364"/>
      <c r="Q713" s="364"/>
      <c r="R713" s="364"/>
      <c r="S713" s="364"/>
      <c r="T713" s="364"/>
      <c r="U713" s="365"/>
      <c r="V713" s="366"/>
      <c r="W713" s="366"/>
      <c r="X713" s="366"/>
      <c r="Y713" s="366"/>
      <c r="Z713" s="366"/>
      <c r="AA713" s="366"/>
      <c r="AB713" s="366"/>
      <c r="AC713" s="364"/>
      <c r="AD713" s="364"/>
      <c r="AE713" s="364"/>
      <c r="AF713" s="364"/>
    </row>
    <row r="714" spans="1:32" ht="12.75">
      <c r="A714" s="364"/>
      <c r="B714" s="364"/>
      <c r="C714" s="364"/>
      <c r="D714" s="364"/>
      <c r="E714" s="364"/>
      <c r="F714" s="364"/>
      <c r="G714" s="364"/>
      <c r="H714" s="364"/>
      <c r="I714" s="364"/>
      <c r="J714" s="364"/>
      <c r="K714" s="364"/>
      <c r="L714" s="364"/>
      <c r="M714" s="364"/>
      <c r="N714" s="364"/>
      <c r="O714" s="364"/>
      <c r="P714" s="364"/>
      <c r="Q714" s="364"/>
      <c r="R714" s="364"/>
      <c r="S714" s="364"/>
      <c r="T714" s="364"/>
      <c r="U714" s="365"/>
      <c r="V714" s="366"/>
      <c r="W714" s="366"/>
      <c r="X714" s="366"/>
      <c r="Y714" s="366"/>
      <c r="Z714" s="366"/>
      <c r="AA714" s="366"/>
      <c r="AB714" s="366"/>
      <c r="AC714" s="364"/>
      <c r="AD714" s="364"/>
      <c r="AE714" s="364"/>
      <c r="AF714" s="364"/>
    </row>
    <row r="715" spans="1:32" ht="12.75">
      <c r="A715" s="364"/>
      <c r="B715" s="364"/>
      <c r="C715" s="364"/>
      <c r="D715" s="364"/>
      <c r="E715" s="364"/>
      <c r="F715" s="364"/>
      <c r="G715" s="364"/>
      <c r="H715" s="364"/>
      <c r="I715" s="364"/>
      <c r="J715" s="364"/>
      <c r="K715" s="364"/>
      <c r="L715" s="364"/>
      <c r="M715" s="364"/>
      <c r="N715" s="364"/>
      <c r="O715" s="364"/>
      <c r="P715" s="364"/>
      <c r="Q715" s="364"/>
      <c r="R715" s="364"/>
      <c r="S715" s="364"/>
      <c r="T715" s="364"/>
      <c r="U715" s="365"/>
      <c r="V715" s="366"/>
      <c r="W715" s="366"/>
      <c r="X715" s="366"/>
      <c r="Y715" s="366"/>
      <c r="Z715" s="366"/>
      <c r="AA715" s="366"/>
      <c r="AB715" s="366"/>
      <c r="AC715" s="364"/>
      <c r="AD715" s="364"/>
      <c r="AE715" s="364"/>
      <c r="AF715" s="364"/>
    </row>
    <row r="716" spans="1:32" ht="12.75">
      <c r="A716" s="364"/>
      <c r="B716" s="364"/>
      <c r="C716" s="364"/>
      <c r="D716" s="364"/>
      <c r="E716" s="364"/>
      <c r="F716" s="364"/>
      <c r="G716" s="364"/>
      <c r="H716" s="364"/>
      <c r="I716" s="364"/>
      <c r="J716" s="364"/>
      <c r="K716" s="364"/>
      <c r="L716" s="364"/>
      <c r="M716" s="364"/>
      <c r="N716" s="364"/>
      <c r="O716" s="364"/>
      <c r="P716" s="364"/>
      <c r="Q716" s="364"/>
      <c r="R716" s="364"/>
      <c r="S716" s="364"/>
      <c r="T716" s="364"/>
      <c r="U716" s="365"/>
      <c r="V716" s="366"/>
      <c r="W716" s="366"/>
      <c r="X716" s="366"/>
      <c r="Y716" s="366"/>
      <c r="Z716" s="366"/>
      <c r="AA716" s="366"/>
      <c r="AB716" s="366"/>
      <c r="AC716" s="364"/>
      <c r="AD716" s="364"/>
      <c r="AE716" s="364"/>
      <c r="AF716" s="364"/>
    </row>
    <row r="717" spans="1:32" ht="12.75">
      <c r="A717" s="364"/>
      <c r="B717" s="364"/>
      <c r="C717" s="364"/>
      <c r="D717" s="364"/>
      <c r="E717" s="364"/>
      <c r="F717" s="364"/>
      <c r="G717" s="364"/>
      <c r="H717" s="364"/>
      <c r="I717" s="364"/>
      <c r="J717" s="364"/>
      <c r="K717" s="364"/>
      <c r="L717" s="364"/>
      <c r="M717" s="364"/>
      <c r="N717" s="364"/>
      <c r="O717" s="364"/>
      <c r="P717" s="364"/>
      <c r="Q717" s="364"/>
      <c r="R717" s="364"/>
      <c r="S717" s="364"/>
      <c r="T717" s="364"/>
      <c r="U717" s="365"/>
      <c r="V717" s="366"/>
      <c r="W717" s="366"/>
      <c r="X717" s="366"/>
      <c r="Y717" s="366"/>
      <c r="Z717" s="366"/>
      <c r="AA717" s="366"/>
      <c r="AB717" s="366"/>
      <c r="AC717" s="364"/>
      <c r="AD717" s="364"/>
      <c r="AE717" s="364"/>
      <c r="AF717" s="364"/>
    </row>
    <row r="718" spans="1:32" ht="12.75">
      <c r="A718" s="364"/>
      <c r="B718" s="364"/>
      <c r="C718" s="364"/>
      <c r="D718" s="364"/>
      <c r="E718" s="364"/>
      <c r="F718" s="364"/>
      <c r="G718" s="364"/>
      <c r="H718" s="364"/>
      <c r="I718" s="364"/>
      <c r="J718" s="364"/>
      <c r="K718" s="364"/>
      <c r="L718" s="364"/>
      <c r="M718" s="364"/>
      <c r="N718" s="364"/>
      <c r="O718" s="364"/>
      <c r="P718" s="364"/>
      <c r="Q718" s="364"/>
      <c r="R718" s="364"/>
      <c r="S718" s="364"/>
      <c r="T718" s="364"/>
      <c r="U718" s="365"/>
      <c r="V718" s="366"/>
      <c r="W718" s="366"/>
      <c r="X718" s="366"/>
      <c r="Y718" s="366"/>
      <c r="Z718" s="366"/>
      <c r="AA718" s="366"/>
      <c r="AB718" s="366"/>
      <c r="AC718" s="364"/>
      <c r="AD718" s="364"/>
      <c r="AE718" s="364"/>
      <c r="AF718" s="364"/>
    </row>
    <row r="719" spans="1:32" ht="12.75">
      <c r="A719" s="364"/>
      <c r="B719" s="364"/>
      <c r="C719" s="364"/>
      <c r="D719" s="364"/>
      <c r="E719" s="364"/>
      <c r="F719" s="364"/>
      <c r="G719" s="364"/>
      <c r="H719" s="364"/>
      <c r="I719" s="364"/>
      <c r="J719" s="364"/>
      <c r="K719" s="364"/>
      <c r="L719" s="364"/>
      <c r="M719" s="364"/>
      <c r="N719" s="364"/>
      <c r="O719" s="364"/>
      <c r="P719" s="364"/>
      <c r="Q719" s="364"/>
      <c r="R719" s="364"/>
      <c r="S719" s="364"/>
      <c r="T719" s="364"/>
      <c r="U719" s="365"/>
      <c r="V719" s="366"/>
      <c r="W719" s="366"/>
      <c r="X719" s="366"/>
      <c r="Y719" s="366"/>
      <c r="Z719" s="366"/>
      <c r="AA719" s="366"/>
      <c r="AB719" s="366"/>
      <c r="AC719" s="364"/>
      <c r="AD719" s="364"/>
      <c r="AE719" s="364"/>
      <c r="AF719" s="364"/>
    </row>
    <row r="720" spans="1:32" ht="12.75">
      <c r="A720" s="364"/>
      <c r="B720" s="364"/>
      <c r="C720" s="364"/>
      <c r="D720" s="364"/>
      <c r="E720" s="364"/>
      <c r="F720" s="364"/>
      <c r="G720" s="364"/>
      <c r="H720" s="364"/>
      <c r="I720" s="364"/>
      <c r="J720" s="364"/>
      <c r="K720" s="364"/>
      <c r="L720" s="364"/>
      <c r="M720" s="364"/>
      <c r="N720" s="364"/>
      <c r="O720" s="364"/>
      <c r="P720" s="364"/>
      <c r="Q720" s="364"/>
      <c r="R720" s="364"/>
      <c r="S720" s="364"/>
      <c r="T720" s="364"/>
      <c r="U720" s="365"/>
      <c r="V720" s="366"/>
      <c r="W720" s="366"/>
      <c r="X720" s="366"/>
      <c r="Y720" s="366"/>
      <c r="Z720" s="366"/>
      <c r="AA720" s="366"/>
      <c r="AB720" s="366"/>
      <c r="AC720" s="364"/>
      <c r="AD720" s="364"/>
      <c r="AE720" s="364"/>
      <c r="AF720" s="364"/>
    </row>
    <row r="721" spans="1:32" ht="12.75">
      <c r="A721" s="364"/>
      <c r="B721" s="364"/>
      <c r="C721" s="364"/>
      <c r="D721" s="364"/>
      <c r="E721" s="364"/>
      <c r="F721" s="364"/>
      <c r="G721" s="364"/>
      <c r="H721" s="364"/>
      <c r="I721" s="364"/>
      <c r="J721" s="364"/>
      <c r="K721" s="364"/>
      <c r="L721" s="364"/>
      <c r="M721" s="364"/>
      <c r="N721" s="364"/>
      <c r="O721" s="364"/>
      <c r="P721" s="364"/>
      <c r="Q721" s="364"/>
      <c r="R721" s="364"/>
      <c r="S721" s="364"/>
      <c r="T721" s="364"/>
      <c r="U721" s="365"/>
      <c r="V721" s="366"/>
      <c r="W721" s="366"/>
      <c r="X721" s="366"/>
      <c r="Y721" s="366"/>
      <c r="Z721" s="366"/>
      <c r="AA721" s="366"/>
      <c r="AB721" s="366"/>
      <c r="AC721" s="364"/>
      <c r="AD721" s="364"/>
      <c r="AE721" s="364"/>
      <c r="AF721" s="364"/>
    </row>
    <row r="722" spans="1:32" ht="12.75">
      <c r="A722" s="364"/>
      <c r="B722" s="364"/>
      <c r="C722" s="364"/>
      <c r="D722" s="364"/>
      <c r="E722" s="364"/>
      <c r="F722" s="364"/>
      <c r="G722" s="364"/>
      <c r="H722" s="364"/>
      <c r="I722" s="364"/>
      <c r="J722" s="364"/>
      <c r="K722" s="364"/>
      <c r="L722" s="364"/>
      <c r="M722" s="364"/>
      <c r="N722" s="364"/>
      <c r="O722" s="364"/>
      <c r="P722" s="364"/>
      <c r="Q722" s="364"/>
      <c r="R722" s="364"/>
      <c r="S722" s="364"/>
      <c r="T722" s="364"/>
      <c r="U722" s="365"/>
      <c r="V722" s="366"/>
      <c r="W722" s="366"/>
      <c r="X722" s="366"/>
      <c r="Y722" s="366"/>
      <c r="Z722" s="366"/>
      <c r="AA722" s="366"/>
      <c r="AB722" s="366"/>
      <c r="AC722" s="364"/>
      <c r="AD722" s="364"/>
      <c r="AE722" s="364"/>
      <c r="AF722" s="364"/>
    </row>
    <row r="723" spans="1:32" ht="12.75">
      <c r="A723" s="364"/>
      <c r="B723" s="364"/>
      <c r="C723" s="364"/>
      <c r="D723" s="364"/>
      <c r="E723" s="364"/>
      <c r="F723" s="364"/>
      <c r="G723" s="364"/>
      <c r="H723" s="364"/>
      <c r="I723" s="364"/>
      <c r="J723" s="364"/>
      <c r="K723" s="364"/>
      <c r="L723" s="364"/>
      <c r="M723" s="364"/>
      <c r="N723" s="364"/>
      <c r="O723" s="364"/>
      <c r="P723" s="364"/>
      <c r="Q723" s="364"/>
      <c r="R723" s="364"/>
      <c r="S723" s="364"/>
      <c r="T723" s="364"/>
      <c r="U723" s="365"/>
      <c r="V723" s="366"/>
      <c r="W723" s="366"/>
      <c r="X723" s="366"/>
      <c r="Y723" s="366"/>
      <c r="Z723" s="366"/>
      <c r="AA723" s="366"/>
      <c r="AB723" s="366"/>
      <c r="AC723" s="364"/>
      <c r="AD723" s="364"/>
      <c r="AE723" s="364"/>
      <c r="AF723" s="364"/>
    </row>
    <row r="724" spans="1:32" ht="12.75">
      <c r="A724" s="364"/>
      <c r="B724" s="364"/>
      <c r="C724" s="364"/>
      <c r="D724" s="364"/>
      <c r="E724" s="364"/>
      <c r="F724" s="364"/>
      <c r="G724" s="364"/>
      <c r="H724" s="364"/>
      <c r="I724" s="364"/>
      <c r="J724" s="364"/>
      <c r="K724" s="364"/>
      <c r="L724" s="364"/>
      <c r="M724" s="364"/>
      <c r="N724" s="364"/>
      <c r="O724" s="364"/>
      <c r="P724" s="364"/>
      <c r="Q724" s="364"/>
      <c r="R724" s="364"/>
      <c r="S724" s="364"/>
      <c r="T724" s="364"/>
      <c r="U724" s="365"/>
      <c r="V724" s="366"/>
      <c r="W724" s="366"/>
      <c r="X724" s="366"/>
      <c r="Y724" s="366"/>
      <c r="Z724" s="366"/>
      <c r="AA724" s="366"/>
      <c r="AB724" s="366"/>
      <c r="AC724" s="364"/>
      <c r="AD724" s="364"/>
      <c r="AE724" s="364"/>
      <c r="AF724" s="364"/>
    </row>
    <row r="725" spans="1:32" ht="12.75">
      <c r="A725" s="364"/>
      <c r="B725" s="364"/>
      <c r="C725" s="364"/>
      <c r="D725" s="364"/>
      <c r="E725" s="364"/>
      <c r="F725" s="364"/>
      <c r="G725" s="364"/>
      <c r="H725" s="364"/>
      <c r="I725" s="364"/>
      <c r="J725" s="364"/>
      <c r="K725" s="364"/>
      <c r="L725" s="364"/>
      <c r="M725" s="364"/>
      <c r="N725" s="364"/>
      <c r="O725" s="364"/>
      <c r="P725" s="364"/>
      <c r="Q725" s="364"/>
      <c r="R725" s="364"/>
      <c r="S725" s="364"/>
      <c r="T725" s="364"/>
      <c r="U725" s="365"/>
      <c r="V725" s="366"/>
      <c r="W725" s="366"/>
      <c r="X725" s="366"/>
      <c r="Y725" s="366"/>
      <c r="Z725" s="366"/>
      <c r="AA725" s="366"/>
      <c r="AB725" s="366"/>
      <c r="AC725" s="364"/>
      <c r="AD725" s="364"/>
      <c r="AE725" s="364"/>
      <c r="AF725" s="364"/>
    </row>
    <row r="726" spans="1:32" ht="12.75">
      <c r="A726" s="364"/>
      <c r="B726" s="364"/>
      <c r="C726" s="364"/>
      <c r="D726" s="364"/>
      <c r="E726" s="364"/>
      <c r="F726" s="364"/>
      <c r="G726" s="364"/>
      <c r="H726" s="364"/>
      <c r="I726" s="364"/>
      <c r="J726" s="364"/>
      <c r="K726" s="364"/>
      <c r="L726" s="364"/>
      <c r="M726" s="364"/>
      <c r="N726" s="364"/>
      <c r="O726" s="364"/>
      <c r="P726" s="364"/>
      <c r="Q726" s="364"/>
      <c r="R726" s="364"/>
      <c r="S726" s="364"/>
      <c r="T726" s="364"/>
      <c r="U726" s="365"/>
      <c r="V726" s="366"/>
      <c r="W726" s="366"/>
      <c r="X726" s="366"/>
      <c r="Y726" s="366"/>
      <c r="Z726" s="366"/>
      <c r="AA726" s="366"/>
      <c r="AB726" s="366"/>
      <c r="AC726" s="364"/>
      <c r="AD726" s="364"/>
      <c r="AE726" s="364"/>
      <c r="AF726" s="364"/>
    </row>
    <row r="727" spans="1:32" ht="12.75">
      <c r="A727" s="364"/>
      <c r="B727" s="364"/>
      <c r="C727" s="364"/>
      <c r="D727" s="364"/>
      <c r="E727" s="364"/>
      <c r="F727" s="364"/>
      <c r="G727" s="364"/>
      <c r="H727" s="364"/>
      <c r="I727" s="364"/>
      <c r="J727" s="364"/>
      <c r="K727" s="364"/>
      <c r="L727" s="364"/>
      <c r="M727" s="364"/>
      <c r="N727" s="364"/>
      <c r="O727" s="364"/>
      <c r="P727" s="364"/>
      <c r="Q727" s="364"/>
      <c r="R727" s="364"/>
      <c r="S727" s="364"/>
      <c r="T727" s="364"/>
      <c r="U727" s="365"/>
      <c r="V727" s="366"/>
      <c r="W727" s="366"/>
      <c r="X727" s="366"/>
      <c r="Y727" s="366"/>
      <c r="Z727" s="366"/>
      <c r="AA727" s="366"/>
      <c r="AB727" s="366"/>
      <c r="AC727" s="364"/>
      <c r="AD727" s="364"/>
      <c r="AE727" s="364"/>
      <c r="AF727" s="364"/>
    </row>
    <row r="728" spans="1:32" ht="12.75">
      <c r="A728" s="364"/>
      <c r="B728" s="364"/>
      <c r="C728" s="364"/>
      <c r="D728" s="364"/>
      <c r="E728" s="364"/>
      <c r="F728" s="364"/>
      <c r="G728" s="364"/>
      <c r="H728" s="364"/>
      <c r="I728" s="364"/>
      <c r="J728" s="364"/>
      <c r="K728" s="364"/>
      <c r="L728" s="364"/>
      <c r="M728" s="364"/>
      <c r="N728" s="364"/>
      <c r="O728" s="364"/>
      <c r="P728" s="364"/>
      <c r="Q728" s="364"/>
      <c r="R728" s="364"/>
      <c r="S728" s="364"/>
      <c r="T728" s="364"/>
      <c r="U728" s="365"/>
      <c r="V728" s="366"/>
      <c r="W728" s="366"/>
      <c r="X728" s="366"/>
      <c r="Y728" s="366"/>
      <c r="Z728" s="366"/>
      <c r="AA728" s="366"/>
      <c r="AB728" s="366"/>
      <c r="AC728" s="364"/>
      <c r="AD728" s="364"/>
      <c r="AE728" s="364"/>
      <c r="AF728" s="364"/>
    </row>
    <row r="729" spans="1:32" ht="12.75">
      <c r="A729" s="364"/>
      <c r="B729" s="364"/>
      <c r="C729" s="364"/>
      <c r="D729" s="364"/>
      <c r="E729" s="364"/>
      <c r="F729" s="364"/>
      <c r="G729" s="364"/>
      <c r="H729" s="364"/>
      <c r="I729" s="364"/>
      <c r="J729" s="364"/>
      <c r="K729" s="364"/>
      <c r="L729" s="364"/>
      <c r="M729" s="364"/>
      <c r="N729" s="364"/>
      <c r="O729" s="364"/>
      <c r="P729" s="364"/>
      <c r="Q729" s="364"/>
      <c r="R729" s="364"/>
      <c r="S729" s="364"/>
      <c r="T729" s="364"/>
      <c r="U729" s="365"/>
      <c r="V729" s="366"/>
      <c r="W729" s="366"/>
      <c r="X729" s="366"/>
      <c r="Y729" s="366"/>
      <c r="Z729" s="366"/>
      <c r="AA729" s="366"/>
      <c r="AB729" s="366"/>
      <c r="AC729" s="364"/>
      <c r="AD729" s="364"/>
      <c r="AE729" s="364"/>
      <c r="AF729" s="364"/>
    </row>
    <row r="730" spans="1:32" ht="12.75">
      <c r="A730" s="364"/>
      <c r="B730" s="364"/>
      <c r="C730" s="364"/>
      <c r="D730" s="364"/>
      <c r="E730" s="364"/>
      <c r="F730" s="364"/>
      <c r="G730" s="364"/>
      <c r="H730" s="364"/>
      <c r="I730" s="364"/>
      <c r="J730" s="364"/>
      <c r="K730" s="364"/>
      <c r="L730" s="364"/>
      <c r="M730" s="364"/>
      <c r="N730" s="364"/>
      <c r="O730" s="364"/>
      <c r="P730" s="364"/>
      <c r="Q730" s="364"/>
      <c r="R730" s="364"/>
      <c r="S730" s="364"/>
      <c r="T730" s="364"/>
      <c r="U730" s="365"/>
      <c r="V730" s="366"/>
      <c r="W730" s="366"/>
      <c r="X730" s="366"/>
      <c r="Y730" s="366"/>
      <c r="Z730" s="366"/>
      <c r="AA730" s="366"/>
      <c r="AB730" s="366"/>
      <c r="AC730" s="364"/>
      <c r="AD730" s="364"/>
      <c r="AE730" s="364"/>
      <c r="AF730" s="364"/>
    </row>
    <row r="731" spans="1:32" ht="12.75">
      <c r="A731" s="364"/>
      <c r="B731" s="364"/>
      <c r="C731" s="364"/>
      <c r="D731" s="364"/>
      <c r="E731" s="364"/>
      <c r="F731" s="364"/>
      <c r="G731" s="364"/>
      <c r="H731" s="364"/>
      <c r="I731" s="364"/>
      <c r="J731" s="364"/>
      <c r="K731" s="364"/>
      <c r="L731" s="364"/>
      <c r="M731" s="364"/>
      <c r="N731" s="364"/>
      <c r="O731" s="364"/>
      <c r="P731" s="364"/>
      <c r="Q731" s="364"/>
      <c r="R731" s="364"/>
      <c r="S731" s="364"/>
      <c r="T731" s="364"/>
      <c r="U731" s="365"/>
      <c r="V731" s="366"/>
      <c r="W731" s="366"/>
      <c r="X731" s="366"/>
      <c r="Y731" s="366"/>
      <c r="Z731" s="366"/>
      <c r="AA731" s="366"/>
      <c r="AB731" s="366"/>
      <c r="AC731" s="364"/>
      <c r="AD731" s="364"/>
      <c r="AE731" s="364"/>
      <c r="AF731" s="364"/>
    </row>
    <row r="732" spans="1:32" ht="12.75">
      <c r="A732" s="364"/>
      <c r="B732" s="364"/>
      <c r="C732" s="364"/>
      <c r="D732" s="364"/>
      <c r="E732" s="364"/>
      <c r="F732" s="364"/>
      <c r="G732" s="364"/>
      <c r="H732" s="364"/>
      <c r="I732" s="364"/>
      <c r="J732" s="364"/>
      <c r="K732" s="364"/>
      <c r="L732" s="364"/>
      <c r="M732" s="364"/>
      <c r="N732" s="364"/>
      <c r="O732" s="364"/>
      <c r="P732" s="364"/>
      <c r="Q732" s="364"/>
      <c r="R732" s="364"/>
      <c r="S732" s="364"/>
      <c r="T732" s="364"/>
      <c r="U732" s="365"/>
      <c r="V732" s="366"/>
      <c r="W732" s="366"/>
      <c r="X732" s="366"/>
      <c r="Y732" s="366"/>
      <c r="Z732" s="366"/>
      <c r="AA732" s="366"/>
      <c r="AB732" s="366"/>
      <c r="AC732" s="364"/>
      <c r="AD732" s="364"/>
      <c r="AE732" s="364"/>
      <c r="AF732" s="364"/>
    </row>
    <row r="733" spans="1:32" ht="12.75">
      <c r="A733" s="364"/>
      <c r="B733" s="364"/>
      <c r="C733" s="364"/>
      <c r="D733" s="364"/>
      <c r="E733" s="364"/>
      <c r="F733" s="364"/>
      <c r="G733" s="364"/>
      <c r="H733" s="364"/>
      <c r="I733" s="364"/>
      <c r="J733" s="364"/>
      <c r="K733" s="364"/>
      <c r="L733" s="364"/>
      <c r="M733" s="364"/>
      <c r="N733" s="364"/>
      <c r="O733" s="364"/>
      <c r="P733" s="364"/>
      <c r="Q733" s="364"/>
      <c r="R733" s="364"/>
      <c r="S733" s="364"/>
      <c r="T733" s="364"/>
      <c r="U733" s="365"/>
      <c r="V733" s="366"/>
      <c r="W733" s="366"/>
      <c r="X733" s="366"/>
      <c r="Y733" s="366"/>
      <c r="Z733" s="366"/>
      <c r="AA733" s="366"/>
      <c r="AB733" s="366"/>
      <c r="AC733" s="364"/>
      <c r="AD733" s="364"/>
      <c r="AE733" s="364"/>
      <c r="AF733" s="364"/>
    </row>
    <row r="734" spans="1:32" ht="12.75">
      <c r="A734" s="364"/>
      <c r="B734" s="364"/>
      <c r="C734" s="364"/>
      <c r="D734" s="364"/>
      <c r="E734" s="364"/>
      <c r="F734" s="364"/>
      <c r="G734" s="364"/>
      <c r="H734" s="364"/>
      <c r="I734" s="364"/>
      <c r="J734" s="364"/>
      <c r="K734" s="364"/>
      <c r="L734" s="364"/>
      <c r="M734" s="364"/>
      <c r="N734" s="364"/>
      <c r="O734" s="364"/>
      <c r="P734" s="364"/>
      <c r="Q734" s="364"/>
      <c r="R734" s="364"/>
      <c r="S734" s="364"/>
      <c r="T734" s="364"/>
      <c r="U734" s="365"/>
      <c r="V734" s="366"/>
      <c r="W734" s="366"/>
      <c r="X734" s="366"/>
      <c r="Y734" s="366"/>
      <c r="Z734" s="366"/>
      <c r="AA734" s="366"/>
      <c r="AB734" s="366"/>
      <c r="AC734" s="364"/>
      <c r="AD734" s="364"/>
      <c r="AE734" s="364"/>
      <c r="AF734" s="364"/>
    </row>
    <row r="735" spans="1:32" ht="12.75">
      <c r="A735" s="364"/>
      <c r="B735" s="364"/>
      <c r="C735" s="364"/>
      <c r="D735" s="364"/>
      <c r="E735" s="364"/>
      <c r="F735" s="364"/>
      <c r="G735" s="364"/>
      <c r="H735" s="364"/>
      <c r="I735" s="364"/>
      <c r="J735" s="364"/>
      <c r="K735" s="364"/>
      <c r="L735" s="364"/>
      <c r="M735" s="364"/>
      <c r="N735" s="364"/>
      <c r="O735" s="364"/>
      <c r="P735" s="364"/>
      <c r="Q735" s="364"/>
      <c r="R735" s="364"/>
      <c r="S735" s="364"/>
      <c r="T735" s="364"/>
      <c r="U735" s="365"/>
      <c r="V735" s="366"/>
      <c r="W735" s="366"/>
      <c r="X735" s="366"/>
      <c r="Y735" s="366"/>
      <c r="Z735" s="366"/>
      <c r="AA735" s="366"/>
      <c r="AB735" s="366"/>
      <c r="AC735" s="364"/>
      <c r="AD735" s="364"/>
      <c r="AE735" s="364"/>
      <c r="AF735" s="364"/>
    </row>
    <row r="736" spans="1:32" ht="12.75">
      <c r="A736" s="364"/>
      <c r="B736" s="364"/>
      <c r="C736" s="364"/>
      <c r="D736" s="364"/>
      <c r="E736" s="364"/>
      <c r="F736" s="364"/>
      <c r="G736" s="364"/>
      <c r="H736" s="364"/>
      <c r="I736" s="364"/>
      <c r="J736" s="364"/>
      <c r="K736" s="364"/>
      <c r="L736" s="364"/>
      <c r="M736" s="364"/>
      <c r="N736" s="364"/>
      <c r="O736" s="364"/>
      <c r="P736" s="364"/>
      <c r="Q736" s="364"/>
      <c r="R736" s="364"/>
      <c r="S736" s="364"/>
      <c r="T736" s="364"/>
      <c r="U736" s="365"/>
      <c r="V736" s="366"/>
      <c r="W736" s="366"/>
      <c r="X736" s="366"/>
      <c r="Y736" s="366"/>
      <c r="Z736" s="366"/>
      <c r="AA736" s="366"/>
      <c r="AB736" s="366"/>
      <c r="AC736" s="364"/>
      <c r="AD736" s="364"/>
      <c r="AE736" s="364"/>
      <c r="AF736" s="364"/>
    </row>
    <row r="737" spans="1:32" ht="12.75">
      <c r="A737" s="364"/>
      <c r="B737" s="364"/>
      <c r="C737" s="364"/>
      <c r="D737" s="364"/>
      <c r="E737" s="364"/>
      <c r="F737" s="364"/>
      <c r="G737" s="364"/>
      <c r="H737" s="364"/>
      <c r="I737" s="364"/>
      <c r="J737" s="364"/>
      <c r="K737" s="364"/>
      <c r="L737" s="364"/>
      <c r="M737" s="364"/>
      <c r="N737" s="364"/>
      <c r="O737" s="364"/>
      <c r="P737" s="364"/>
      <c r="Q737" s="364"/>
      <c r="R737" s="364"/>
      <c r="S737" s="364"/>
      <c r="T737" s="364"/>
      <c r="U737" s="365"/>
      <c r="V737" s="366"/>
      <c r="W737" s="366"/>
      <c r="X737" s="366"/>
      <c r="Y737" s="366"/>
      <c r="Z737" s="366"/>
      <c r="AA737" s="366"/>
      <c r="AB737" s="366"/>
      <c r="AC737" s="364"/>
      <c r="AD737" s="364"/>
      <c r="AE737" s="364"/>
      <c r="AF737" s="364"/>
    </row>
    <row r="738" spans="1:32" ht="12.75">
      <c r="A738" s="364"/>
      <c r="B738" s="364"/>
      <c r="C738" s="364"/>
      <c r="D738" s="364"/>
      <c r="E738" s="364"/>
      <c r="F738" s="364"/>
      <c r="G738" s="364"/>
      <c r="H738" s="364"/>
      <c r="I738" s="364"/>
      <c r="J738" s="364"/>
      <c r="K738" s="364"/>
      <c r="L738" s="364"/>
      <c r="M738" s="364"/>
      <c r="N738" s="364"/>
      <c r="O738" s="364"/>
      <c r="P738" s="364"/>
      <c r="Q738" s="364"/>
      <c r="R738" s="364"/>
      <c r="S738" s="364"/>
      <c r="T738" s="364"/>
      <c r="U738" s="365"/>
      <c r="V738" s="366"/>
      <c r="W738" s="366"/>
      <c r="X738" s="366"/>
      <c r="Y738" s="366"/>
      <c r="Z738" s="366"/>
      <c r="AA738" s="366"/>
      <c r="AB738" s="366"/>
      <c r="AC738" s="364"/>
      <c r="AD738" s="364"/>
      <c r="AE738" s="364"/>
      <c r="AF738" s="364"/>
    </row>
    <row r="739" spans="1:32" ht="12.75">
      <c r="A739" s="364"/>
      <c r="B739" s="364"/>
      <c r="C739" s="364"/>
      <c r="D739" s="364"/>
      <c r="E739" s="364"/>
      <c r="F739" s="364"/>
      <c r="G739" s="364"/>
      <c r="H739" s="364"/>
      <c r="I739" s="364"/>
      <c r="J739" s="364"/>
      <c r="K739" s="364"/>
      <c r="L739" s="364"/>
      <c r="M739" s="364"/>
      <c r="N739" s="364"/>
      <c r="O739" s="364"/>
      <c r="P739" s="364"/>
      <c r="Q739" s="364"/>
      <c r="R739" s="364"/>
      <c r="S739" s="364"/>
      <c r="T739" s="364"/>
      <c r="U739" s="365"/>
      <c r="V739" s="366"/>
      <c r="W739" s="366"/>
      <c r="X739" s="366"/>
      <c r="Y739" s="366"/>
      <c r="Z739" s="366"/>
      <c r="AA739" s="366"/>
      <c r="AB739" s="366"/>
      <c r="AC739" s="364"/>
      <c r="AD739" s="364"/>
      <c r="AE739" s="364"/>
      <c r="AF739" s="364"/>
    </row>
    <row r="740" spans="1:32" ht="12.75">
      <c r="A740" s="364"/>
      <c r="B740" s="364"/>
      <c r="C740" s="364"/>
      <c r="D740" s="364"/>
      <c r="E740" s="364"/>
      <c r="F740" s="364"/>
      <c r="G740" s="364"/>
      <c r="H740" s="364"/>
      <c r="I740" s="364"/>
      <c r="J740" s="364"/>
      <c r="K740" s="364"/>
      <c r="L740" s="364"/>
      <c r="M740" s="364"/>
      <c r="N740" s="364"/>
      <c r="O740" s="364"/>
      <c r="P740" s="364"/>
      <c r="Q740" s="364"/>
      <c r="R740" s="364"/>
      <c r="S740" s="364"/>
      <c r="T740" s="364"/>
      <c r="U740" s="365"/>
      <c r="V740" s="366"/>
      <c r="W740" s="366"/>
      <c r="X740" s="366"/>
      <c r="Y740" s="366"/>
      <c r="Z740" s="366"/>
      <c r="AA740" s="366"/>
      <c r="AB740" s="366"/>
      <c r="AC740" s="364"/>
      <c r="AD740" s="364"/>
      <c r="AE740" s="364"/>
      <c r="AF740" s="364"/>
    </row>
    <row r="741" spans="1:32" ht="12.75">
      <c r="A741" s="364"/>
      <c r="B741" s="364"/>
      <c r="C741" s="364"/>
      <c r="D741" s="364"/>
      <c r="E741" s="364"/>
      <c r="F741" s="364"/>
      <c r="G741" s="364"/>
      <c r="H741" s="364"/>
      <c r="I741" s="364"/>
      <c r="J741" s="364"/>
      <c r="K741" s="364"/>
      <c r="L741" s="364"/>
      <c r="M741" s="364"/>
      <c r="N741" s="364"/>
      <c r="O741" s="364"/>
      <c r="P741" s="364"/>
      <c r="Q741" s="364"/>
      <c r="R741" s="364"/>
      <c r="S741" s="364"/>
      <c r="T741" s="364"/>
      <c r="U741" s="365"/>
      <c r="V741" s="366"/>
      <c r="W741" s="366"/>
      <c r="X741" s="366"/>
      <c r="Y741" s="366"/>
      <c r="Z741" s="366"/>
      <c r="AA741" s="366"/>
      <c r="AB741" s="366"/>
      <c r="AC741" s="364"/>
      <c r="AD741" s="364"/>
      <c r="AE741" s="364"/>
      <c r="AF741" s="364"/>
    </row>
    <row r="742" spans="1:32" ht="12.75">
      <c r="A742" s="364"/>
      <c r="B742" s="364"/>
      <c r="C742" s="364"/>
      <c r="D742" s="364"/>
      <c r="E742" s="364"/>
      <c r="F742" s="364"/>
      <c r="G742" s="364"/>
      <c r="H742" s="364"/>
      <c r="I742" s="364"/>
      <c r="J742" s="364"/>
      <c r="K742" s="364"/>
      <c r="L742" s="364"/>
      <c r="M742" s="364"/>
      <c r="N742" s="364"/>
      <c r="O742" s="364"/>
      <c r="P742" s="364"/>
      <c r="Q742" s="364"/>
      <c r="R742" s="364"/>
      <c r="S742" s="364"/>
      <c r="T742" s="364"/>
      <c r="U742" s="365"/>
      <c r="V742" s="366"/>
      <c r="W742" s="366"/>
      <c r="X742" s="366"/>
      <c r="Y742" s="366"/>
      <c r="Z742" s="366"/>
      <c r="AA742" s="366"/>
      <c r="AB742" s="366"/>
      <c r="AC742" s="364"/>
      <c r="AD742" s="364"/>
      <c r="AE742" s="364"/>
      <c r="AF742" s="364"/>
    </row>
    <row r="743" spans="1:32" ht="12.75">
      <c r="A743" s="364"/>
      <c r="B743" s="364"/>
      <c r="C743" s="364"/>
      <c r="D743" s="364"/>
      <c r="E743" s="364"/>
      <c r="F743" s="364"/>
      <c r="G743" s="364"/>
      <c r="H743" s="364"/>
      <c r="I743" s="364"/>
      <c r="J743" s="364"/>
      <c r="K743" s="364"/>
      <c r="L743" s="364"/>
      <c r="M743" s="364"/>
      <c r="N743" s="364"/>
      <c r="O743" s="364"/>
      <c r="P743" s="364"/>
      <c r="Q743" s="364"/>
      <c r="R743" s="364"/>
      <c r="S743" s="364"/>
      <c r="T743" s="364"/>
      <c r="U743" s="365"/>
      <c r="V743" s="366"/>
      <c r="W743" s="366"/>
      <c r="X743" s="366"/>
      <c r="Y743" s="366"/>
      <c r="Z743" s="366"/>
      <c r="AA743" s="366"/>
      <c r="AB743" s="366"/>
      <c r="AC743" s="364"/>
      <c r="AD743" s="364"/>
      <c r="AE743" s="364"/>
      <c r="AF743" s="364"/>
    </row>
    <row r="744" spans="1:32" ht="12.75">
      <c r="A744" s="364"/>
      <c r="B744" s="364"/>
      <c r="C744" s="364"/>
      <c r="D744" s="364"/>
      <c r="E744" s="364"/>
      <c r="F744" s="364"/>
      <c r="G744" s="364"/>
      <c r="H744" s="364"/>
      <c r="I744" s="364"/>
      <c r="J744" s="364"/>
      <c r="K744" s="364"/>
      <c r="L744" s="364"/>
      <c r="M744" s="364"/>
      <c r="N744" s="364"/>
      <c r="O744" s="364"/>
      <c r="P744" s="364"/>
      <c r="Q744" s="364"/>
      <c r="R744" s="364"/>
      <c r="S744" s="364"/>
      <c r="T744" s="364"/>
      <c r="U744" s="365"/>
      <c r="V744" s="366"/>
      <c r="W744" s="366"/>
      <c r="X744" s="366"/>
      <c r="Y744" s="366"/>
      <c r="Z744" s="366"/>
      <c r="AA744" s="366"/>
      <c r="AB744" s="366"/>
      <c r="AC744" s="364"/>
      <c r="AD744" s="364"/>
      <c r="AE744" s="364"/>
      <c r="AF744" s="364"/>
    </row>
    <row r="745" spans="1:32" ht="12.75">
      <c r="A745" s="364"/>
      <c r="B745" s="364"/>
      <c r="C745" s="364"/>
      <c r="D745" s="364"/>
      <c r="E745" s="364"/>
      <c r="F745" s="364"/>
      <c r="G745" s="364"/>
      <c r="H745" s="364"/>
      <c r="I745" s="364"/>
      <c r="J745" s="364"/>
      <c r="K745" s="364"/>
      <c r="L745" s="364"/>
      <c r="M745" s="364"/>
      <c r="N745" s="364"/>
      <c r="O745" s="364"/>
      <c r="P745" s="364"/>
      <c r="Q745" s="364"/>
      <c r="R745" s="364"/>
      <c r="S745" s="364"/>
      <c r="T745" s="364"/>
      <c r="U745" s="365"/>
      <c r="V745" s="366"/>
      <c r="W745" s="366"/>
      <c r="X745" s="366"/>
      <c r="Y745" s="366"/>
      <c r="Z745" s="366"/>
      <c r="AA745" s="366"/>
      <c r="AB745" s="366"/>
      <c r="AC745" s="364"/>
      <c r="AD745" s="364"/>
      <c r="AE745" s="364"/>
      <c r="AF745" s="364"/>
    </row>
    <row r="746" spans="1:32" ht="12.75">
      <c r="A746" s="364"/>
      <c r="B746" s="364"/>
      <c r="C746" s="364"/>
      <c r="D746" s="364"/>
      <c r="E746" s="364"/>
      <c r="F746" s="364"/>
      <c r="G746" s="364"/>
      <c r="H746" s="364"/>
      <c r="I746" s="364"/>
      <c r="J746" s="364"/>
      <c r="K746" s="364"/>
      <c r="L746" s="364"/>
      <c r="M746" s="364"/>
      <c r="N746" s="364"/>
      <c r="O746" s="364"/>
      <c r="P746" s="364"/>
      <c r="Q746" s="364"/>
      <c r="R746" s="364"/>
      <c r="S746" s="364"/>
      <c r="T746" s="364"/>
      <c r="U746" s="365"/>
      <c r="V746" s="366"/>
      <c r="W746" s="366"/>
      <c r="X746" s="366"/>
      <c r="Y746" s="366"/>
      <c r="Z746" s="366"/>
      <c r="AA746" s="366"/>
      <c r="AB746" s="366"/>
      <c r="AC746" s="364"/>
      <c r="AD746" s="364"/>
      <c r="AE746" s="364"/>
      <c r="AF746" s="364"/>
    </row>
    <row r="747" spans="1:32" ht="12.75">
      <c r="A747" s="364"/>
      <c r="B747" s="364"/>
      <c r="C747" s="364"/>
      <c r="D747" s="364"/>
      <c r="E747" s="364"/>
      <c r="F747" s="364"/>
      <c r="G747" s="364"/>
      <c r="H747" s="364"/>
      <c r="I747" s="364"/>
      <c r="J747" s="364"/>
      <c r="K747" s="364"/>
      <c r="L747" s="364"/>
      <c r="M747" s="364"/>
      <c r="N747" s="364"/>
      <c r="O747" s="364"/>
      <c r="P747" s="364"/>
      <c r="Q747" s="364"/>
      <c r="R747" s="364"/>
      <c r="S747" s="364"/>
      <c r="T747" s="364"/>
      <c r="U747" s="365"/>
      <c r="V747" s="366"/>
      <c r="W747" s="366"/>
      <c r="X747" s="366"/>
      <c r="Y747" s="366"/>
      <c r="Z747" s="366"/>
      <c r="AA747" s="366"/>
      <c r="AB747" s="366"/>
      <c r="AC747" s="364"/>
      <c r="AD747" s="364"/>
      <c r="AE747" s="364"/>
      <c r="AF747" s="364"/>
    </row>
    <row r="748" spans="1:32" ht="12.75">
      <c r="A748" s="364"/>
      <c r="B748" s="364"/>
      <c r="C748" s="364"/>
      <c r="D748" s="364"/>
      <c r="E748" s="364"/>
      <c r="F748" s="364"/>
      <c r="G748" s="364"/>
      <c r="H748" s="364"/>
      <c r="I748" s="364"/>
      <c r="J748" s="364"/>
      <c r="K748" s="364"/>
      <c r="L748" s="364"/>
      <c r="M748" s="364"/>
      <c r="N748" s="364"/>
      <c r="O748" s="364"/>
      <c r="P748" s="364"/>
      <c r="Q748" s="364"/>
      <c r="R748" s="364"/>
      <c r="S748" s="364"/>
      <c r="T748" s="364"/>
      <c r="U748" s="365"/>
      <c r="V748" s="366"/>
      <c r="W748" s="366"/>
      <c r="X748" s="366"/>
      <c r="Y748" s="366"/>
      <c r="Z748" s="366"/>
      <c r="AA748" s="366"/>
      <c r="AB748" s="366"/>
      <c r="AC748" s="364"/>
      <c r="AD748" s="364"/>
      <c r="AE748" s="364"/>
      <c r="AF748" s="364"/>
    </row>
    <row r="749" spans="1:32" ht="12.75">
      <c r="A749" s="364"/>
      <c r="B749" s="364"/>
      <c r="C749" s="364"/>
      <c r="D749" s="364"/>
      <c r="E749" s="364"/>
      <c r="F749" s="364"/>
      <c r="G749" s="364"/>
      <c r="H749" s="364"/>
      <c r="I749" s="364"/>
      <c r="J749" s="364"/>
      <c r="K749" s="364"/>
      <c r="L749" s="364"/>
      <c r="M749" s="364"/>
      <c r="N749" s="364"/>
      <c r="O749" s="364"/>
      <c r="P749" s="364"/>
      <c r="Q749" s="364"/>
      <c r="R749" s="364"/>
      <c r="S749" s="364"/>
      <c r="T749" s="364"/>
      <c r="U749" s="365"/>
      <c r="V749" s="366"/>
      <c r="W749" s="366"/>
      <c r="X749" s="366"/>
      <c r="Y749" s="366"/>
      <c r="Z749" s="366"/>
      <c r="AA749" s="366"/>
      <c r="AB749" s="366"/>
      <c r="AC749" s="364"/>
      <c r="AD749" s="364"/>
      <c r="AE749" s="364"/>
      <c r="AF749" s="364"/>
    </row>
    <row r="750" spans="1:32" ht="12.75">
      <c r="A750" s="364"/>
      <c r="B750" s="364"/>
      <c r="C750" s="364"/>
      <c r="D750" s="364"/>
      <c r="E750" s="364"/>
      <c r="F750" s="364"/>
      <c r="G750" s="364"/>
      <c r="H750" s="364"/>
      <c r="I750" s="364"/>
      <c r="J750" s="364"/>
      <c r="K750" s="364"/>
      <c r="L750" s="364"/>
      <c r="M750" s="364"/>
      <c r="N750" s="364"/>
      <c r="O750" s="364"/>
      <c r="P750" s="364"/>
      <c r="Q750" s="364"/>
      <c r="R750" s="364"/>
      <c r="S750" s="364"/>
      <c r="T750" s="364"/>
      <c r="U750" s="365"/>
      <c r="V750" s="366"/>
      <c r="W750" s="366"/>
      <c r="X750" s="366"/>
      <c r="Y750" s="366"/>
      <c r="Z750" s="366"/>
      <c r="AA750" s="366"/>
      <c r="AB750" s="366"/>
      <c r="AC750" s="364"/>
      <c r="AD750" s="364"/>
      <c r="AE750" s="364"/>
      <c r="AF750" s="364"/>
    </row>
    <row r="751" spans="1:32" ht="12.75">
      <c r="A751" s="364"/>
      <c r="B751" s="364"/>
      <c r="C751" s="364"/>
      <c r="D751" s="364"/>
      <c r="E751" s="364"/>
      <c r="F751" s="364"/>
      <c r="G751" s="364"/>
      <c r="H751" s="364"/>
      <c r="I751" s="364"/>
      <c r="J751" s="364"/>
      <c r="K751" s="364"/>
      <c r="L751" s="364"/>
      <c r="M751" s="364"/>
      <c r="N751" s="364"/>
      <c r="O751" s="364"/>
      <c r="P751" s="364"/>
      <c r="Q751" s="364"/>
      <c r="R751" s="364"/>
      <c r="S751" s="364"/>
      <c r="T751" s="364"/>
      <c r="U751" s="365"/>
      <c r="V751" s="366"/>
      <c r="W751" s="366"/>
      <c r="X751" s="366"/>
      <c r="Y751" s="366"/>
      <c r="Z751" s="366"/>
      <c r="AA751" s="366"/>
      <c r="AB751" s="366"/>
      <c r="AC751" s="364"/>
      <c r="AD751" s="364"/>
      <c r="AE751" s="364"/>
      <c r="AF751" s="364"/>
    </row>
    <row r="752" spans="1:32" ht="12.75">
      <c r="A752" s="364"/>
      <c r="B752" s="364"/>
      <c r="C752" s="364"/>
      <c r="D752" s="364"/>
      <c r="E752" s="364"/>
      <c r="F752" s="364"/>
      <c r="G752" s="364"/>
      <c r="H752" s="364"/>
      <c r="I752" s="364"/>
      <c r="J752" s="364"/>
      <c r="K752" s="364"/>
      <c r="L752" s="364"/>
      <c r="M752" s="364"/>
      <c r="N752" s="364"/>
      <c r="O752" s="364"/>
      <c r="P752" s="364"/>
      <c r="Q752" s="364"/>
      <c r="R752" s="364"/>
      <c r="S752" s="364"/>
      <c r="T752" s="364"/>
      <c r="U752" s="365"/>
      <c r="V752" s="366"/>
      <c r="W752" s="366"/>
      <c r="X752" s="366"/>
      <c r="Y752" s="366"/>
      <c r="Z752" s="366"/>
      <c r="AA752" s="366"/>
      <c r="AB752" s="366"/>
      <c r="AC752" s="364"/>
      <c r="AD752" s="364"/>
      <c r="AE752" s="364"/>
      <c r="AF752" s="364"/>
    </row>
    <row r="753" spans="1:32" ht="12.75">
      <c r="A753" s="364"/>
      <c r="B753" s="364"/>
      <c r="C753" s="364"/>
      <c r="D753" s="364"/>
      <c r="E753" s="364"/>
      <c r="F753" s="364"/>
      <c r="G753" s="364"/>
      <c r="H753" s="364"/>
      <c r="I753" s="364"/>
      <c r="J753" s="364"/>
      <c r="K753" s="364"/>
      <c r="L753" s="364"/>
      <c r="M753" s="364"/>
      <c r="N753" s="364"/>
      <c r="O753" s="364"/>
      <c r="P753" s="364"/>
      <c r="Q753" s="364"/>
      <c r="R753" s="364"/>
      <c r="S753" s="364"/>
      <c r="T753" s="364"/>
      <c r="U753" s="365"/>
      <c r="V753" s="366"/>
      <c r="W753" s="366"/>
      <c r="X753" s="366"/>
      <c r="Y753" s="366"/>
      <c r="Z753" s="366"/>
      <c r="AA753" s="366"/>
      <c r="AB753" s="366"/>
      <c r="AC753" s="364"/>
      <c r="AD753" s="364"/>
      <c r="AE753" s="364"/>
      <c r="AF753" s="364"/>
    </row>
    <row r="754" spans="1:32" ht="12.75">
      <c r="A754" s="364"/>
      <c r="B754" s="364"/>
      <c r="C754" s="364"/>
      <c r="D754" s="364"/>
      <c r="E754" s="364"/>
      <c r="F754" s="364"/>
      <c r="G754" s="364"/>
      <c r="H754" s="364"/>
      <c r="I754" s="364"/>
      <c r="J754" s="364"/>
      <c r="K754" s="364"/>
      <c r="L754" s="364"/>
      <c r="M754" s="364"/>
      <c r="N754" s="364"/>
      <c r="O754" s="364"/>
      <c r="P754" s="364"/>
      <c r="Q754" s="364"/>
      <c r="R754" s="364"/>
      <c r="S754" s="364"/>
      <c r="T754" s="364"/>
      <c r="U754" s="365"/>
      <c r="V754" s="366"/>
      <c r="W754" s="366"/>
      <c r="X754" s="366"/>
      <c r="Y754" s="366"/>
      <c r="Z754" s="366"/>
      <c r="AA754" s="366"/>
      <c r="AB754" s="366"/>
      <c r="AC754" s="364"/>
      <c r="AD754" s="364"/>
      <c r="AE754" s="364"/>
      <c r="AF754" s="364"/>
    </row>
    <row r="755" spans="1:32" ht="12.75">
      <c r="A755" s="364"/>
      <c r="B755" s="364"/>
      <c r="C755" s="364"/>
      <c r="D755" s="364"/>
      <c r="E755" s="364"/>
      <c r="F755" s="364"/>
      <c r="G755" s="364"/>
      <c r="H755" s="364"/>
      <c r="I755" s="364"/>
      <c r="J755" s="364"/>
      <c r="K755" s="364"/>
      <c r="L755" s="364"/>
      <c r="M755" s="364"/>
      <c r="N755" s="364"/>
      <c r="O755" s="364"/>
      <c r="P755" s="364"/>
      <c r="Q755" s="364"/>
      <c r="R755" s="364"/>
      <c r="S755" s="364"/>
      <c r="T755" s="364"/>
      <c r="U755" s="365"/>
      <c r="V755" s="366"/>
      <c r="W755" s="366"/>
      <c r="X755" s="366"/>
      <c r="Y755" s="366"/>
      <c r="Z755" s="366"/>
      <c r="AA755" s="366"/>
      <c r="AB755" s="366"/>
      <c r="AC755" s="364"/>
      <c r="AD755" s="364"/>
      <c r="AE755" s="364"/>
      <c r="AF755" s="364"/>
    </row>
    <row r="756" spans="1:32" ht="12.75">
      <c r="A756" s="364"/>
      <c r="B756" s="364"/>
      <c r="C756" s="364"/>
      <c r="D756" s="364"/>
      <c r="E756" s="364"/>
      <c r="F756" s="364"/>
      <c r="G756" s="364"/>
      <c r="H756" s="364"/>
      <c r="I756" s="364"/>
      <c r="J756" s="364"/>
      <c r="K756" s="364"/>
      <c r="L756" s="364"/>
      <c r="M756" s="364"/>
      <c r="N756" s="364"/>
      <c r="O756" s="364"/>
      <c r="P756" s="364"/>
      <c r="Q756" s="364"/>
      <c r="R756" s="364"/>
      <c r="S756" s="364"/>
      <c r="T756" s="364"/>
      <c r="U756" s="365"/>
      <c r="V756" s="366"/>
      <c r="W756" s="366"/>
      <c r="X756" s="366"/>
      <c r="Y756" s="366"/>
      <c r="Z756" s="366"/>
      <c r="AA756" s="366"/>
      <c r="AB756" s="366"/>
      <c r="AC756" s="364"/>
      <c r="AD756" s="364"/>
      <c r="AE756" s="364"/>
      <c r="AF756" s="364"/>
    </row>
    <row r="757" spans="1:32" ht="12.75">
      <c r="A757" s="364"/>
      <c r="B757" s="364"/>
      <c r="C757" s="364"/>
      <c r="D757" s="364"/>
      <c r="E757" s="364"/>
      <c r="F757" s="364"/>
      <c r="G757" s="364"/>
      <c r="H757" s="364"/>
      <c r="I757" s="364"/>
      <c r="J757" s="364"/>
      <c r="K757" s="364"/>
      <c r="L757" s="364"/>
      <c r="M757" s="364"/>
      <c r="N757" s="364"/>
      <c r="O757" s="364"/>
      <c r="P757" s="364"/>
      <c r="Q757" s="364"/>
      <c r="R757" s="364"/>
      <c r="S757" s="364"/>
      <c r="T757" s="364"/>
      <c r="U757" s="365"/>
      <c r="V757" s="366"/>
      <c r="W757" s="366"/>
      <c r="X757" s="366"/>
      <c r="Y757" s="366"/>
      <c r="Z757" s="366"/>
      <c r="AA757" s="366"/>
      <c r="AB757" s="366"/>
      <c r="AC757" s="364"/>
      <c r="AD757" s="364"/>
      <c r="AE757" s="364"/>
      <c r="AF757" s="364"/>
    </row>
    <row r="758" spans="1:32" ht="12.75">
      <c r="A758" s="364"/>
      <c r="B758" s="364"/>
      <c r="C758" s="364"/>
      <c r="D758" s="364"/>
      <c r="E758" s="364"/>
      <c r="F758" s="364"/>
      <c r="G758" s="364"/>
      <c r="H758" s="364"/>
      <c r="I758" s="364"/>
      <c r="J758" s="364"/>
      <c r="K758" s="364"/>
      <c r="L758" s="364"/>
      <c r="M758" s="364"/>
      <c r="N758" s="364"/>
      <c r="O758" s="364"/>
      <c r="P758" s="364"/>
      <c r="Q758" s="364"/>
      <c r="R758" s="364"/>
      <c r="S758" s="364"/>
      <c r="T758" s="364"/>
      <c r="U758" s="365"/>
      <c r="V758" s="366"/>
      <c r="W758" s="366"/>
      <c r="X758" s="366"/>
      <c r="Y758" s="366"/>
      <c r="Z758" s="366"/>
      <c r="AA758" s="366"/>
      <c r="AB758" s="366"/>
      <c r="AC758" s="364"/>
      <c r="AD758" s="364"/>
      <c r="AE758" s="364"/>
      <c r="AF758" s="364"/>
    </row>
    <row r="759" spans="1:32" ht="12.75">
      <c r="A759" s="364"/>
      <c r="B759" s="364"/>
      <c r="C759" s="364"/>
      <c r="D759" s="364"/>
      <c r="E759" s="364"/>
      <c r="F759" s="364"/>
      <c r="G759" s="364"/>
      <c r="H759" s="364"/>
      <c r="I759" s="364"/>
      <c r="J759" s="364"/>
      <c r="K759" s="364"/>
      <c r="L759" s="364"/>
      <c r="M759" s="364"/>
      <c r="N759" s="364"/>
      <c r="O759" s="364"/>
      <c r="P759" s="364"/>
      <c r="Q759" s="364"/>
      <c r="R759" s="364"/>
      <c r="S759" s="364"/>
      <c r="T759" s="364"/>
      <c r="U759" s="365"/>
      <c r="V759" s="366"/>
      <c r="W759" s="366"/>
      <c r="X759" s="366"/>
      <c r="Y759" s="366"/>
      <c r="Z759" s="366"/>
      <c r="AA759" s="366"/>
      <c r="AB759" s="366"/>
      <c r="AC759" s="364"/>
      <c r="AD759" s="364"/>
      <c r="AE759" s="364"/>
      <c r="AF759" s="364"/>
    </row>
    <row r="760" spans="1:32" ht="12.75">
      <c r="A760" s="364"/>
      <c r="B760" s="364"/>
      <c r="C760" s="364"/>
      <c r="D760" s="364"/>
      <c r="E760" s="364"/>
      <c r="F760" s="364"/>
      <c r="G760" s="364"/>
      <c r="H760" s="364"/>
      <c r="I760" s="364"/>
      <c r="J760" s="364"/>
      <c r="K760" s="364"/>
      <c r="L760" s="364"/>
      <c r="M760" s="364"/>
      <c r="N760" s="364"/>
      <c r="O760" s="364"/>
      <c r="P760" s="364"/>
      <c r="Q760" s="364"/>
      <c r="R760" s="364"/>
      <c r="S760" s="364"/>
      <c r="T760" s="364"/>
      <c r="U760" s="365"/>
      <c r="V760" s="366"/>
      <c r="W760" s="366"/>
      <c r="X760" s="366"/>
      <c r="Y760" s="366"/>
      <c r="Z760" s="366"/>
      <c r="AA760" s="366"/>
      <c r="AB760" s="366"/>
      <c r="AC760" s="364"/>
      <c r="AD760" s="364"/>
      <c r="AE760" s="364"/>
      <c r="AF760" s="364"/>
    </row>
    <row r="761" spans="1:32" ht="12.75">
      <c r="A761" s="364"/>
      <c r="B761" s="364"/>
      <c r="C761" s="364"/>
      <c r="D761" s="364"/>
      <c r="E761" s="364"/>
      <c r="F761" s="364"/>
      <c r="G761" s="364"/>
      <c r="H761" s="364"/>
      <c r="I761" s="364"/>
      <c r="J761" s="364"/>
      <c r="K761" s="364"/>
      <c r="L761" s="364"/>
      <c r="M761" s="364"/>
      <c r="N761" s="364"/>
      <c r="O761" s="364"/>
      <c r="P761" s="364"/>
      <c r="Q761" s="364"/>
      <c r="R761" s="364"/>
      <c r="S761" s="364"/>
      <c r="T761" s="364"/>
      <c r="U761" s="365"/>
      <c r="V761" s="366"/>
      <c r="W761" s="366"/>
      <c r="X761" s="366"/>
      <c r="Y761" s="366"/>
      <c r="Z761" s="366"/>
      <c r="AA761" s="366"/>
      <c r="AB761" s="366"/>
      <c r="AC761" s="364"/>
      <c r="AD761" s="364"/>
      <c r="AE761" s="364"/>
      <c r="AF761" s="364"/>
    </row>
    <row r="762" spans="1:32" ht="12.75">
      <c r="A762" s="364"/>
      <c r="B762" s="364"/>
      <c r="C762" s="364"/>
      <c r="D762" s="364"/>
      <c r="E762" s="364"/>
      <c r="F762" s="364"/>
      <c r="G762" s="364"/>
      <c r="H762" s="364"/>
      <c r="I762" s="364"/>
      <c r="J762" s="364"/>
      <c r="K762" s="364"/>
      <c r="L762" s="364"/>
      <c r="M762" s="364"/>
      <c r="N762" s="364"/>
      <c r="O762" s="364"/>
      <c r="P762" s="364"/>
      <c r="Q762" s="364"/>
      <c r="R762" s="364"/>
      <c r="S762" s="364"/>
      <c r="T762" s="364"/>
      <c r="U762" s="365"/>
      <c r="V762" s="366"/>
      <c r="W762" s="366"/>
      <c r="X762" s="366"/>
      <c r="Y762" s="366"/>
      <c r="Z762" s="366"/>
      <c r="AA762" s="366"/>
      <c r="AB762" s="366"/>
      <c r="AC762" s="364"/>
      <c r="AD762" s="364"/>
      <c r="AE762" s="364"/>
      <c r="AF762" s="364"/>
    </row>
    <row r="763" spans="1:32" ht="12.75">
      <c r="A763" s="364"/>
      <c r="B763" s="364"/>
      <c r="C763" s="364"/>
      <c r="D763" s="364"/>
      <c r="E763" s="364"/>
      <c r="F763" s="364"/>
      <c r="G763" s="364"/>
      <c r="H763" s="364"/>
      <c r="I763" s="364"/>
      <c r="J763" s="364"/>
      <c r="K763" s="364"/>
      <c r="L763" s="364"/>
      <c r="M763" s="364"/>
      <c r="N763" s="364"/>
      <c r="O763" s="364"/>
      <c r="P763" s="364"/>
      <c r="Q763" s="364"/>
      <c r="R763" s="364"/>
      <c r="S763" s="364"/>
      <c r="T763" s="364"/>
      <c r="U763" s="365"/>
      <c r="V763" s="366"/>
      <c r="W763" s="366"/>
      <c r="X763" s="366"/>
      <c r="Y763" s="366"/>
      <c r="Z763" s="366"/>
      <c r="AA763" s="366"/>
      <c r="AB763" s="366"/>
      <c r="AC763" s="364"/>
      <c r="AD763" s="364"/>
      <c r="AE763" s="364"/>
      <c r="AF763" s="364"/>
    </row>
    <row r="764" spans="1:32" ht="12.75">
      <c r="A764" s="364"/>
      <c r="B764" s="364"/>
      <c r="C764" s="364"/>
      <c r="D764" s="364"/>
      <c r="E764" s="364"/>
      <c r="F764" s="364"/>
      <c r="G764" s="364"/>
      <c r="H764" s="364"/>
      <c r="I764" s="364"/>
      <c r="J764" s="364"/>
      <c r="K764" s="364"/>
      <c r="L764" s="364"/>
      <c r="M764" s="364"/>
      <c r="N764" s="364"/>
      <c r="O764" s="364"/>
      <c r="P764" s="364"/>
      <c r="Q764" s="364"/>
      <c r="R764" s="364"/>
      <c r="S764" s="364"/>
      <c r="T764" s="364"/>
      <c r="U764" s="365"/>
      <c r="V764" s="366"/>
      <c r="W764" s="366"/>
      <c r="X764" s="366"/>
      <c r="Y764" s="366"/>
      <c r="Z764" s="366"/>
      <c r="AA764" s="366"/>
      <c r="AB764" s="366"/>
      <c r="AC764" s="364"/>
      <c r="AD764" s="364"/>
      <c r="AE764" s="364"/>
      <c r="AF764" s="364"/>
    </row>
    <row r="765" spans="1:32" ht="12.75">
      <c r="A765" s="364"/>
      <c r="B765" s="364"/>
      <c r="C765" s="364"/>
      <c r="D765" s="364"/>
      <c r="E765" s="364"/>
      <c r="F765" s="364"/>
      <c r="G765" s="364"/>
      <c r="H765" s="364"/>
      <c r="I765" s="364"/>
      <c r="J765" s="364"/>
      <c r="K765" s="364"/>
      <c r="L765" s="364"/>
      <c r="M765" s="364"/>
      <c r="N765" s="364"/>
      <c r="O765" s="364"/>
      <c r="P765" s="364"/>
      <c r="Q765" s="364"/>
      <c r="R765" s="364"/>
      <c r="S765" s="364"/>
      <c r="T765" s="364"/>
      <c r="U765" s="365"/>
      <c r="V765" s="366"/>
      <c r="W765" s="366"/>
      <c r="X765" s="366"/>
      <c r="Y765" s="366"/>
      <c r="Z765" s="366"/>
      <c r="AA765" s="366"/>
      <c r="AB765" s="366"/>
      <c r="AC765" s="364"/>
      <c r="AD765" s="364"/>
      <c r="AE765" s="364"/>
      <c r="AF765" s="364"/>
    </row>
    <row r="766" spans="1:32" ht="12.75">
      <c r="A766" s="364"/>
      <c r="B766" s="364"/>
      <c r="C766" s="364"/>
      <c r="D766" s="364"/>
      <c r="E766" s="364"/>
      <c r="F766" s="364"/>
      <c r="G766" s="364"/>
      <c r="H766" s="364"/>
      <c r="I766" s="364"/>
      <c r="J766" s="364"/>
      <c r="K766" s="364"/>
      <c r="L766" s="364"/>
      <c r="M766" s="364"/>
      <c r="N766" s="364"/>
      <c r="O766" s="364"/>
      <c r="P766" s="364"/>
      <c r="Q766" s="364"/>
      <c r="R766" s="364"/>
      <c r="S766" s="364"/>
      <c r="T766" s="364"/>
      <c r="U766" s="365"/>
      <c r="V766" s="366"/>
      <c r="W766" s="366"/>
      <c r="X766" s="366"/>
      <c r="Y766" s="366"/>
      <c r="Z766" s="366"/>
      <c r="AA766" s="366"/>
      <c r="AB766" s="366"/>
      <c r="AC766" s="364"/>
      <c r="AD766" s="364"/>
      <c r="AE766" s="364"/>
      <c r="AF766" s="364"/>
    </row>
    <row r="767" spans="1:32" ht="12.75">
      <c r="A767" s="364"/>
      <c r="B767" s="364"/>
      <c r="C767" s="364"/>
      <c r="D767" s="364"/>
      <c r="E767" s="364"/>
      <c r="F767" s="364"/>
      <c r="G767" s="364"/>
      <c r="H767" s="364"/>
      <c r="I767" s="364"/>
      <c r="J767" s="364"/>
      <c r="K767" s="364"/>
      <c r="L767" s="364"/>
      <c r="M767" s="364"/>
      <c r="N767" s="364"/>
      <c r="O767" s="364"/>
      <c r="P767" s="364"/>
      <c r="Q767" s="364"/>
      <c r="R767" s="364"/>
      <c r="S767" s="364"/>
      <c r="T767" s="364"/>
      <c r="U767" s="365"/>
      <c r="V767" s="366"/>
      <c r="W767" s="366"/>
      <c r="X767" s="366"/>
      <c r="Y767" s="366"/>
      <c r="Z767" s="366"/>
      <c r="AA767" s="366"/>
      <c r="AB767" s="366"/>
      <c r="AC767" s="364"/>
      <c r="AD767" s="364"/>
      <c r="AE767" s="364"/>
      <c r="AF767" s="364"/>
    </row>
    <row r="768" spans="1:32" ht="12.75">
      <c r="A768" s="364"/>
      <c r="B768" s="364"/>
      <c r="C768" s="364"/>
      <c r="D768" s="364"/>
      <c r="E768" s="364"/>
      <c r="F768" s="364"/>
      <c r="G768" s="364"/>
      <c r="H768" s="364"/>
      <c r="I768" s="364"/>
      <c r="J768" s="364"/>
      <c r="K768" s="364"/>
      <c r="L768" s="364"/>
      <c r="M768" s="364"/>
      <c r="N768" s="364"/>
      <c r="O768" s="364"/>
      <c r="P768" s="364"/>
      <c r="Q768" s="364"/>
      <c r="R768" s="364"/>
      <c r="S768" s="364"/>
      <c r="T768" s="364"/>
      <c r="U768" s="365"/>
      <c r="V768" s="366"/>
      <c r="W768" s="366"/>
      <c r="X768" s="366"/>
      <c r="Y768" s="366"/>
      <c r="Z768" s="366"/>
      <c r="AA768" s="366"/>
      <c r="AB768" s="366"/>
      <c r="AC768" s="364"/>
      <c r="AD768" s="364"/>
      <c r="AE768" s="364"/>
      <c r="AF768" s="364"/>
    </row>
    <row r="769" spans="1:32" ht="12.75">
      <c r="A769" s="364"/>
      <c r="B769" s="364"/>
      <c r="C769" s="364"/>
      <c r="D769" s="364"/>
      <c r="E769" s="364"/>
      <c r="F769" s="364"/>
      <c r="G769" s="364"/>
      <c r="H769" s="364"/>
      <c r="I769" s="364"/>
      <c r="J769" s="364"/>
      <c r="K769" s="364"/>
      <c r="L769" s="364"/>
      <c r="M769" s="364"/>
      <c r="N769" s="364"/>
      <c r="O769" s="364"/>
      <c r="P769" s="364"/>
      <c r="Q769" s="364"/>
      <c r="R769" s="364"/>
      <c r="S769" s="364"/>
      <c r="T769" s="364"/>
      <c r="U769" s="365"/>
      <c r="V769" s="366"/>
      <c r="W769" s="366"/>
      <c r="X769" s="366"/>
      <c r="Y769" s="366"/>
      <c r="Z769" s="366"/>
      <c r="AA769" s="366"/>
      <c r="AB769" s="366"/>
      <c r="AC769" s="364"/>
      <c r="AD769" s="364"/>
      <c r="AE769" s="364"/>
      <c r="AF769" s="364"/>
    </row>
    <row r="770" spans="1:32" ht="12.75">
      <c r="A770" s="364"/>
      <c r="B770" s="364"/>
      <c r="C770" s="364"/>
      <c r="D770" s="364"/>
      <c r="E770" s="364"/>
      <c r="F770" s="364"/>
      <c r="G770" s="364"/>
      <c r="H770" s="364"/>
      <c r="I770" s="364"/>
      <c r="J770" s="364"/>
      <c r="K770" s="364"/>
      <c r="L770" s="364"/>
      <c r="M770" s="364"/>
      <c r="N770" s="364"/>
      <c r="O770" s="364"/>
      <c r="P770" s="364"/>
      <c r="Q770" s="364"/>
      <c r="R770" s="364"/>
      <c r="S770" s="364"/>
      <c r="T770" s="364"/>
      <c r="U770" s="365"/>
      <c r="V770" s="366"/>
      <c r="W770" s="366"/>
      <c r="X770" s="366"/>
      <c r="Y770" s="366"/>
      <c r="Z770" s="366"/>
      <c r="AA770" s="366"/>
      <c r="AB770" s="366"/>
      <c r="AC770" s="364"/>
      <c r="AD770" s="364"/>
      <c r="AE770" s="364"/>
      <c r="AF770" s="364"/>
    </row>
    <row r="771" spans="1:32" ht="12.75">
      <c r="A771" s="364"/>
      <c r="B771" s="364"/>
      <c r="C771" s="364"/>
      <c r="D771" s="364"/>
      <c r="E771" s="364"/>
      <c r="F771" s="364"/>
      <c r="G771" s="364"/>
      <c r="H771" s="364"/>
      <c r="I771" s="364"/>
      <c r="J771" s="364"/>
      <c r="K771" s="364"/>
      <c r="L771" s="364"/>
      <c r="M771" s="364"/>
      <c r="N771" s="364"/>
      <c r="O771" s="364"/>
      <c r="P771" s="364"/>
      <c r="Q771" s="364"/>
      <c r="R771" s="364"/>
      <c r="S771" s="364"/>
      <c r="T771" s="364"/>
      <c r="U771" s="365"/>
      <c r="V771" s="366"/>
      <c r="W771" s="366"/>
      <c r="X771" s="366"/>
      <c r="Y771" s="366"/>
      <c r="Z771" s="366"/>
      <c r="AA771" s="366"/>
      <c r="AB771" s="366"/>
      <c r="AC771" s="364"/>
      <c r="AD771" s="364"/>
      <c r="AE771" s="364"/>
      <c r="AF771" s="364"/>
    </row>
    <row r="772" spans="1:32" ht="12.75">
      <c r="A772" s="364"/>
      <c r="B772" s="364"/>
      <c r="C772" s="364"/>
      <c r="D772" s="364"/>
      <c r="E772" s="364"/>
      <c r="F772" s="364"/>
      <c r="G772" s="364"/>
      <c r="H772" s="364"/>
      <c r="I772" s="364"/>
      <c r="J772" s="364"/>
      <c r="K772" s="364"/>
      <c r="L772" s="364"/>
      <c r="M772" s="364"/>
      <c r="N772" s="364"/>
      <c r="O772" s="364"/>
      <c r="P772" s="364"/>
      <c r="Q772" s="364"/>
      <c r="R772" s="364"/>
      <c r="S772" s="364"/>
      <c r="T772" s="364"/>
      <c r="U772" s="365"/>
      <c r="V772" s="366"/>
      <c r="W772" s="366"/>
      <c r="X772" s="366"/>
      <c r="Y772" s="366"/>
      <c r="Z772" s="366"/>
      <c r="AA772" s="366"/>
      <c r="AB772" s="366"/>
      <c r="AC772" s="364"/>
      <c r="AD772" s="364"/>
      <c r="AE772" s="364"/>
      <c r="AF772" s="364"/>
    </row>
    <row r="773" spans="1:32" ht="12.75">
      <c r="A773" s="364"/>
      <c r="B773" s="364"/>
      <c r="C773" s="364"/>
      <c r="D773" s="364"/>
      <c r="E773" s="364"/>
      <c r="F773" s="364"/>
      <c r="G773" s="364"/>
      <c r="H773" s="364"/>
      <c r="I773" s="364"/>
      <c r="J773" s="364"/>
      <c r="K773" s="364"/>
      <c r="L773" s="364"/>
      <c r="M773" s="364"/>
      <c r="N773" s="364"/>
      <c r="O773" s="364"/>
      <c r="P773" s="364"/>
      <c r="Q773" s="364"/>
      <c r="R773" s="364"/>
      <c r="S773" s="364"/>
      <c r="T773" s="364"/>
      <c r="U773" s="365"/>
      <c r="V773" s="366"/>
      <c r="W773" s="366"/>
      <c r="X773" s="366"/>
      <c r="Y773" s="366"/>
      <c r="Z773" s="366"/>
      <c r="AA773" s="366"/>
      <c r="AB773" s="366"/>
      <c r="AC773" s="364"/>
      <c r="AD773" s="364"/>
      <c r="AE773" s="364"/>
      <c r="AF773" s="364"/>
    </row>
    <row r="774" spans="1:32" ht="12.75">
      <c r="A774" s="364"/>
      <c r="B774" s="364"/>
      <c r="C774" s="364"/>
      <c r="D774" s="364"/>
      <c r="E774" s="364"/>
      <c r="F774" s="364"/>
      <c r="G774" s="364"/>
      <c r="H774" s="364"/>
      <c r="I774" s="364"/>
      <c r="J774" s="364"/>
      <c r="K774" s="364"/>
      <c r="L774" s="364"/>
      <c r="M774" s="364"/>
      <c r="N774" s="364"/>
      <c r="O774" s="364"/>
      <c r="P774" s="364"/>
      <c r="Q774" s="364"/>
      <c r="R774" s="364"/>
      <c r="S774" s="364"/>
      <c r="T774" s="364"/>
      <c r="U774" s="365"/>
      <c r="V774" s="366"/>
      <c r="W774" s="366"/>
      <c r="X774" s="366"/>
      <c r="Y774" s="366"/>
      <c r="Z774" s="366"/>
      <c r="AA774" s="366"/>
      <c r="AB774" s="366"/>
      <c r="AC774" s="364"/>
      <c r="AD774" s="364"/>
      <c r="AE774" s="364"/>
      <c r="AF774" s="364"/>
    </row>
    <row r="775" spans="1:32" ht="12.75">
      <c r="A775" s="364"/>
      <c r="B775" s="364"/>
      <c r="C775" s="364"/>
      <c r="D775" s="364"/>
      <c r="E775" s="364"/>
      <c r="F775" s="364"/>
      <c r="G775" s="364"/>
      <c r="H775" s="364"/>
      <c r="I775" s="364"/>
      <c r="J775" s="364"/>
      <c r="K775" s="364"/>
      <c r="L775" s="364"/>
      <c r="M775" s="364"/>
      <c r="N775" s="364"/>
      <c r="O775" s="364"/>
      <c r="P775" s="364"/>
      <c r="Q775" s="364"/>
      <c r="R775" s="364"/>
      <c r="S775" s="364"/>
      <c r="T775" s="364"/>
      <c r="U775" s="365"/>
      <c r="V775" s="366"/>
      <c r="W775" s="366"/>
      <c r="X775" s="366"/>
      <c r="Y775" s="366"/>
      <c r="Z775" s="366"/>
      <c r="AA775" s="366"/>
      <c r="AB775" s="366"/>
      <c r="AC775" s="364"/>
      <c r="AD775" s="364"/>
      <c r="AE775" s="364"/>
      <c r="AF775" s="364"/>
    </row>
    <row r="776" spans="1:32" ht="12.75">
      <c r="A776" s="364"/>
      <c r="B776" s="364"/>
      <c r="C776" s="364"/>
      <c r="D776" s="364"/>
      <c r="E776" s="364"/>
      <c r="F776" s="364"/>
      <c r="G776" s="364"/>
      <c r="H776" s="364"/>
      <c r="I776" s="364"/>
      <c r="J776" s="364"/>
      <c r="K776" s="364"/>
      <c r="L776" s="364"/>
      <c r="M776" s="364"/>
      <c r="N776" s="364"/>
      <c r="O776" s="364"/>
      <c r="P776" s="364"/>
      <c r="Q776" s="364"/>
      <c r="R776" s="364"/>
      <c r="S776" s="364"/>
      <c r="T776" s="364"/>
      <c r="U776" s="365"/>
      <c r="V776" s="366"/>
      <c r="W776" s="366"/>
      <c r="X776" s="366"/>
      <c r="Y776" s="366"/>
      <c r="Z776" s="366"/>
      <c r="AA776" s="366"/>
      <c r="AB776" s="366"/>
      <c r="AC776" s="364"/>
      <c r="AD776" s="364"/>
      <c r="AE776" s="364"/>
      <c r="AF776" s="364"/>
    </row>
    <row r="777" spans="1:32" ht="12.75">
      <c r="A777" s="364"/>
      <c r="B777" s="364"/>
      <c r="C777" s="364"/>
      <c r="D777" s="364"/>
      <c r="E777" s="364"/>
      <c r="F777" s="364"/>
      <c r="G777" s="364"/>
      <c r="H777" s="364"/>
      <c r="I777" s="364"/>
      <c r="J777" s="364"/>
      <c r="K777" s="364"/>
      <c r="L777" s="364"/>
      <c r="M777" s="364"/>
      <c r="N777" s="364"/>
      <c r="O777" s="364"/>
      <c r="P777" s="364"/>
      <c r="Q777" s="364"/>
      <c r="R777" s="364"/>
      <c r="S777" s="364"/>
      <c r="T777" s="364"/>
      <c r="U777" s="365"/>
      <c r="V777" s="366"/>
      <c r="W777" s="366"/>
      <c r="X777" s="366"/>
      <c r="Y777" s="366"/>
      <c r="Z777" s="366"/>
      <c r="AA777" s="366"/>
      <c r="AB777" s="366"/>
      <c r="AC777" s="364"/>
      <c r="AD777" s="364"/>
      <c r="AE777" s="364"/>
      <c r="AF777" s="364"/>
    </row>
    <row r="778" spans="1:32" ht="12.75">
      <c r="A778" s="364"/>
      <c r="B778" s="364"/>
      <c r="C778" s="364"/>
      <c r="D778" s="364"/>
      <c r="E778" s="364"/>
      <c r="F778" s="364"/>
      <c r="G778" s="364"/>
      <c r="H778" s="364"/>
      <c r="I778" s="364"/>
      <c r="J778" s="364"/>
      <c r="K778" s="364"/>
      <c r="L778" s="364"/>
      <c r="M778" s="364"/>
      <c r="N778" s="364"/>
      <c r="O778" s="364"/>
      <c r="P778" s="364"/>
      <c r="Q778" s="364"/>
      <c r="R778" s="364"/>
      <c r="S778" s="364"/>
      <c r="T778" s="364"/>
      <c r="U778" s="365"/>
      <c r="V778" s="366"/>
      <c r="W778" s="366"/>
      <c r="X778" s="366"/>
      <c r="Y778" s="366"/>
      <c r="Z778" s="366"/>
      <c r="AA778" s="366"/>
      <c r="AB778" s="366"/>
      <c r="AC778" s="364"/>
      <c r="AD778" s="364"/>
      <c r="AE778" s="364"/>
      <c r="AF778" s="364"/>
    </row>
    <row r="779" spans="1:32" ht="12.75">
      <c r="A779" s="364"/>
      <c r="B779" s="364"/>
      <c r="C779" s="364"/>
      <c r="D779" s="364"/>
      <c r="E779" s="364"/>
      <c r="F779" s="364"/>
      <c r="G779" s="364"/>
      <c r="H779" s="364"/>
      <c r="I779" s="364"/>
      <c r="J779" s="364"/>
      <c r="K779" s="364"/>
      <c r="L779" s="364"/>
      <c r="M779" s="364"/>
      <c r="N779" s="364"/>
      <c r="O779" s="364"/>
      <c r="P779" s="364"/>
      <c r="Q779" s="364"/>
      <c r="R779" s="364"/>
      <c r="S779" s="364"/>
      <c r="T779" s="364"/>
      <c r="U779" s="365"/>
      <c r="V779" s="366"/>
      <c r="W779" s="366"/>
      <c r="X779" s="366"/>
      <c r="Y779" s="366"/>
      <c r="Z779" s="366"/>
      <c r="AA779" s="366"/>
      <c r="AB779" s="366"/>
      <c r="AC779" s="364"/>
      <c r="AD779" s="364"/>
      <c r="AE779" s="364"/>
      <c r="AF779" s="364"/>
    </row>
    <row r="780" spans="1:32" ht="12.75">
      <c r="A780" s="364"/>
      <c r="B780" s="364"/>
      <c r="C780" s="364"/>
      <c r="D780" s="364"/>
      <c r="E780" s="364"/>
      <c r="F780" s="364"/>
      <c r="G780" s="364"/>
      <c r="H780" s="364"/>
      <c r="I780" s="364"/>
      <c r="J780" s="364"/>
      <c r="K780" s="364"/>
      <c r="L780" s="364"/>
      <c r="M780" s="364"/>
      <c r="N780" s="364"/>
      <c r="O780" s="364"/>
      <c r="P780" s="364"/>
      <c r="Q780" s="364"/>
      <c r="R780" s="364"/>
      <c r="S780" s="364"/>
      <c r="T780" s="364"/>
      <c r="U780" s="365"/>
      <c r="V780" s="366"/>
      <c r="W780" s="366"/>
      <c r="X780" s="366"/>
      <c r="Y780" s="366"/>
      <c r="Z780" s="366"/>
      <c r="AA780" s="366"/>
      <c r="AB780" s="366"/>
      <c r="AC780" s="364"/>
      <c r="AD780" s="364"/>
      <c r="AE780" s="364"/>
      <c r="AF780" s="364"/>
    </row>
    <row r="781" spans="1:32" ht="12.75">
      <c r="A781" s="364"/>
      <c r="B781" s="364"/>
      <c r="C781" s="364"/>
      <c r="D781" s="364"/>
      <c r="E781" s="364"/>
      <c r="F781" s="364"/>
      <c r="G781" s="364"/>
      <c r="H781" s="364"/>
      <c r="I781" s="364"/>
      <c r="J781" s="364"/>
      <c r="K781" s="364"/>
      <c r="L781" s="364"/>
      <c r="M781" s="364"/>
      <c r="N781" s="364"/>
      <c r="O781" s="364"/>
      <c r="P781" s="364"/>
      <c r="Q781" s="364"/>
      <c r="R781" s="364"/>
      <c r="S781" s="364"/>
      <c r="T781" s="364"/>
      <c r="U781" s="365"/>
      <c r="V781" s="366"/>
      <c r="W781" s="366"/>
      <c r="X781" s="366"/>
      <c r="Y781" s="366"/>
      <c r="Z781" s="366"/>
      <c r="AA781" s="366"/>
      <c r="AB781" s="366"/>
      <c r="AC781" s="364"/>
      <c r="AD781" s="364"/>
      <c r="AE781" s="364"/>
      <c r="AF781" s="364"/>
    </row>
    <row r="782" spans="1:32" ht="12.75">
      <c r="A782" s="364"/>
      <c r="B782" s="364"/>
      <c r="C782" s="364"/>
      <c r="D782" s="364"/>
      <c r="E782" s="364"/>
      <c r="F782" s="364"/>
      <c r="G782" s="364"/>
      <c r="H782" s="364"/>
      <c r="I782" s="364"/>
      <c r="J782" s="364"/>
      <c r="K782" s="364"/>
      <c r="L782" s="364"/>
      <c r="M782" s="364"/>
      <c r="N782" s="364"/>
      <c r="O782" s="364"/>
      <c r="P782" s="364"/>
      <c r="Q782" s="364"/>
      <c r="R782" s="364"/>
      <c r="S782" s="364"/>
      <c r="T782" s="364"/>
      <c r="U782" s="365"/>
      <c r="V782" s="366"/>
      <c r="W782" s="366"/>
      <c r="X782" s="366"/>
      <c r="Y782" s="366"/>
      <c r="Z782" s="366"/>
      <c r="AA782" s="366"/>
      <c r="AB782" s="366"/>
      <c r="AC782" s="364"/>
      <c r="AD782" s="364"/>
      <c r="AE782" s="364"/>
      <c r="AF782" s="364"/>
    </row>
    <row r="783" spans="1:32" ht="12.75">
      <c r="A783" s="364"/>
      <c r="B783" s="364"/>
      <c r="C783" s="364"/>
      <c r="D783" s="364"/>
      <c r="E783" s="364"/>
      <c r="F783" s="364"/>
      <c r="G783" s="364"/>
      <c r="H783" s="364"/>
      <c r="I783" s="364"/>
      <c r="J783" s="364"/>
      <c r="K783" s="364"/>
      <c r="L783" s="364"/>
      <c r="M783" s="364"/>
      <c r="N783" s="364"/>
      <c r="O783" s="364"/>
      <c r="P783" s="364"/>
      <c r="Q783" s="364"/>
      <c r="R783" s="364"/>
      <c r="S783" s="364"/>
      <c r="T783" s="364"/>
      <c r="U783" s="365"/>
      <c r="V783" s="366"/>
      <c r="W783" s="366"/>
      <c r="X783" s="366"/>
      <c r="Y783" s="366"/>
      <c r="Z783" s="366"/>
      <c r="AA783" s="366"/>
      <c r="AB783" s="366"/>
      <c r="AC783" s="364"/>
      <c r="AD783" s="364"/>
      <c r="AE783" s="364"/>
      <c r="AF783" s="364"/>
    </row>
    <row r="784" spans="1:32" ht="12.75">
      <c r="A784" s="364"/>
      <c r="B784" s="364"/>
      <c r="C784" s="364"/>
      <c r="D784" s="364"/>
      <c r="E784" s="364"/>
      <c r="F784" s="364"/>
      <c r="G784" s="364"/>
      <c r="H784" s="364"/>
      <c r="I784" s="364"/>
      <c r="J784" s="364"/>
      <c r="K784" s="364"/>
      <c r="L784" s="364"/>
      <c r="M784" s="364"/>
      <c r="N784" s="364"/>
      <c r="O784" s="364"/>
      <c r="P784" s="364"/>
      <c r="Q784" s="364"/>
      <c r="R784" s="364"/>
      <c r="S784" s="364"/>
      <c r="T784" s="364"/>
      <c r="U784" s="365"/>
      <c r="V784" s="366"/>
      <c r="W784" s="366"/>
      <c r="X784" s="366"/>
      <c r="Y784" s="366"/>
      <c r="Z784" s="366"/>
      <c r="AA784" s="366"/>
      <c r="AB784" s="366"/>
      <c r="AC784" s="364"/>
      <c r="AD784" s="364"/>
      <c r="AE784" s="364"/>
      <c r="AF784" s="364"/>
    </row>
    <row r="785" spans="1:32" ht="12.75">
      <c r="A785" s="364"/>
      <c r="B785" s="364"/>
      <c r="C785" s="364"/>
      <c r="D785" s="364"/>
      <c r="E785" s="364"/>
      <c r="F785" s="364"/>
      <c r="G785" s="364"/>
      <c r="H785" s="364"/>
      <c r="I785" s="364"/>
      <c r="J785" s="364"/>
      <c r="K785" s="364"/>
      <c r="L785" s="364"/>
      <c r="M785" s="364"/>
      <c r="N785" s="364"/>
      <c r="O785" s="364"/>
      <c r="P785" s="364"/>
      <c r="Q785" s="364"/>
      <c r="R785" s="364"/>
      <c r="S785" s="364"/>
      <c r="T785" s="364"/>
      <c r="U785" s="365"/>
      <c r="V785" s="366"/>
      <c r="W785" s="366"/>
      <c r="X785" s="366"/>
      <c r="Y785" s="366"/>
      <c r="Z785" s="366"/>
      <c r="AA785" s="366"/>
      <c r="AB785" s="366"/>
      <c r="AC785" s="364"/>
      <c r="AD785" s="364"/>
      <c r="AE785" s="364"/>
      <c r="AF785" s="364"/>
    </row>
    <row r="786" spans="1:32" ht="12.75">
      <c r="A786" s="364"/>
      <c r="B786" s="364"/>
      <c r="C786" s="364"/>
      <c r="D786" s="364"/>
      <c r="E786" s="364"/>
      <c r="F786" s="364"/>
      <c r="G786" s="364"/>
      <c r="H786" s="364"/>
      <c r="I786" s="364"/>
      <c r="J786" s="364"/>
      <c r="K786" s="364"/>
      <c r="L786" s="364"/>
      <c r="M786" s="364"/>
      <c r="N786" s="364"/>
      <c r="O786" s="364"/>
      <c r="P786" s="364"/>
      <c r="Q786" s="364"/>
      <c r="R786" s="364"/>
      <c r="S786" s="364"/>
      <c r="T786" s="364"/>
      <c r="U786" s="365"/>
      <c r="V786" s="366"/>
      <c r="W786" s="366"/>
      <c r="X786" s="366"/>
      <c r="Y786" s="366"/>
      <c r="Z786" s="366"/>
      <c r="AA786" s="366"/>
      <c r="AB786" s="366"/>
      <c r="AC786" s="364"/>
      <c r="AD786" s="364"/>
      <c r="AE786" s="364"/>
      <c r="AF786" s="364"/>
    </row>
    <row r="787" spans="1:32" ht="12.75">
      <c r="A787" s="364"/>
      <c r="B787" s="364"/>
      <c r="C787" s="364"/>
      <c r="D787" s="364"/>
      <c r="E787" s="364"/>
      <c r="F787" s="364"/>
      <c r="G787" s="364"/>
      <c r="H787" s="364"/>
      <c r="I787" s="364"/>
      <c r="J787" s="364"/>
      <c r="K787" s="364"/>
      <c r="L787" s="364"/>
      <c r="M787" s="364"/>
      <c r="N787" s="364"/>
      <c r="O787" s="364"/>
      <c r="P787" s="364"/>
      <c r="Q787" s="364"/>
      <c r="R787" s="364"/>
      <c r="S787" s="364"/>
      <c r="T787" s="364"/>
      <c r="U787" s="365"/>
      <c r="V787" s="366"/>
      <c r="W787" s="366"/>
      <c r="X787" s="366"/>
      <c r="Y787" s="366"/>
      <c r="Z787" s="366"/>
      <c r="AA787" s="366"/>
      <c r="AB787" s="366"/>
      <c r="AC787" s="364"/>
      <c r="AD787" s="364"/>
      <c r="AE787" s="364"/>
      <c r="AF787" s="364"/>
    </row>
    <row r="788" spans="1:32" ht="12.75">
      <c r="A788" s="364"/>
      <c r="B788" s="364"/>
      <c r="C788" s="364"/>
      <c r="D788" s="364"/>
      <c r="E788" s="364"/>
      <c r="F788" s="364"/>
      <c r="G788" s="364"/>
      <c r="H788" s="364"/>
      <c r="I788" s="364"/>
      <c r="J788" s="364"/>
      <c r="K788" s="364"/>
      <c r="L788" s="364"/>
      <c r="M788" s="364"/>
      <c r="N788" s="364"/>
      <c r="O788" s="364"/>
      <c r="P788" s="364"/>
      <c r="Q788" s="364"/>
      <c r="R788" s="364"/>
      <c r="S788" s="364"/>
      <c r="T788" s="364"/>
      <c r="U788" s="365"/>
      <c r="V788" s="366"/>
      <c r="W788" s="366"/>
      <c r="X788" s="366"/>
      <c r="Y788" s="366"/>
      <c r="Z788" s="366"/>
      <c r="AA788" s="366"/>
      <c r="AB788" s="366"/>
      <c r="AC788" s="364"/>
      <c r="AD788" s="364"/>
      <c r="AE788" s="364"/>
      <c r="AF788" s="364"/>
    </row>
    <row r="789" spans="1:32" ht="12.75">
      <c r="A789" s="364"/>
      <c r="B789" s="364"/>
      <c r="C789" s="364"/>
      <c r="D789" s="364"/>
      <c r="E789" s="364"/>
      <c r="F789" s="364"/>
      <c r="G789" s="364"/>
      <c r="H789" s="364"/>
      <c r="I789" s="364"/>
      <c r="J789" s="364"/>
      <c r="K789" s="364"/>
      <c r="L789" s="364"/>
      <c r="M789" s="364"/>
      <c r="N789" s="364"/>
      <c r="O789" s="364"/>
      <c r="P789" s="364"/>
      <c r="Q789" s="364"/>
      <c r="R789" s="364"/>
      <c r="S789" s="364"/>
      <c r="T789" s="364"/>
      <c r="U789" s="365"/>
      <c r="V789" s="366"/>
      <c r="W789" s="366"/>
      <c r="X789" s="366"/>
      <c r="Y789" s="366"/>
      <c r="Z789" s="366"/>
      <c r="AA789" s="366"/>
      <c r="AB789" s="366"/>
      <c r="AC789" s="364"/>
      <c r="AD789" s="364"/>
      <c r="AE789" s="364"/>
      <c r="AF789" s="364"/>
    </row>
    <row r="790" spans="1:32" ht="12.75">
      <c r="A790" s="364"/>
      <c r="B790" s="364"/>
      <c r="C790" s="364"/>
      <c r="D790" s="364"/>
      <c r="E790" s="364"/>
      <c r="F790" s="364"/>
      <c r="G790" s="364"/>
      <c r="H790" s="364"/>
      <c r="I790" s="364"/>
      <c r="J790" s="364"/>
      <c r="K790" s="364"/>
      <c r="L790" s="364"/>
      <c r="M790" s="364"/>
      <c r="N790" s="364"/>
      <c r="O790" s="364"/>
      <c r="P790" s="364"/>
      <c r="Q790" s="364"/>
      <c r="R790" s="364"/>
      <c r="S790" s="364"/>
      <c r="T790" s="364"/>
      <c r="U790" s="365"/>
      <c r="V790" s="366"/>
      <c r="W790" s="366"/>
      <c r="X790" s="366"/>
      <c r="Y790" s="366"/>
      <c r="Z790" s="366"/>
      <c r="AA790" s="366"/>
      <c r="AB790" s="366"/>
      <c r="AC790" s="364"/>
      <c r="AD790" s="364"/>
      <c r="AE790" s="364"/>
      <c r="AF790" s="364"/>
    </row>
    <row r="791" spans="1:32" ht="12.75">
      <c r="A791" s="364"/>
      <c r="B791" s="364"/>
      <c r="C791" s="364"/>
      <c r="D791" s="364"/>
      <c r="E791" s="364"/>
      <c r="F791" s="364"/>
      <c r="G791" s="364"/>
      <c r="H791" s="364"/>
      <c r="I791" s="364"/>
      <c r="J791" s="364"/>
      <c r="K791" s="364"/>
      <c r="L791" s="364"/>
      <c r="M791" s="364"/>
      <c r="N791" s="364"/>
      <c r="O791" s="364"/>
      <c r="P791" s="364"/>
      <c r="Q791" s="364"/>
      <c r="R791" s="364"/>
      <c r="S791" s="364"/>
      <c r="T791" s="364"/>
      <c r="U791" s="365"/>
      <c r="V791" s="366"/>
      <c r="W791" s="366"/>
      <c r="X791" s="366"/>
      <c r="Y791" s="366"/>
      <c r="Z791" s="366"/>
      <c r="AA791" s="366"/>
      <c r="AB791" s="366"/>
      <c r="AC791" s="364"/>
      <c r="AD791" s="364"/>
      <c r="AE791" s="364"/>
      <c r="AF791" s="364"/>
    </row>
    <row r="792" spans="1:32" ht="12.75">
      <c r="A792" s="364"/>
      <c r="B792" s="364"/>
      <c r="C792" s="364"/>
      <c r="D792" s="364"/>
      <c r="E792" s="364"/>
      <c r="F792" s="364"/>
      <c r="G792" s="364"/>
      <c r="H792" s="364"/>
      <c r="I792" s="364"/>
      <c r="J792" s="364"/>
      <c r="K792" s="364"/>
      <c r="L792" s="364"/>
      <c r="M792" s="364"/>
      <c r="N792" s="364"/>
      <c r="O792" s="364"/>
      <c r="P792" s="364"/>
      <c r="Q792" s="364"/>
      <c r="R792" s="364"/>
      <c r="S792" s="364"/>
      <c r="T792" s="364"/>
      <c r="U792" s="365"/>
      <c r="V792" s="366"/>
      <c r="W792" s="366"/>
      <c r="X792" s="366"/>
      <c r="Y792" s="366"/>
      <c r="Z792" s="366"/>
      <c r="AA792" s="366"/>
      <c r="AB792" s="366"/>
      <c r="AC792" s="364"/>
      <c r="AD792" s="364"/>
      <c r="AE792" s="364"/>
      <c r="AF792" s="364"/>
    </row>
    <row r="793" spans="1:32" ht="12.75">
      <c r="A793" s="364"/>
      <c r="B793" s="364"/>
      <c r="C793" s="364"/>
      <c r="D793" s="364"/>
      <c r="E793" s="364"/>
      <c r="F793" s="364"/>
      <c r="G793" s="364"/>
      <c r="H793" s="364"/>
      <c r="I793" s="364"/>
      <c r="J793" s="364"/>
      <c r="K793" s="364"/>
      <c r="L793" s="364"/>
      <c r="M793" s="364"/>
      <c r="N793" s="364"/>
      <c r="O793" s="364"/>
      <c r="P793" s="364"/>
      <c r="Q793" s="364"/>
      <c r="R793" s="364"/>
      <c r="S793" s="364"/>
      <c r="T793" s="364"/>
      <c r="U793" s="365"/>
      <c r="V793" s="366"/>
      <c r="W793" s="366"/>
      <c r="X793" s="366"/>
      <c r="Y793" s="366"/>
      <c r="Z793" s="366"/>
      <c r="AA793" s="366"/>
      <c r="AB793" s="366"/>
      <c r="AC793" s="364"/>
      <c r="AD793" s="364"/>
      <c r="AE793" s="364"/>
      <c r="AF793" s="364"/>
    </row>
    <row r="794" spans="1:32" ht="12.75">
      <c r="A794" s="364"/>
      <c r="B794" s="364"/>
      <c r="C794" s="364"/>
      <c r="D794" s="364"/>
      <c r="E794" s="364"/>
      <c r="F794" s="364"/>
      <c r="G794" s="364"/>
      <c r="H794" s="364"/>
      <c r="I794" s="364"/>
      <c r="J794" s="364"/>
      <c r="K794" s="364"/>
      <c r="L794" s="364"/>
      <c r="M794" s="364"/>
      <c r="N794" s="364"/>
      <c r="O794" s="364"/>
      <c r="P794" s="364"/>
      <c r="Q794" s="364"/>
      <c r="R794" s="364"/>
      <c r="S794" s="364"/>
      <c r="T794" s="364"/>
      <c r="U794" s="365"/>
      <c r="V794" s="366"/>
      <c r="W794" s="366"/>
      <c r="X794" s="366"/>
      <c r="Y794" s="366"/>
      <c r="Z794" s="366"/>
      <c r="AA794" s="366"/>
      <c r="AB794" s="366"/>
      <c r="AC794" s="364"/>
      <c r="AD794" s="364"/>
      <c r="AE794" s="364"/>
      <c r="AF794" s="364"/>
    </row>
    <row r="795" spans="1:32" ht="12.75">
      <c r="A795" s="364"/>
      <c r="B795" s="364"/>
      <c r="C795" s="364"/>
      <c r="D795" s="364"/>
      <c r="E795" s="364"/>
      <c r="F795" s="364"/>
      <c r="G795" s="364"/>
      <c r="H795" s="364"/>
      <c r="I795" s="364"/>
      <c r="J795" s="364"/>
      <c r="K795" s="364"/>
      <c r="L795" s="364"/>
      <c r="M795" s="364"/>
      <c r="N795" s="364"/>
      <c r="O795" s="364"/>
      <c r="P795" s="364"/>
      <c r="Q795" s="364"/>
      <c r="R795" s="364"/>
      <c r="S795" s="364"/>
      <c r="T795" s="364"/>
      <c r="U795" s="365"/>
      <c r="V795" s="366"/>
      <c r="W795" s="366"/>
      <c r="X795" s="366"/>
      <c r="Y795" s="366"/>
      <c r="Z795" s="366"/>
      <c r="AA795" s="366"/>
      <c r="AB795" s="366"/>
      <c r="AC795" s="364"/>
      <c r="AD795" s="364"/>
      <c r="AE795" s="364"/>
      <c r="AF795" s="364"/>
    </row>
    <row r="796" spans="1:32" ht="12.75">
      <c r="A796" s="364"/>
      <c r="B796" s="364"/>
      <c r="C796" s="364"/>
      <c r="D796" s="364"/>
      <c r="E796" s="364"/>
      <c r="F796" s="364"/>
      <c r="G796" s="364"/>
      <c r="H796" s="364"/>
      <c r="I796" s="364"/>
      <c r="J796" s="364"/>
      <c r="K796" s="364"/>
      <c r="L796" s="364"/>
      <c r="M796" s="364"/>
      <c r="N796" s="364"/>
      <c r="O796" s="364"/>
      <c r="P796" s="364"/>
      <c r="Q796" s="364"/>
      <c r="R796" s="364"/>
      <c r="S796" s="364"/>
      <c r="T796" s="364"/>
      <c r="U796" s="365"/>
      <c r="V796" s="366"/>
      <c r="W796" s="366"/>
      <c r="X796" s="366"/>
      <c r="Y796" s="366"/>
      <c r="Z796" s="366"/>
      <c r="AA796" s="366"/>
      <c r="AB796" s="366"/>
      <c r="AC796" s="364"/>
      <c r="AD796" s="364"/>
      <c r="AE796" s="364"/>
      <c r="AF796" s="364"/>
    </row>
    <row r="797" spans="1:32" ht="12.75">
      <c r="A797" s="364"/>
      <c r="B797" s="364"/>
      <c r="C797" s="364"/>
      <c r="D797" s="364"/>
      <c r="E797" s="364"/>
      <c r="F797" s="364"/>
      <c r="G797" s="364"/>
      <c r="H797" s="364"/>
      <c r="I797" s="364"/>
      <c r="J797" s="364"/>
      <c r="K797" s="364"/>
      <c r="L797" s="364"/>
      <c r="M797" s="364"/>
      <c r="N797" s="364"/>
      <c r="O797" s="364"/>
      <c r="P797" s="364"/>
      <c r="Q797" s="364"/>
      <c r="R797" s="364"/>
      <c r="S797" s="364"/>
      <c r="T797" s="364"/>
      <c r="U797" s="365"/>
      <c r="V797" s="366"/>
      <c r="W797" s="366"/>
      <c r="X797" s="366"/>
      <c r="Y797" s="366"/>
      <c r="Z797" s="366"/>
      <c r="AA797" s="366"/>
      <c r="AB797" s="366"/>
      <c r="AC797" s="364"/>
      <c r="AD797" s="364"/>
      <c r="AE797" s="364"/>
      <c r="AF797" s="364"/>
    </row>
    <row r="798" spans="1:32" ht="12.75">
      <c r="A798" s="364"/>
      <c r="B798" s="364"/>
      <c r="C798" s="364"/>
      <c r="D798" s="364"/>
      <c r="E798" s="364"/>
      <c r="F798" s="364"/>
      <c r="G798" s="364"/>
      <c r="H798" s="364"/>
      <c r="I798" s="364"/>
      <c r="J798" s="364"/>
      <c r="K798" s="364"/>
      <c r="L798" s="364"/>
      <c r="M798" s="364"/>
      <c r="N798" s="364"/>
      <c r="O798" s="364"/>
      <c r="P798" s="364"/>
      <c r="Q798" s="364"/>
      <c r="R798" s="364"/>
      <c r="S798" s="364"/>
      <c r="T798" s="364"/>
      <c r="U798" s="365"/>
      <c r="V798" s="366"/>
      <c r="W798" s="366"/>
      <c r="X798" s="366"/>
      <c r="Y798" s="366"/>
      <c r="Z798" s="366"/>
      <c r="AA798" s="366"/>
      <c r="AB798" s="366"/>
      <c r="AC798" s="364"/>
      <c r="AD798" s="364"/>
      <c r="AE798" s="364"/>
      <c r="AF798" s="364"/>
    </row>
    <row r="799" spans="1:32" ht="12.75">
      <c r="A799" s="364"/>
      <c r="B799" s="364"/>
      <c r="C799" s="364"/>
      <c r="D799" s="364"/>
      <c r="E799" s="364"/>
      <c r="F799" s="364"/>
      <c r="G799" s="364"/>
      <c r="H799" s="364"/>
      <c r="I799" s="364"/>
      <c r="J799" s="364"/>
      <c r="K799" s="364"/>
      <c r="L799" s="364"/>
      <c r="M799" s="364"/>
      <c r="N799" s="364"/>
      <c r="O799" s="364"/>
      <c r="P799" s="364"/>
      <c r="Q799" s="364"/>
      <c r="R799" s="364"/>
      <c r="S799" s="364"/>
      <c r="T799" s="364"/>
      <c r="U799" s="365"/>
      <c r="V799" s="366"/>
      <c r="W799" s="366"/>
      <c r="X799" s="366"/>
      <c r="Y799" s="366"/>
      <c r="Z799" s="366"/>
      <c r="AA799" s="366"/>
      <c r="AB799" s="366"/>
      <c r="AC799" s="364"/>
      <c r="AD799" s="364"/>
      <c r="AE799" s="364"/>
      <c r="AF799" s="364"/>
    </row>
    <row r="800" spans="1:32" ht="12.75">
      <c r="A800" s="364"/>
      <c r="B800" s="364"/>
      <c r="C800" s="364"/>
      <c r="D800" s="364"/>
      <c r="E800" s="364"/>
      <c r="F800" s="364"/>
      <c r="G800" s="364"/>
      <c r="H800" s="364"/>
      <c r="I800" s="364"/>
      <c r="J800" s="364"/>
      <c r="K800" s="364"/>
      <c r="L800" s="364"/>
      <c r="M800" s="364"/>
      <c r="N800" s="364"/>
      <c r="O800" s="364"/>
      <c r="P800" s="364"/>
      <c r="Q800" s="364"/>
      <c r="R800" s="364"/>
      <c r="S800" s="364"/>
      <c r="T800" s="364"/>
      <c r="U800" s="365"/>
      <c r="V800" s="366"/>
      <c r="W800" s="366"/>
      <c r="X800" s="366"/>
      <c r="Y800" s="366"/>
      <c r="Z800" s="366"/>
      <c r="AA800" s="366"/>
      <c r="AB800" s="366"/>
      <c r="AC800" s="364"/>
      <c r="AD800" s="364"/>
      <c r="AE800" s="364"/>
      <c r="AF800" s="364"/>
    </row>
    <row r="801" spans="1:32" ht="12.75">
      <c r="A801" s="364"/>
      <c r="B801" s="364"/>
      <c r="C801" s="364"/>
      <c r="D801" s="364"/>
      <c r="E801" s="364"/>
      <c r="F801" s="364"/>
      <c r="G801" s="364"/>
      <c r="H801" s="364"/>
      <c r="I801" s="364"/>
      <c r="J801" s="364"/>
      <c r="K801" s="364"/>
      <c r="L801" s="364"/>
      <c r="M801" s="364"/>
      <c r="N801" s="364"/>
      <c r="O801" s="364"/>
      <c r="P801" s="364"/>
      <c r="Q801" s="364"/>
      <c r="R801" s="364"/>
      <c r="S801" s="364"/>
      <c r="T801" s="364"/>
      <c r="U801" s="365"/>
      <c r="V801" s="366"/>
      <c r="W801" s="366"/>
      <c r="X801" s="366"/>
      <c r="Y801" s="366"/>
      <c r="Z801" s="366"/>
      <c r="AA801" s="366"/>
      <c r="AB801" s="366"/>
      <c r="AC801" s="364"/>
      <c r="AD801" s="364"/>
      <c r="AE801" s="364"/>
      <c r="AF801" s="364"/>
    </row>
    <row r="802" spans="1:32" ht="12.75">
      <c r="A802" s="364"/>
      <c r="B802" s="364"/>
      <c r="C802" s="364"/>
      <c r="D802" s="364"/>
      <c r="E802" s="364"/>
      <c r="F802" s="364"/>
      <c r="G802" s="364"/>
      <c r="H802" s="364"/>
      <c r="I802" s="364"/>
      <c r="J802" s="364"/>
      <c r="K802" s="364"/>
      <c r="L802" s="364"/>
      <c r="M802" s="364"/>
      <c r="N802" s="364"/>
      <c r="O802" s="364"/>
      <c r="P802" s="364"/>
      <c r="Q802" s="364"/>
      <c r="R802" s="364"/>
      <c r="S802" s="364"/>
      <c r="T802" s="364"/>
      <c r="U802" s="365"/>
      <c r="V802" s="366"/>
      <c r="W802" s="366"/>
      <c r="X802" s="366"/>
      <c r="Y802" s="366"/>
      <c r="Z802" s="366"/>
      <c r="AA802" s="366"/>
      <c r="AB802" s="366"/>
      <c r="AC802" s="364"/>
      <c r="AD802" s="364"/>
      <c r="AE802" s="364"/>
      <c r="AF802" s="364"/>
    </row>
    <row r="803" spans="1:32" ht="12.75">
      <c r="A803" s="364"/>
      <c r="B803" s="364"/>
      <c r="C803" s="364"/>
      <c r="D803" s="364"/>
      <c r="E803" s="364"/>
      <c r="F803" s="364"/>
      <c r="G803" s="364"/>
      <c r="H803" s="364"/>
      <c r="I803" s="364"/>
      <c r="J803" s="364"/>
      <c r="K803" s="364"/>
      <c r="L803" s="364"/>
      <c r="M803" s="364"/>
      <c r="N803" s="364"/>
      <c r="O803" s="364"/>
      <c r="P803" s="364"/>
      <c r="Q803" s="364"/>
      <c r="R803" s="364"/>
      <c r="S803" s="364"/>
      <c r="T803" s="364"/>
      <c r="U803" s="365"/>
      <c r="V803" s="366"/>
      <c r="W803" s="366"/>
      <c r="X803" s="366"/>
      <c r="Y803" s="366"/>
      <c r="Z803" s="366"/>
      <c r="AA803" s="366"/>
      <c r="AB803" s="366"/>
      <c r="AC803" s="364"/>
      <c r="AD803" s="364"/>
      <c r="AE803" s="364"/>
      <c r="AF803" s="364"/>
    </row>
    <row r="804" spans="1:32" ht="12.75">
      <c r="A804" s="364"/>
      <c r="B804" s="364"/>
      <c r="C804" s="364"/>
      <c r="D804" s="364"/>
      <c r="E804" s="364"/>
      <c r="F804" s="364"/>
      <c r="G804" s="364"/>
      <c r="H804" s="364"/>
      <c r="I804" s="364"/>
      <c r="J804" s="364"/>
      <c r="K804" s="364"/>
      <c r="L804" s="364"/>
      <c r="M804" s="364"/>
      <c r="N804" s="364"/>
      <c r="O804" s="364"/>
      <c r="P804" s="364"/>
      <c r="Q804" s="364"/>
      <c r="R804" s="364"/>
      <c r="S804" s="364"/>
      <c r="T804" s="364"/>
      <c r="U804" s="365"/>
      <c r="V804" s="366"/>
      <c r="W804" s="366"/>
      <c r="X804" s="366"/>
      <c r="Y804" s="366"/>
      <c r="Z804" s="366"/>
      <c r="AA804" s="366"/>
      <c r="AB804" s="366"/>
      <c r="AC804" s="364"/>
      <c r="AD804" s="364"/>
      <c r="AE804" s="364"/>
      <c r="AF804" s="364"/>
    </row>
    <row r="805" spans="1:32" ht="12.75">
      <c r="A805" s="364"/>
      <c r="B805" s="364"/>
      <c r="C805" s="364"/>
      <c r="D805" s="364"/>
      <c r="E805" s="364"/>
      <c r="F805" s="364"/>
      <c r="G805" s="364"/>
      <c r="H805" s="364"/>
      <c r="I805" s="364"/>
      <c r="J805" s="364"/>
      <c r="K805" s="364"/>
      <c r="L805" s="364"/>
      <c r="M805" s="364"/>
      <c r="N805" s="364"/>
      <c r="O805" s="364"/>
      <c r="P805" s="364"/>
      <c r="Q805" s="364"/>
      <c r="R805" s="364"/>
      <c r="S805" s="364"/>
      <c r="T805" s="364"/>
      <c r="U805" s="365"/>
      <c r="V805" s="366"/>
      <c r="W805" s="366"/>
      <c r="X805" s="366"/>
      <c r="Y805" s="366"/>
      <c r="Z805" s="366"/>
      <c r="AA805" s="366"/>
      <c r="AB805" s="366"/>
      <c r="AC805" s="364"/>
      <c r="AD805" s="364"/>
      <c r="AE805" s="364"/>
      <c r="AF805" s="364"/>
    </row>
    <row r="806" spans="1:32" ht="12.75">
      <c r="A806" s="364"/>
      <c r="B806" s="364"/>
      <c r="C806" s="364"/>
      <c r="D806" s="364"/>
      <c r="E806" s="364"/>
      <c r="F806" s="364"/>
      <c r="G806" s="364"/>
      <c r="H806" s="364"/>
      <c r="I806" s="364"/>
      <c r="J806" s="364"/>
      <c r="K806" s="364"/>
      <c r="L806" s="364"/>
      <c r="M806" s="364"/>
      <c r="N806" s="364"/>
      <c r="O806" s="364"/>
      <c r="P806" s="364"/>
      <c r="Q806" s="364"/>
      <c r="R806" s="364"/>
      <c r="S806" s="364"/>
      <c r="T806" s="364"/>
      <c r="U806" s="365"/>
      <c r="V806" s="366"/>
      <c r="W806" s="366"/>
      <c r="X806" s="366"/>
      <c r="Y806" s="366"/>
      <c r="Z806" s="366"/>
      <c r="AA806" s="366"/>
      <c r="AB806" s="366"/>
      <c r="AC806" s="364"/>
      <c r="AD806" s="364"/>
      <c r="AE806" s="364"/>
      <c r="AF806" s="364"/>
    </row>
    <row r="807" spans="1:32" ht="12.75">
      <c r="A807" s="364"/>
      <c r="B807" s="364"/>
      <c r="C807" s="364"/>
      <c r="D807" s="364"/>
      <c r="E807" s="364"/>
      <c r="F807" s="364"/>
      <c r="G807" s="364"/>
      <c r="H807" s="364"/>
      <c r="I807" s="364"/>
      <c r="J807" s="364"/>
      <c r="K807" s="364"/>
      <c r="L807" s="364"/>
      <c r="M807" s="364"/>
      <c r="N807" s="364"/>
      <c r="O807" s="364"/>
      <c r="P807" s="364"/>
      <c r="Q807" s="364"/>
      <c r="R807" s="364"/>
      <c r="S807" s="364"/>
      <c r="T807" s="364"/>
      <c r="U807" s="365"/>
      <c r="V807" s="366"/>
      <c r="W807" s="366"/>
      <c r="X807" s="366"/>
      <c r="Y807" s="366"/>
      <c r="Z807" s="366"/>
      <c r="AA807" s="366"/>
      <c r="AB807" s="366"/>
      <c r="AC807" s="364"/>
      <c r="AD807" s="364"/>
      <c r="AE807" s="364"/>
      <c r="AF807" s="364"/>
    </row>
    <row r="808" spans="1:32" ht="12.75">
      <c r="A808" s="364"/>
      <c r="B808" s="364"/>
      <c r="C808" s="364"/>
      <c r="D808" s="364"/>
      <c r="E808" s="364"/>
      <c r="F808" s="364"/>
      <c r="G808" s="364"/>
      <c r="H808" s="364"/>
      <c r="I808" s="364"/>
      <c r="J808" s="364"/>
      <c r="K808" s="364"/>
      <c r="L808" s="364"/>
      <c r="M808" s="364"/>
      <c r="N808" s="364"/>
      <c r="O808" s="364"/>
      <c r="P808" s="364"/>
      <c r="Q808" s="364"/>
      <c r="R808" s="364"/>
      <c r="S808" s="364"/>
      <c r="T808" s="364"/>
      <c r="U808" s="365"/>
      <c r="V808" s="366"/>
      <c r="W808" s="366"/>
      <c r="X808" s="366"/>
      <c r="Y808" s="366"/>
      <c r="Z808" s="366"/>
      <c r="AA808" s="366"/>
      <c r="AB808" s="366"/>
      <c r="AC808" s="364"/>
      <c r="AD808" s="364"/>
      <c r="AE808" s="364"/>
      <c r="AF808" s="364"/>
    </row>
    <row r="809" spans="1:32" ht="12.75">
      <c r="A809" s="364"/>
      <c r="B809" s="364"/>
      <c r="C809" s="364"/>
      <c r="D809" s="364"/>
      <c r="E809" s="364"/>
      <c r="F809" s="364"/>
      <c r="G809" s="364"/>
      <c r="H809" s="364"/>
      <c r="I809" s="364"/>
      <c r="J809" s="364"/>
      <c r="K809" s="364"/>
      <c r="L809" s="364"/>
      <c r="M809" s="364"/>
      <c r="N809" s="364"/>
      <c r="O809" s="364"/>
      <c r="P809" s="364"/>
      <c r="Q809" s="364"/>
      <c r="R809" s="364"/>
      <c r="S809" s="364"/>
      <c r="T809" s="364"/>
      <c r="U809" s="365"/>
      <c r="V809" s="366"/>
      <c r="W809" s="366"/>
      <c r="X809" s="366"/>
      <c r="Y809" s="366"/>
      <c r="Z809" s="366"/>
      <c r="AA809" s="366"/>
      <c r="AB809" s="366"/>
      <c r="AC809" s="364"/>
      <c r="AD809" s="364"/>
      <c r="AE809" s="364"/>
      <c r="AF809" s="364"/>
    </row>
    <row r="810" spans="1:32" ht="12.75">
      <c r="A810" s="364"/>
      <c r="B810" s="364"/>
      <c r="C810" s="364"/>
      <c r="D810" s="364"/>
      <c r="E810" s="364"/>
      <c r="F810" s="364"/>
      <c r="G810" s="364"/>
      <c r="H810" s="364"/>
      <c r="I810" s="364"/>
      <c r="J810" s="364"/>
      <c r="K810" s="364"/>
      <c r="L810" s="364"/>
      <c r="M810" s="364"/>
      <c r="N810" s="364"/>
      <c r="O810" s="364"/>
      <c r="P810" s="364"/>
      <c r="Q810" s="364"/>
      <c r="R810" s="364"/>
      <c r="S810" s="364"/>
      <c r="T810" s="364"/>
      <c r="U810" s="365"/>
      <c r="V810" s="366"/>
      <c r="W810" s="366"/>
      <c r="X810" s="366"/>
      <c r="Y810" s="366"/>
      <c r="Z810" s="366"/>
      <c r="AA810" s="366"/>
      <c r="AB810" s="366"/>
      <c r="AC810" s="364"/>
      <c r="AD810" s="364"/>
      <c r="AE810" s="364"/>
      <c r="AF810" s="364"/>
    </row>
    <row r="811" spans="1:32" ht="12.75">
      <c r="A811" s="364"/>
      <c r="B811" s="364"/>
      <c r="C811" s="364"/>
      <c r="D811" s="364"/>
      <c r="E811" s="364"/>
      <c r="F811" s="364"/>
      <c r="G811" s="364"/>
      <c r="H811" s="364"/>
      <c r="I811" s="364"/>
      <c r="J811" s="364"/>
      <c r="K811" s="364"/>
      <c r="L811" s="364"/>
      <c r="M811" s="364"/>
      <c r="N811" s="364"/>
      <c r="O811" s="364"/>
      <c r="P811" s="364"/>
      <c r="Q811" s="364"/>
      <c r="R811" s="364"/>
      <c r="S811" s="364"/>
      <c r="T811" s="364"/>
      <c r="U811" s="365"/>
      <c r="V811" s="366"/>
      <c r="W811" s="366"/>
      <c r="X811" s="366"/>
      <c r="Y811" s="366"/>
      <c r="Z811" s="366"/>
      <c r="AA811" s="366"/>
      <c r="AB811" s="366"/>
      <c r="AC811" s="364"/>
      <c r="AD811" s="364"/>
      <c r="AE811" s="364"/>
      <c r="AF811" s="364"/>
    </row>
    <row r="812" spans="1:32" ht="12.75">
      <c r="A812" s="364"/>
      <c r="B812" s="364"/>
      <c r="C812" s="364"/>
      <c r="D812" s="364"/>
      <c r="E812" s="364"/>
      <c r="F812" s="364"/>
      <c r="G812" s="364"/>
      <c r="H812" s="364"/>
      <c r="I812" s="364"/>
      <c r="J812" s="364"/>
      <c r="K812" s="364"/>
      <c r="L812" s="364"/>
      <c r="M812" s="364"/>
      <c r="N812" s="364"/>
      <c r="O812" s="364"/>
      <c r="P812" s="364"/>
      <c r="Q812" s="364"/>
      <c r="R812" s="364"/>
      <c r="S812" s="364"/>
      <c r="T812" s="364"/>
      <c r="U812" s="365"/>
      <c r="V812" s="366"/>
      <c r="W812" s="366"/>
      <c r="X812" s="366"/>
      <c r="Y812" s="366"/>
      <c r="Z812" s="366"/>
      <c r="AA812" s="366"/>
      <c r="AB812" s="366"/>
      <c r="AC812" s="364"/>
      <c r="AD812" s="364"/>
      <c r="AE812" s="364"/>
      <c r="AF812" s="364"/>
    </row>
    <row r="813" spans="1:32" ht="12.75">
      <c r="A813" s="364"/>
      <c r="B813" s="364"/>
      <c r="C813" s="364"/>
      <c r="D813" s="364"/>
      <c r="E813" s="364"/>
      <c r="F813" s="364"/>
      <c r="G813" s="364"/>
      <c r="H813" s="364"/>
      <c r="I813" s="364"/>
      <c r="J813" s="364"/>
      <c r="K813" s="364"/>
      <c r="L813" s="364"/>
      <c r="M813" s="364"/>
      <c r="N813" s="364"/>
      <c r="O813" s="364"/>
      <c r="P813" s="364"/>
      <c r="Q813" s="364"/>
      <c r="R813" s="364"/>
      <c r="S813" s="364"/>
      <c r="T813" s="364"/>
      <c r="U813" s="365"/>
      <c r="V813" s="366"/>
      <c r="W813" s="366"/>
      <c r="X813" s="366"/>
      <c r="Y813" s="366"/>
      <c r="Z813" s="366"/>
      <c r="AA813" s="366"/>
      <c r="AB813" s="366"/>
      <c r="AC813" s="364"/>
      <c r="AD813" s="364"/>
      <c r="AE813" s="364"/>
      <c r="AF813" s="364"/>
    </row>
    <row r="814" spans="1:32" ht="12.75">
      <c r="A814" s="364"/>
      <c r="B814" s="364"/>
      <c r="C814" s="364"/>
      <c r="D814" s="364"/>
      <c r="E814" s="364"/>
      <c r="F814" s="364"/>
      <c r="G814" s="364"/>
      <c r="H814" s="364"/>
      <c r="I814" s="364"/>
      <c r="J814" s="364"/>
      <c r="K814" s="364"/>
      <c r="L814" s="364"/>
      <c r="M814" s="364"/>
      <c r="N814" s="364"/>
      <c r="O814" s="364"/>
      <c r="P814" s="364"/>
      <c r="Q814" s="364"/>
      <c r="R814" s="364"/>
      <c r="S814" s="364"/>
      <c r="T814" s="364"/>
      <c r="U814" s="365"/>
      <c r="V814" s="366"/>
      <c r="W814" s="366"/>
      <c r="X814" s="366"/>
      <c r="Y814" s="366"/>
      <c r="Z814" s="366"/>
      <c r="AA814" s="366"/>
      <c r="AB814" s="366"/>
      <c r="AC814" s="364"/>
      <c r="AD814" s="364"/>
      <c r="AE814" s="364"/>
      <c r="AF814" s="364"/>
    </row>
    <row r="815" spans="1:32" ht="12.75">
      <c r="A815" s="364"/>
      <c r="B815" s="364"/>
      <c r="C815" s="364"/>
      <c r="D815" s="364"/>
      <c r="E815" s="364"/>
      <c r="F815" s="364"/>
      <c r="G815" s="364"/>
      <c r="H815" s="364"/>
      <c r="I815" s="364"/>
      <c r="J815" s="364"/>
      <c r="K815" s="364"/>
      <c r="L815" s="364"/>
      <c r="M815" s="364"/>
      <c r="N815" s="364"/>
      <c r="O815" s="364"/>
      <c r="P815" s="364"/>
      <c r="Q815" s="364"/>
      <c r="R815" s="364"/>
      <c r="S815" s="364"/>
      <c r="T815" s="364"/>
      <c r="U815" s="365"/>
      <c r="V815" s="366"/>
      <c r="W815" s="366"/>
      <c r="X815" s="366"/>
      <c r="Y815" s="366"/>
      <c r="Z815" s="366"/>
      <c r="AA815" s="366"/>
      <c r="AB815" s="366"/>
      <c r="AC815" s="364"/>
      <c r="AD815" s="364"/>
      <c r="AE815" s="364"/>
      <c r="AF815" s="364"/>
    </row>
    <row r="816" spans="1:32" ht="12.75">
      <c r="A816" s="364"/>
      <c r="B816" s="364"/>
      <c r="C816" s="364"/>
      <c r="D816" s="364"/>
      <c r="E816" s="364"/>
      <c r="F816" s="364"/>
      <c r="G816" s="364"/>
      <c r="H816" s="364"/>
      <c r="I816" s="364"/>
      <c r="J816" s="364"/>
      <c r="K816" s="364"/>
      <c r="L816" s="364"/>
      <c r="M816" s="364"/>
      <c r="N816" s="364"/>
      <c r="O816" s="364"/>
      <c r="P816" s="364"/>
      <c r="Q816" s="364"/>
      <c r="R816" s="364"/>
      <c r="S816" s="364"/>
      <c r="T816" s="364"/>
      <c r="U816" s="365"/>
      <c r="V816" s="366"/>
      <c r="W816" s="366"/>
      <c r="X816" s="366"/>
      <c r="Y816" s="366"/>
      <c r="Z816" s="366"/>
      <c r="AA816" s="366"/>
      <c r="AB816" s="366"/>
      <c r="AC816" s="364"/>
      <c r="AD816" s="364"/>
      <c r="AE816" s="364"/>
      <c r="AF816" s="364"/>
    </row>
    <row r="817" spans="1:32" ht="12.75">
      <c r="A817" s="364"/>
      <c r="B817" s="364"/>
      <c r="C817" s="364"/>
      <c r="D817" s="364"/>
      <c r="E817" s="364"/>
      <c r="F817" s="364"/>
      <c r="G817" s="364"/>
      <c r="H817" s="364"/>
      <c r="I817" s="364"/>
      <c r="J817" s="364"/>
      <c r="K817" s="364"/>
      <c r="L817" s="364"/>
      <c r="M817" s="364"/>
      <c r="N817" s="364"/>
      <c r="O817" s="364"/>
      <c r="P817" s="364"/>
      <c r="Q817" s="364"/>
      <c r="R817" s="364"/>
      <c r="S817" s="364"/>
      <c r="T817" s="364"/>
      <c r="U817" s="365"/>
      <c r="V817" s="366"/>
      <c r="W817" s="366"/>
      <c r="X817" s="366"/>
      <c r="Y817" s="366"/>
      <c r="Z817" s="366"/>
      <c r="AA817" s="366"/>
      <c r="AB817" s="366"/>
      <c r="AC817" s="364"/>
      <c r="AD817" s="364"/>
      <c r="AE817" s="364"/>
      <c r="AF817" s="364"/>
    </row>
    <row r="818" spans="1:32" ht="12.75">
      <c r="A818" s="364"/>
      <c r="B818" s="364"/>
      <c r="C818" s="364"/>
      <c r="D818" s="364"/>
      <c r="E818" s="364"/>
      <c r="F818" s="364"/>
      <c r="G818" s="364"/>
      <c r="H818" s="364"/>
      <c r="I818" s="364"/>
      <c r="J818" s="364"/>
      <c r="K818" s="364"/>
      <c r="L818" s="364"/>
      <c r="M818" s="364"/>
      <c r="N818" s="364"/>
      <c r="O818" s="364"/>
      <c r="P818" s="364"/>
      <c r="Q818" s="364"/>
      <c r="R818" s="364"/>
      <c r="S818" s="364"/>
      <c r="T818" s="364"/>
      <c r="U818" s="365"/>
      <c r="V818" s="366"/>
      <c r="W818" s="366"/>
      <c r="X818" s="366"/>
      <c r="Y818" s="366"/>
      <c r="Z818" s="366"/>
      <c r="AA818" s="366"/>
      <c r="AB818" s="366"/>
      <c r="AC818" s="364"/>
      <c r="AD818" s="364"/>
      <c r="AE818" s="364"/>
      <c r="AF818" s="364"/>
    </row>
    <row r="819" spans="1:32" ht="12.75">
      <c r="A819" s="364"/>
      <c r="B819" s="364"/>
      <c r="C819" s="364"/>
      <c r="D819" s="364"/>
      <c r="E819" s="364"/>
      <c r="F819" s="364"/>
      <c r="G819" s="364"/>
      <c r="H819" s="364"/>
      <c r="I819" s="364"/>
      <c r="J819" s="364"/>
      <c r="K819" s="364"/>
      <c r="L819" s="364"/>
      <c r="M819" s="364"/>
      <c r="N819" s="364"/>
      <c r="O819" s="364"/>
      <c r="P819" s="364"/>
      <c r="Q819" s="364"/>
      <c r="R819" s="364"/>
      <c r="S819" s="364"/>
      <c r="T819" s="364"/>
      <c r="U819" s="365"/>
      <c r="V819" s="366"/>
      <c r="W819" s="366"/>
      <c r="X819" s="366"/>
      <c r="Y819" s="366"/>
      <c r="Z819" s="366"/>
      <c r="AA819" s="366"/>
      <c r="AB819" s="366"/>
      <c r="AC819" s="364"/>
      <c r="AD819" s="364"/>
      <c r="AE819" s="364"/>
      <c r="AF819" s="364"/>
    </row>
    <row r="820" spans="1:32" ht="12.75">
      <c r="A820" s="364"/>
      <c r="B820" s="364"/>
      <c r="C820" s="364"/>
      <c r="D820" s="364"/>
      <c r="E820" s="364"/>
      <c r="F820" s="364"/>
      <c r="G820" s="364"/>
      <c r="H820" s="364"/>
      <c r="I820" s="364"/>
      <c r="J820" s="364"/>
      <c r="K820" s="364"/>
      <c r="L820" s="364"/>
      <c r="M820" s="364"/>
      <c r="N820" s="364"/>
      <c r="O820" s="364"/>
      <c r="P820" s="364"/>
      <c r="Q820" s="364"/>
      <c r="R820" s="364"/>
      <c r="S820" s="364"/>
      <c r="T820" s="364"/>
      <c r="U820" s="365"/>
      <c r="V820" s="366"/>
      <c r="W820" s="366"/>
      <c r="X820" s="366"/>
      <c r="Y820" s="366"/>
      <c r="Z820" s="366"/>
      <c r="AA820" s="366"/>
      <c r="AB820" s="366"/>
      <c r="AC820" s="364"/>
      <c r="AD820" s="364"/>
      <c r="AE820" s="364"/>
      <c r="AF820" s="364"/>
    </row>
    <row r="821" spans="1:32" ht="12.75">
      <c r="A821" s="364"/>
      <c r="B821" s="364"/>
      <c r="C821" s="364"/>
      <c r="D821" s="364"/>
      <c r="E821" s="364"/>
      <c r="F821" s="364"/>
      <c r="G821" s="364"/>
      <c r="H821" s="364"/>
      <c r="I821" s="364"/>
      <c r="J821" s="364"/>
      <c r="K821" s="364"/>
      <c r="L821" s="364"/>
      <c r="M821" s="364"/>
      <c r="N821" s="364"/>
      <c r="O821" s="364"/>
      <c r="P821" s="364"/>
      <c r="Q821" s="364"/>
      <c r="R821" s="364"/>
      <c r="S821" s="364"/>
      <c r="T821" s="364"/>
      <c r="U821" s="365"/>
      <c r="V821" s="366"/>
      <c r="W821" s="366"/>
      <c r="X821" s="366"/>
      <c r="Y821" s="366"/>
      <c r="Z821" s="366"/>
      <c r="AA821" s="366"/>
      <c r="AB821" s="366"/>
      <c r="AC821" s="364"/>
      <c r="AD821" s="364"/>
      <c r="AE821" s="364"/>
      <c r="AF821" s="364"/>
    </row>
    <row r="822" spans="1:32" ht="12.75">
      <c r="A822" s="364"/>
      <c r="B822" s="364"/>
      <c r="C822" s="364"/>
      <c r="D822" s="364"/>
      <c r="E822" s="364"/>
      <c r="F822" s="364"/>
      <c r="G822" s="364"/>
      <c r="H822" s="364"/>
      <c r="I822" s="364"/>
      <c r="J822" s="364"/>
      <c r="K822" s="364"/>
      <c r="L822" s="364"/>
      <c r="M822" s="364"/>
      <c r="N822" s="364"/>
      <c r="O822" s="364"/>
      <c r="P822" s="364"/>
      <c r="Q822" s="364"/>
      <c r="R822" s="364"/>
      <c r="S822" s="364"/>
      <c r="T822" s="364"/>
      <c r="U822" s="365"/>
      <c r="V822" s="366"/>
      <c r="W822" s="366"/>
      <c r="X822" s="366"/>
      <c r="Y822" s="366"/>
      <c r="Z822" s="366"/>
      <c r="AA822" s="366"/>
      <c r="AB822" s="366"/>
      <c r="AC822" s="364"/>
      <c r="AD822" s="364"/>
      <c r="AE822" s="364"/>
      <c r="AF822" s="364"/>
    </row>
    <row r="823" spans="1:32" ht="12.75">
      <c r="A823" s="364"/>
      <c r="B823" s="364"/>
      <c r="C823" s="364"/>
      <c r="D823" s="364"/>
      <c r="E823" s="364"/>
      <c r="F823" s="364"/>
      <c r="G823" s="364"/>
      <c r="H823" s="364"/>
      <c r="I823" s="364"/>
      <c r="J823" s="364"/>
      <c r="K823" s="364"/>
      <c r="L823" s="364"/>
      <c r="M823" s="364"/>
      <c r="N823" s="364"/>
      <c r="O823" s="364"/>
      <c r="P823" s="364"/>
      <c r="Q823" s="364"/>
      <c r="R823" s="364"/>
      <c r="S823" s="364"/>
      <c r="T823" s="364"/>
      <c r="U823" s="365"/>
      <c r="V823" s="366"/>
      <c r="W823" s="366"/>
      <c r="X823" s="366"/>
      <c r="Y823" s="366"/>
      <c r="Z823" s="366"/>
      <c r="AA823" s="366"/>
      <c r="AB823" s="366"/>
      <c r="AC823" s="364"/>
      <c r="AD823" s="364"/>
      <c r="AE823" s="364"/>
      <c r="AF823" s="364"/>
    </row>
    <row r="824" spans="1:32" ht="12.75">
      <c r="A824" s="364"/>
      <c r="B824" s="364"/>
      <c r="C824" s="364"/>
      <c r="D824" s="364"/>
      <c r="E824" s="364"/>
      <c r="F824" s="364"/>
      <c r="G824" s="364"/>
      <c r="H824" s="364"/>
      <c r="I824" s="364"/>
      <c r="J824" s="364"/>
      <c r="K824" s="364"/>
      <c r="L824" s="364"/>
      <c r="M824" s="364"/>
      <c r="N824" s="364"/>
      <c r="O824" s="364"/>
      <c r="P824" s="364"/>
      <c r="Q824" s="364"/>
      <c r="R824" s="364"/>
      <c r="S824" s="364"/>
      <c r="T824" s="364"/>
      <c r="U824" s="365"/>
      <c r="V824" s="366"/>
      <c r="W824" s="366"/>
      <c r="X824" s="366"/>
      <c r="Y824" s="366"/>
      <c r="Z824" s="366"/>
      <c r="AA824" s="366"/>
      <c r="AB824" s="366"/>
      <c r="AC824" s="364"/>
      <c r="AD824" s="364"/>
      <c r="AE824" s="364"/>
      <c r="AF824" s="364"/>
    </row>
    <row r="825" spans="1:32" ht="12.75">
      <c r="A825" s="364"/>
      <c r="B825" s="364"/>
      <c r="C825" s="364"/>
      <c r="D825" s="364"/>
      <c r="E825" s="364"/>
      <c r="F825" s="364"/>
      <c r="G825" s="364"/>
      <c r="H825" s="364"/>
      <c r="I825" s="364"/>
      <c r="J825" s="364"/>
      <c r="K825" s="364"/>
      <c r="L825" s="364"/>
      <c r="M825" s="364"/>
      <c r="N825" s="364"/>
      <c r="O825" s="364"/>
      <c r="P825" s="364"/>
      <c r="Q825" s="364"/>
      <c r="R825" s="364"/>
      <c r="S825" s="364"/>
      <c r="T825" s="364"/>
      <c r="U825" s="365"/>
      <c r="V825" s="366"/>
      <c r="W825" s="366"/>
      <c r="X825" s="366"/>
      <c r="Y825" s="366"/>
      <c r="Z825" s="366"/>
      <c r="AA825" s="366"/>
      <c r="AB825" s="366"/>
      <c r="AC825" s="364"/>
      <c r="AD825" s="364"/>
      <c r="AE825" s="364"/>
      <c r="AF825" s="364"/>
    </row>
    <row r="826" spans="1:32" ht="12.75">
      <c r="A826" s="364"/>
      <c r="B826" s="364"/>
      <c r="C826" s="364"/>
      <c r="D826" s="364"/>
      <c r="E826" s="364"/>
      <c r="F826" s="364"/>
      <c r="G826" s="364"/>
      <c r="H826" s="364"/>
      <c r="I826" s="364"/>
      <c r="J826" s="364"/>
      <c r="K826" s="364"/>
      <c r="L826" s="364"/>
      <c r="M826" s="364"/>
      <c r="N826" s="364"/>
      <c r="O826" s="364"/>
      <c r="P826" s="364"/>
      <c r="Q826" s="364"/>
      <c r="R826" s="364"/>
      <c r="S826" s="364"/>
      <c r="T826" s="364"/>
      <c r="U826" s="365"/>
      <c r="V826" s="366"/>
      <c r="W826" s="366"/>
      <c r="X826" s="366"/>
      <c r="Y826" s="366"/>
      <c r="Z826" s="366"/>
      <c r="AA826" s="366"/>
      <c r="AB826" s="366"/>
      <c r="AC826" s="364"/>
      <c r="AD826" s="364"/>
      <c r="AE826" s="364"/>
      <c r="AF826" s="364"/>
    </row>
    <row r="827" spans="1:32" ht="12.75">
      <c r="A827" s="364"/>
      <c r="B827" s="364"/>
      <c r="C827" s="364"/>
      <c r="D827" s="364"/>
      <c r="E827" s="364"/>
      <c r="F827" s="364"/>
      <c r="G827" s="364"/>
      <c r="H827" s="364"/>
      <c r="I827" s="364"/>
      <c r="J827" s="364"/>
      <c r="K827" s="364"/>
      <c r="L827" s="364"/>
      <c r="M827" s="364"/>
      <c r="N827" s="364"/>
      <c r="O827" s="364"/>
      <c r="P827" s="364"/>
      <c r="Q827" s="364"/>
      <c r="R827" s="364"/>
      <c r="S827" s="364"/>
      <c r="T827" s="364"/>
      <c r="U827" s="365"/>
      <c r="V827" s="366"/>
      <c r="W827" s="366"/>
      <c r="X827" s="366"/>
      <c r="Y827" s="366"/>
      <c r="Z827" s="366"/>
      <c r="AA827" s="366"/>
      <c r="AB827" s="366"/>
      <c r="AC827" s="364"/>
      <c r="AD827" s="364"/>
      <c r="AE827" s="364"/>
      <c r="AF827" s="364"/>
    </row>
    <row r="828" spans="1:32" ht="12.75">
      <c r="A828" s="364"/>
      <c r="B828" s="364"/>
      <c r="C828" s="364"/>
      <c r="D828" s="364"/>
      <c r="E828" s="364"/>
      <c r="F828" s="364"/>
      <c r="G828" s="364"/>
      <c r="H828" s="364"/>
      <c r="I828" s="364"/>
      <c r="J828" s="364"/>
      <c r="K828" s="364"/>
      <c r="L828" s="364"/>
      <c r="M828" s="364"/>
      <c r="N828" s="364"/>
      <c r="O828" s="364"/>
      <c r="P828" s="364"/>
      <c r="Q828" s="364"/>
      <c r="R828" s="364"/>
      <c r="S828" s="364"/>
      <c r="T828" s="364"/>
      <c r="U828" s="365"/>
      <c r="V828" s="366"/>
      <c r="W828" s="366"/>
      <c r="X828" s="366"/>
      <c r="Y828" s="366"/>
      <c r="Z828" s="366"/>
      <c r="AA828" s="366"/>
      <c r="AB828" s="366"/>
      <c r="AC828" s="364"/>
      <c r="AD828" s="364"/>
      <c r="AE828" s="364"/>
      <c r="AF828" s="364"/>
    </row>
    <row r="829" spans="1:32" ht="12.75">
      <c r="A829" s="364"/>
      <c r="B829" s="364"/>
      <c r="C829" s="364"/>
      <c r="D829" s="364"/>
      <c r="E829" s="364"/>
      <c r="F829" s="364"/>
      <c r="G829" s="364"/>
      <c r="H829" s="364"/>
      <c r="I829" s="364"/>
      <c r="J829" s="364"/>
      <c r="K829" s="364"/>
      <c r="L829" s="364"/>
      <c r="M829" s="364"/>
      <c r="N829" s="364"/>
      <c r="O829" s="364"/>
      <c r="P829" s="364"/>
      <c r="Q829" s="364"/>
      <c r="R829" s="364"/>
      <c r="S829" s="364"/>
      <c r="T829" s="364"/>
      <c r="U829" s="365"/>
      <c r="V829" s="366"/>
      <c r="W829" s="366"/>
      <c r="X829" s="366"/>
      <c r="Y829" s="366"/>
      <c r="Z829" s="366"/>
      <c r="AA829" s="366"/>
      <c r="AB829" s="366"/>
      <c r="AC829" s="364"/>
      <c r="AD829" s="364"/>
      <c r="AE829" s="364"/>
      <c r="AF829" s="364"/>
    </row>
    <row r="830" spans="1:32" ht="12.75">
      <c r="A830" s="364"/>
      <c r="B830" s="364"/>
      <c r="C830" s="364"/>
      <c r="D830" s="364"/>
      <c r="E830" s="364"/>
      <c r="F830" s="364"/>
      <c r="G830" s="364"/>
      <c r="H830" s="364"/>
      <c r="I830" s="364"/>
      <c r="J830" s="364"/>
      <c r="K830" s="364"/>
      <c r="L830" s="364"/>
      <c r="M830" s="364"/>
      <c r="N830" s="364"/>
      <c r="O830" s="364"/>
      <c r="P830" s="364"/>
      <c r="Q830" s="364"/>
      <c r="R830" s="364"/>
      <c r="S830" s="364"/>
      <c r="T830" s="364"/>
      <c r="U830" s="365"/>
      <c r="V830" s="366"/>
      <c r="W830" s="366"/>
      <c r="X830" s="366"/>
      <c r="Y830" s="366"/>
      <c r="Z830" s="366"/>
      <c r="AA830" s="366"/>
      <c r="AB830" s="366"/>
      <c r="AC830" s="364"/>
      <c r="AD830" s="364"/>
      <c r="AE830" s="364"/>
      <c r="AF830" s="364"/>
    </row>
    <row r="831" spans="1:32" ht="12.75">
      <c r="A831" s="364"/>
      <c r="B831" s="364"/>
      <c r="C831" s="364"/>
      <c r="D831" s="364"/>
      <c r="E831" s="364"/>
      <c r="F831" s="364"/>
      <c r="G831" s="364"/>
      <c r="H831" s="364"/>
      <c r="I831" s="364"/>
      <c r="J831" s="364"/>
      <c r="K831" s="364"/>
      <c r="L831" s="364"/>
      <c r="M831" s="364"/>
      <c r="N831" s="364"/>
      <c r="O831" s="364"/>
      <c r="P831" s="364"/>
      <c r="Q831" s="364"/>
      <c r="R831" s="364"/>
      <c r="S831" s="364"/>
      <c r="T831" s="364"/>
      <c r="U831" s="365"/>
      <c r="V831" s="366"/>
      <c r="W831" s="366"/>
      <c r="X831" s="366"/>
      <c r="Y831" s="366"/>
      <c r="Z831" s="366"/>
      <c r="AA831" s="366"/>
      <c r="AB831" s="366"/>
      <c r="AC831" s="364"/>
      <c r="AD831" s="364"/>
      <c r="AE831" s="364"/>
      <c r="AF831" s="364"/>
    </row>
    <row r="832" spans="1:32" ht="12.75">
      <c r="A832" s="364"/>
      <c r="B832" s="364"/>
      <c r="C832" s="364"/>
      <c r="D832" s="364"/>
      <c r="E832" s="364"/>
      <c r="F832" s="364"/>
      <c r="G832" s="364"/>
      <c r="H832" s="364"/>
      <c r="I832" s="364"/>
      <c r="J832" s="364"/>
      <c r="K832" s="364"/>
      <c r="L832" s="364"/>
      <c r="M832" s="364"/>
      <c r="N832" s="364"/>
      <c r="O832" s="364"/>
      <c r="P832" s="364"/>
      <c r="Q832" s="364"/>
      <c r="R832" s="364"/>
      <c r="S832" s="364"/>
      <c r="T832" s="364"/>
      <c r="U832" s="365"/>
      <c r="V832" s="366"/>
      <c r="W832" s="366"/>
      <c r="X832" s="366"/>
      <c r="Y832" s="366"/>
      <c r="Z832" s="366"/>
      <c r="AA832" s="366"/>
      <c r="AB832" s="366"/>
      <c r="AC832" s="364"/>
      <c r="AD832" s="364"/>
      <c r="AE832" s="364"/>
      <c r="AF832" s="364"/>
    </row>
    <row r="833" spans="1:32" ht="12.75">
      <c r="A833" s="364"/>
      <c r="B833" s="364"/>
      <c r="C833" s="364"/>
      <c r="D833" s="364"/>
      <c r="E833" s="364"/>
      <c r="F833" s="364"/>
      <c r="G833" s="364"/>
      <c r="H833" s="364"/>
      <c r="I833" s="364"/>
      <c r="J833" s="364"/>
      <c r="K833" s="364"/>
      <c r="L833" s="364"/>
      <c r="M833" s="364"/>
      <c r="N833" s="364"/>
      <c r="O833" s="364"/>
      <c r="P833" s="364"/>
      <c r="Q833" s="364"/>
      <c r="R833" s="364"/>
      <c r="S833" s="364"/>
      <c r="T833" s="364"/>
      <c r="U833" s="365"/>
      <c r="V833" s="366"/>
      <c r="W833" s="366"/>
      <c r="X833" s="366"/>
      <c r="Y833" s="366"/>
      <c r="Z833" s="366"/>
      <c r="AA833" s="366"/>
      <c r="AB833" s="366"/>
      <c r="AC833" s="364"/>
      <c r="AD833" s="364"/>
      <c r="AE833" s="364"/>
      <c r="AF833" s="364"/>
    </row>
    <row r="834" spans="1:32" ht="12.75">
      <c r="A834" s="364"/>
      <c r="B834" s="364"/>
      <c r="C834" s="364"/>
      <c r="D834" s="364"/>
      <c r="E834" s="364"/>
      <c r="F834" s="364"/>
      <c r="G834" s="364"/>
      <c r="H834" s="364"/>
      <c r="I834" s="364"/>
      <c r="J834" s="364"/>
      <c r="K834" s="364"/>
      <c r="L834" s="364"/>
      <c r="M834" s="364"/>
      <c r="N834" s="364"/>
      <c r="O834" s="364"/>
      <c r="P834" s="364"/>
      <c r="Q834" s="364"/>
      <c r="R834" s="364"/>
      <c r="S834" s="364"/>
      <c r="T834" s="364"/>
      <c r="U834" s="365"/>
      <c r="V834" s="366"/>
      <c r="W834" s="366"/>
      <c r="X834" s="366"/>
      <c r="Y834" s="366"/>
      <c r="Z834" s="366"/>
      <c r="AA834" s="366"/>
      <c r="AB834" s="366"/>
      <c r="AC834" s="364"/>
      <c r="AD834" s="364"/>
      <c r="AE834" s="364"/>
      <c r="AF834" s="364"/>
    </row>
    <row r="835" spans="1:32" ht="12.75">
      <c r="A835" s="364"/>
      <c r="B835" s="364"/>
      <c r="C835" s="364"/>
      <c r="D835" s="364"/>
      <c r="E835" s="364"/>
      <c r="F835" s="364"/>
      <c r="G835" s="364"/>
      <c r="H835" s="364"/>
      <c r="I835" s="364"/>
      <c r="J835" s="364"/>
      <c r="K835" s="364"/>
      <c r="L835" s="364"/>
      <c r="M835" s="364"/>
      <c r="N835" s="364"/>
      <c r="O835" s="364"/>
      <c r="P835" s="364"/>
      <c r="Q835" s="364"/>
      <c r="R835" s="364"/>
      <c r="S835" s="364"/>
      <c r="T835" s="364"/>
      <c r="U835" s="365"/>
      <c r="V835" s="366"/>
      <c r="W835" s="366"/>
      <c r="X835" s="366"/>
      <c r="Y835" s="366"/>
      <c r="Z835" s="366"/>
      <c r="AA835" s="366"/>
      <c r="AB835" s="366"/>
      <c r="AC835" s="364"/>
      <c r="AD835" s="364"/>
      <c r="AE835" s="364"/>
      <c r="AF835" s="364"/>
    </row>
    <row r="836" spans="1:32" ht="12.75">
      <c r="A836" s="364"/>
      <c r="B836" s="364"/>
      <c r="C836" s="364"/>
      <c r="D836" s="364"/>
      <c r="E836" s="364"/>
      <c r="F836" s="364"/>
      <c r="G836" s="364"/>
      <c r="H836" s="364"/>
      <c r="I836" s="364"/>
      <c r="J836" s="364"/>
      <c r="K836" s="364"/>
      <c r="L836" s="364"/>
      <c r="M836" s="364"/>
      <c r="N836" s="364"/>
      <c r="O836" s="364"/>
      <c r="P836" s="364"/>
      <c r="Q836" s="364"/>
      <c r="R836" s="364"/>
      <c r="S836" s="364"/>
      <c r="T836" s="364"/>
      <c r="U836" s="365"/>
      <c r="V836" s="366"/>
      <c r="W836" s="366"/>
      <c r="X836" s="366"/>
      <c r="Y836" s="366"/>
      <c r="Z836" s="366"/>
      <c r="AA836" s="366"/>
      <c r="AB836" s="366"/>
      <c r="AC836" s="364"/>
      <c r="AD836" s="364"/>
      <c r="AE836" s="364"/>
      <c r="AF836" s="364"/>
    </row>
    <row r="837" spans="1:32" ht="12.75">
      <c r="A837" s="364"/>
      <c r="B837" s="364"/>
      <c r="C837" s="364"/>
      <c r="D837" s="364"/>
      <c r="E837" s="364"/>
      <c r="F837" s="364"/>
      <c r="G837" s="364"/>
      <c r="H837" s="364"/>
      <c r="I837" s="364"/>
      <c r="J837" s="364"/>
      <c r="K837" s="364"/>
      <c r="L837" s="364"/>
      <c r="M837" s="364"/>
      <c r="N837" s="364"/>
      <c r="O837" s="364"/>
      <c r="P837" s="364"/>
      <c r="Q837" s="364"/>
      <c r="R837" s="364"/>
      <c r="S837" s="364"/>
      <c r="T837" s="364"/>
      <c r="U837" s="365"/>
      <c r="V837" s="366"/>
      <c r="W837" s="366"/>
      <c r="X837" s="366"/>
      <c r="Y837" s="366"/>
      <c r="Z837" s="366"/>
      <c r="AA837" s="366"/>
      <c r="AB837" s="366"/>
      <c r="AC837" s="364"/>
      <c r="AD837" s="364"/>
      <c r="AE837" s="364"/>
      <c r="AF837" s="364"/>
    </row>
    <row r="838" spans="1:32" ht="12.75">
      <c r="A838" s="364"/>
      <c r="B838" s="364"/>
      <c r="C838" s="364"/>
      <c r="D838" s="364"/>
      <c r="E838" s="364"/>
      <c r="F838" s="364"/>
      <c r="G838" s="364"/>
      <c r="H838" s="364"/>
      <c r="I838" s="364"/>
      <c r="J838" s="364"/>
      <c r="K838" s="364"/>
      <c r="L838" s="364"/>
      <c r="M838" s="364"/>
      <c r="N838" s="364"/>
      <c r="O838" s="364"/>
      <c r="P838" s="364"/>
      <c r="Q838" s="364"/>
      <c r="R838" s="364"/>
      <c r="S838" s="364"/>
      <c r="T838" s="364"/>
      <c r="U838" s="365"/>
      <c r="V838" s="366"/>
      <c r="W838" s="366"/>
      <c r="X838" s="366"/>
      <c r="Y838" s="366"/>
      <c r="Z838" s="366"/>
      <c r="AA838" s="366"/>
      <c r="AB838" s="366"/>
      <c r="AC838" s="364"/>
      <c r="AD838" s="364"/>
      <c r="AE838" s="364"/>
      <c r="AF838" s="364"/>
    </row>
    <row r="839" spans="1:32" ht="12.75">
      <c r="A839" s="364"/>
      <c r="B839" s="364"/>
      <c r="C839" s="364"/>
      <c r="D839" s="364"/>
      <c r="E839" s="364"/>
      <c r="F839" s="364"/>
      <c r="G839" s="364"/>
      <c r="H839" s="364"/>
      <c r="I839" s="364"/>
      <c r="J839" s="364"/>
      <c r="K839" s="364"/>
      <c r="L839" s="364"/>
      <c r="M839" s="364"/>
      <c r="N839" s="364"/>
      <c r="O839" s="364"/>
      <c r="P839" s="364"/>
      <c r="Q839" s="364"/>
      <c r="R839" s="364"/>
      <c r="S839" s="364"/>
      <c r="T839" s="364"/>
      <c r="U839" s="365"/>
      <c r="V839" s="366"/>
      <c r="W839" s="366"/>
      <c r="X839" s="366"/>
      <c r="Y839" s="366"/>
      <c r="Z839" s="366"/>
      <c r="AA839" s="366"/>
      <c r="AB839" s="366"/>
      <c r="AC839" s="364"/>
      <c r="AD839" s="364"/>
      <c r="AE839" s="364"/>
      <c r="AF839" s="364"/>
    </row>
    <row r="840" spans="1:32" ht="12.75">
      <c r="A840" s="364"/>
      <c r="B840" s="364"/>
      <c r="C840" s="364"/>
      <c r="D840" s="364"/>
      <c r="E840" s="364"/>
      <c r="F840" s="364"/>
      <c r="G840" s="364"/>
      <c r="H840" s="364"/>
      <c r="I840" s="364"/>
      <c r="J840" s="364"/>
      <c r="K840" s="364"/>
      <c r="L840" s="364"/>
      <c r="M840" s="364"/>
      <c r="N840" s="364"/>
      <c r="O840" s="364"/>
      <c r="P840" s="364"/>
      <c r="Q840" s="364"/>
      <c r="R840" s="364"/>
      <c r="S840" s="364"/>
      <c r="T840" s="364"/>
      <c r="U840" s="365"/>
      <c r="V840" s="366"/>
      <c r="W840" s="366"/>
      <c r="X840" s="366"/>
      <c r="Y840" s="366"/>
      <c r="Z840" s="366"/>
      <c r="AA840" s="366"/>
      <c r="AB840" s="366"/>
      <c r="AC840" s="364"/>
      <c r="AD840" s="364"/>
      <c r="AE840" s="364"/>
      <c r="AF840" s="364"/>
    </row>
    <row r="841" spans="1:32" ht="12.75">
      <c r="A841" s="364"/>
      <c r="B841" s="364"/>
      <c r="C841" s="364"/>
      <c r="D841" s="364"/>
      <c r="E841" s="364"/>
      <c r="F841" s="364"/>
      <c r="G841" s="364"/>
      <c r="H841" s="364"/>
      <c r="I841" s="364"/>
      <c r="J841" s="364"/>
      <c r="K841" s="364"/>
      <c r="L841" s="364"/>
      <c r="M841" s="364"/>
      <c r="N841" s="364"/>
      <c r="O841" s="364"/>
      <c r="P841" s="364"/>
      <c r="Q841" s="364"/>
      <c r="R841" s="364"/>
      <c r="S841" s="364"/>
      <c r="T841" s="364"/>
      <c r="U841" s="365"/>
      <c r="V841" s="366"/>
      <c r="W841" s="366"/>
      <c r="X841" s="366"/>
      <c r="Y841" s="366"/>
      <c r="Z841" s="366"/>
      <c r="AA841" s="366"/>
      <c r="AB841" s="366"/>
      <c r="AC841" s="364"/>
      <c r="AD841" s="364"/>
      <c r="AE841" s="364"/>
      <c r="AF841" s="364"/>
    </row>
    <row r="842" spans="1:32" ht="12.75">
      <c r="A842" s="364"/>
      <c r="B842" s="364"/>
      <c r="C842" s="364"/>
      <c r="D842" s="364"/>
      <c r="E842" s="364"/>
      <c r="F842" s="364"/>
      <c r="G842" s="364"/>
      <c r="H842" s="364"/>
      <c r="I842" s="364"/>
      <c r="J842" s="364"/>
      <c r="K842" s="364"/>
      <c r="L842" s="364"/>
      <c r="M842" s="364"/>
      <c r="N842" s="364"/>
      <c r="O842" s="364"/>
      <c r="P842" s="364"/>
      <c r="Q842" s="364"/>
      <c r="R842" s="364"/>
      <c r="S842" s="364"/>
      <c r="T842" s="364"/>
      <c r="U842" s="365"/>
      <c r="V842" s="366"/>
      <c r="W842" s="366"/>
      <c r="X842" s="366"/>
      <c r="Y842" s="366"/>
      <c r="Z842" s="366"/>
      <c r="AA842" s="366"/>
      <c r="AB842" s="366"/>
      <c r="AC842" s="364"/>
      <c r="AD842" s="364"/>
      <c r="AE842" s="364"/>
      <c r="AF842" s="364"/>
    </row>
    <row r="843" spans="1:32" ht="12.75">
      <c r="A843" s="364"/>
      <c r="B843" s="364"/>
      <c r="C843" s="364"/>
      <c r="D843" s="364"/>
      <c r="E843" s="364"/>
      <c r="F843" s="364"/>
      <c r="G843" s="364"/>
      <c r="H843" s="364"/>
      <c r="I843" s="364"/>
      <c r="J843" s="364"/>
      <c r="K843" s="364"/>
      <c r="L843" s="364"/>
      <c r="M843" s="364"/>
      <c r="N843" s="364"/>
      <c r="O843" s="364"/>
      <c r="P843" s="364"/>
      <c r="Q843" s="364"/>
      <c r="R843" s="364"/>
      <c r="S843" s="364"/>
      <c r="T843" s="364"/>
      <c r="U843" s="365"/>
      <c r="V843" s="366"/>
      <c r="W843" s="366"/>
      <c r="X843" s="366"/>
      <c r="Y843" s="366"/>
      <c r="Z843" s="366"/>
      <c r="AA843" s="366"/>
      <c r="AB843" s="366"/>
      <c r="AC843" s="364"/>
      <c r="AD843" s="364"/>
      <c r="AE843" s="364"/>
      <c r="AF843" s="364"/>
    </row>
    <row r="844" spans="1:32" ht="12.75">
      <c r="A844" s="364"/>
      <c r="B844" s="364"/>
      <c r="C844" s="364"/>
      <c r="D844" s="364"/>
      <c r="E844" s="364"/>
      <c r="F844" s="364"/>
      <c r="G844" s="364"/>
      <c r="H844" s="364"/>
      <c r="I844" s="364"/>
      <c r="J844" s="364"/>
      <c r="K844" s="364"/>
      <c r="L844" s="364"/>
      <c r="M844" s="364"/>
      <c r="N844" s="364"/>
      <c r="O844" s="364"/>
      <c r="P844" s="364"/>
      <c r="Q844" s="364"/>
      <c r="R844" s="364"/>
      <c r="S844" s="364"/>
      <c r="T844" s="364"/>
      <c r="U844" s="365"/>
      <c r="V844" s="366"/>
      <c r="W844" s="366"/>
      <c r="X844" s="366"/>
      <c r="Y844" s="366"/>
      <c r="Z844" s="366"/>
      <c r="AA844" s="366"/>
      <c r="AB844" s="366"/>
      <c r="AC844" s="364"/>
      <c r="AD844" s="364"/>
      <c r="AE844" s="364"/>
      <c r="AF844" s="364"/>
    </row>
    <row r="845" spans="1:32" ht="12.75">
      <c r="A845" s="364"/>
      <c r="B845" s="364"/>
      <c r="C845" s="364"/>
      <c r="D845" s="364"/>
      <c r="E845" s="364"/>
      <c r="F845" s="364"/>
      <c r="G845" s="364"/>
      <c r="H845" s="364"/>
      <c r="I845" s="364"/>
      <c r="J845" s="364"/>
      <c r="K845" s="364"/>
      <c r="L845" s="364"/>
      <c r="M845" s="364"/>
      <c r="N845" s="364"/>
      <c r="O845" s="364"/>
      <c r="P845" s="364"/>
      <c r="Q845" s="364"/>
      <c r="R845" s="364"/>
      <c r="S845" s="364"/>
      <c r="T845" s="364"/>
      <c r="U845" s="365"/>
      <c r="V845" s="366"/>
      <c r="W845" s="366"/>
      <c r="X845" s="366"/>
      <c r="Y845" s="366"/>
      <c r="Z845" s="366"/>
      <c r="AA845" s="366"/>
      <c r="AB845" s="366"/>
      <c r="AC845" s="364"/>
      <c r="AD845" s="364"/>
      <c r="AE845" s="364"/>
      <c r="AF845" s="364"/>
    </row>
    <row r="846" spans="1:32" ht="12.75">
      <c r="A846" s="364"/>
      <c r="B846" s="364"/>
      <c r="C846" s="364"/>
      <c r="D846" s="364"/>
      <c r="E846" s="364"/>
      <c r="F846" s="364"/>
      <c r="G846" s="364"/>
      <c r="H846" s="364"/>
      <c r="I846" s="364"/>
      <c r="J846" s="364"/>
      <c r="K846" s="364"/>
      <c r="L846" s="364"/>
      <c r="M846" s="364"/>
      <c r="N846" s="364"/>
      <c r="O846" s="364"/>
      <c r="P846" s="364"/>
      <c r="Q846" s="364"/>
      <c r="R846" s="364"/>
      <c r="S846" s="364"/>
      <c r="T846" s="364"/>
      <c r="U846" s="365"/>
      <c r="V846" s="366"/>
      <c r="W846" s="366"/>
      <c r="X846" s="366"/>
      <c r="Y846" s="366"/>
      <c r="Z846" s="366"/>
      <c r="AA846" s="366"/>
      <c r="AB846" s="366"/>
      <c r="AC846" s="364"/>
      <c r="AD846" s="364"/>
      <c r="AE846" s="364"/>
      <c r="AF846" s="364"/>
    </row>
    <row r="847" spans="1:32" ht="12.75">
      <c r="A847" s="364"/>
      <c r="B847" s="364"/>
      <c r="C847" s="364"/>
      <c r="D847" s="364"/>
      <c r="E847" s="364"/>
      <c r="F847" s="364"/>
      <c r="G847" s="364"/>
      <c r="H847" s="364"/>
      <c r="I847" s="364"/>
      <c r="J847" s="364"/>
      <c r="K847" s="364"/>
      <c r="L847" s="364"/>
      <c r="M847" s="364"/>
      <c r="N847" s="364"/>
      <c r="O847" s="364"/>
      <c r="P847" s="364"/>
      <c r="Q847" s="364"/>
      <c r="R847" s="364"/>
      <c r="S847" s="364"/>
      <c r="T847" s="364"/>
      <c r="U847" s="365"/>
      <c r="V847" s="366"/>
      <c r="W847" s="366"/>
      <c r="X847" s="366"/>
      <c r="Y847" s="366"/>
      <c r="Z847" s="366"/>
      <c r="AA847" s="366"/>
      <c r="AB847" s="366"/>
      <c r="AC847" s="364"/>
      <c r="AD847" s="364"/>
      <c r="AE847" s="364"/>
      <c r="AF847" s="364"/>
    </row>
    <row r="848" spans="1:32" ht="12.75">
      <c r="A848" s="364"/>
      <c r="B848" s="364"/>
      <c r="C848" s="364"/>
      <c r="D848" s="364"/>
      <c r="E848" s="364"/>
      <c r="F848" s="364"/>
      <c r="G848" s="364"/>
      <c r="H848" s="364"/>
      <c r="I848" s="364"/>
      <c r="J848" s="364"/>
      <c r="K848" s="364"/>
      <c r="L848" s="364"/>
      <c r="M848" s="364"/>
      <c r="N848" s="364"/>
      <c r="O848" s="364"/>
      <c r="P848" s="364"/>
      <c r="Q848" s="364"/>
      <c r="R848" s="364"/>
      <c r="S848" s="364"/>
      <c r="T848" s="364"/>
      <c r="U848" s="365"/>
      <c r="V848" s="366"/>
      <c r="W848" s="366"/>
      <c r="X848" s="366"/>
      <c r="Y848" s="366"/>
      <c r="Z848" s="366"/>
      <c r="AA848" s="366"/>
      <c r="AB848" s="366"/>
      <c r="AC848" s="364"/>
      <c r="AD848" s="364"/>
      <c r="AE848" s="364"/>
      <c r="AF848" s="364"/>
    </row>
    <row r="849" spans="1:32" ht="12.75">
      <c r="A849" s="364"/>
      <c r="B849" s="364"/>
      <c r="C849" s="364"/>
      <c r="D849" s="364"/>
      <c r="E849" s="364"/>
      <c r="F849" s="364"/>
      <c r="G849" s="364"/>
      <c r="H849" s="364"/>
      <c r="I849" s="364"/>
      <c r="J849" s="364"/>
      <c r="K849" s="364"/>
      <c r="L849" s="364"/>
      <c r="M849" s="364"/>
      <c r="N849" s="364"/>
      <c r="O849" s="364"/>
      <c r="P849" s="364"/>
      <c r="Q849" s="364"/>
      <c r="R849" s="364"/>
      <c r="S849" s="364"/>
      <c r="T849" s="364"/>
      <c r="U849" s="365"/>
      <c r="V849" s="366"/>
      <c r="W849" s="366"/>
      <c r="X849" s="366"/>
      <c r="Y849" s="366"/>
      <c r="Z849" s="366"/>
      <c r="AA849" s="366"/>
      <c r="AB849" s="366"/>
      <c r="AC849" s="364"/>
      <c r="AD849" s="364"/>
      <c r="AE849" s="364"/>
      <c r="AF849" s="364"/>
    </row>
    <row r="850" spans="1:32" ht="12.75">
      <c r="A850" s="364"/>
      <c r="B850" s="364"/>
      <c r="C850" s="364"/>
      <c r="D850" s="364"/>
      <c r="E850" s="364"/>
      <c r="F850" s="364"/>
      <c r="G850" s="364"/>
      <c r="H850" s="364"/>
      <c r="I850" s="364"/>
      <c r="J850" s="364"/>
      <c r="K850" s="364"/>
      <c r="L850" s="364"/>
      <c r="M850" s="364"/>
      <c r="N850" s="364"/>
      <c r="O850" s="364"/>
      <c r="P850" s="364"/>
      <c r="Q850" s="364"/>
      <c r="R850" s="364"/>
      <c r="S850" s="364"/>
      <c r="T850" s="364"/>
      <c r="U850" s="365"/>
      <c r="V850" s="366"/>
      <c r="W850" s="366"/>
      <c r="X850" s="366"/>
      <c r="Y850" s="366"/>
      <c r="Z850" s="366"/>
      <c r="AA850" s="366"/>
      <c r="AB850" s="366"/>
      <c r="AC850" s="364"/>
      <c r="AD850" s="364"/>
      <c r="AE850" s="364"/>
      <c r="AF850" s="364"/>
    </row>
    <row r="851" spans="1:32" ht="12.75">
      <c r="A851" s="364"/>
      <c r="B851" s="364"/>
      <c r="C851" s="364"/>
      <c r="D851" s="364"/>
      <c r="E851" s="364"/>
      <c r="F851" s="364"/>
      <c r="G851" s="364"/>
      <c r="H851" s="364"/>
      <c r="I851" s="364"/>
      <c r="J851" s="364"/>
      <c r="K851" s="364"/>
      <c r="L851" s="364"/>
      <c r="M851" s="364"/>
      <c r="N851" s="364"/>
      <c r="O851" s="364"/>
      <c r="P851" s="364"/>
      <c r="Q851" s="364"/>
      <c r="R851" s="364"/>
      <c r="S851" s="364"/>
      <c r="T851" s="364"/>
      <c r="U851" s="365"/>
      <c r="V851" s="366"/>
      <c r="W851" s="366"/>
      <c r="X851" s="366"/>
      <c r="Y851" s="366"/>
      <c r="Z851" s="366"/>
      <c r="AA851" s="366"/>
      <c r="AB851" s="366"/>
      <c r="AC851" s="364"/>
      <c r="AD851" s="364"/>
      <c r="AE851" s="364"/>
      <c r="AF851" s="364"/>
    </row>
    <row r="852" spans="1:32" ht="12.75">
      <c r="A852" s="364"/>
      <c r="B852" s="364"/>
      <c r="C852" s="364"/>
      <c r="D852" s="364"/>
      <c r="E852" s="364"/>
      <c r="F852" s="364"/>
      <c r="G852" s="364"/>
      <c r="H852" s="364"/>
      <c r="I852" s="364"/>
      <c r="J852" s="364"/>
      <c r="K852" s="364"/>
      <c r="L852" s="364"/>
      <c r="M852" s="364"/>
      <c r="N852" s="364"/>
      <c r="O852" s="364"/>
      <c r="P852" s="364"/>
      <c r="Q852" s="364"/>
      <c r="R852" s="364"/>
      <c r="S852" s="364"/>
      <c r="T852" s="364"/>
      <c r="U852" s="365"/>
      <c r="V852" s="366"/>
      <c r="W852" s="366"/>
      <c r="X852" s="366"/>
      <c r="Y852" s="366"/>
      <c r="Z852" s="366"/>
      <c r="AA852" s="366"/>
      <c r="AB852" s="366"/>
      <c r="AC852" s="364"/>
      <c r="AD852" s="364"/>
      <c r="AE852" s="364"/>
      <c r="AF852" s="364"/>
    </row>
    <row r="853" spans="1:32" ht="12.75">
      <c r="A853" s="364"/>
      <c r="B853" s="364"/>
      <c r="C853" s="364"/>
      <c r="D853" s="364"/>
      <c r="E853" s="364"/>
      <c r="F853" s="364"/>
      <c r="G853" s="364"/>
      <c r="H853" s="364"/>
      <c r="I853" s="364"/>
      <c r="J853" s="364"/>
      <c r="K853" s="364"/>
      <c r="L853" s="364"/>
      <c r="M853" s="364"/>
      <c r="N853" s="364"/>
      <c r="O853" s="364"/>
      <c r="P853" s="364"/>
      <c r="Q853" s="364"/>
      <c r="R853" s="364"/>
      <c r="S853" s="364"/>
      <c r="T853" s="364"/>
      <c r="U853" s="365"/>
      <c r="V853" s="366"/>
      <c r="W853" s="366"/>
      <c r="X853" s="366"/>
      <c r="Y853" s="366"/>
      <c r="Z853" s="366"/>
      <c r="AA853" s="366"/>
      <c r="AB853" s="366"/>
      <c r="AC853" s="364"/>
      <c r="AD853" s="364"/>
      <c r="AE853" s="364"/>
      <c r="AF853" s="364"/>
    </row>
    <row r="854" spans="1:32" ht="12.75">
      <c r="A854" s="364"/>
      <c r="B854" s="364"/>
      <c r="C854" s="364"/>
      <c r="D854" s="364"/>
      <c r="E854" s="364"/>
      <c r="F854" s="364"/>
      <c r="G854" s="364"/>
      <c r="H854" s="364"/>
      <c r="I854" s="364"/>
      <c r="J854" s="364"/>
      <c r="K854" s="364"/>
      <c r="L854" s="364"/>
      <c r="M854" s="364"/>
      <c r="N854" s="364"/>
      <c r="O854" s="364"/>
      <c r="P854" s="364"/>
      <c r="Q854" s="364"/>
      <c r="R854" s="364"/>
      <c r="S854" s="364"/>
      <c r="T854" s="364"/>
      <c r="U854" s="365"/>
      <c r="V854" s="366"/>
      <c r="W854" s="366"/>
      <c r="X854" s="366"/>
      <c r="Y854" s="366"/>
      <c r="Z854" s="366"/>
      <c r="AA854" s="366"/>
      <c r="AB854" s="366"/>
      <c r="AC854" s="364"/>
      <c r="AD854" s="364"/>
      <c r="AE854" s="364"/>
      <c r="AF854" s="364"/>
    </row>
    <row r="855" spans="1:32" ht="12.75">
      <c r="A855" s="364"/>
      <c r="B855" s="364"/>
      <c r="C855" s="364"/>
      <c r="D855" s="364"/>
      <c r="E855" s="364"/>
      <c r="F855" s="364"/>
      <c r="G855" s="364"/>
      <c r="H855" s="364"/>
      <c r="I855" s="364"/>
      <c r="J855" s="364"/>
      <c r="K855" s="364"/>
      <c r="L855" s="364"/>
      <c r="M855" s="364"/>
      <c r="N855" s="364"/>
      <c r="O855" s="364"/>
      <c r="P855" s="364"/>
      <c r="Q855" s="364"/>
      <c r="R855" s="364"/>
      <c r="S855" s="364"/>
      <c r="T855" s="364"/>
      <c r="U855" s="365"/>
      <c r="V855" s="366"/>
      <c r="W855" s="366"/>
      <c r="X855" s="366"/>
      <c r="Y855" s="366"/>
      <c r="Z855" s="366"/>
      <c r="AA855" s="366"/>
      <c r="AB855" s="366"/>
      <c r="AC855" s="364"/>
      <c r="AD855" s="364"/>
      <c r="AE855" s="364"/>
      <c r="AF855" s="364"/>
    </row>
    <row r="856" spans="1:32" ht="12.75">
      <c r="A856" s="364"/>
      <c r="B856" s="364"/>
      <c r="C856" s="364"/>
      <c r="D856" s="364"/>
      <c r="E856" s="364"/>
      <c r="F856" s="364"/>
      <c r="G856" s="364"/>
      <c r="H856" s="364"/>
      <c r="I856" s="364"/>
      <c r="J856" s="364"/>
      <c r="K856" s="364"/>
      <c r="L856" s="364"/>
      <c r="M856" s="364"/>
      <c r="N856" s="364"/>
      <c r="O856" s="364"/>
      <c r="P856" s="364"/>
      <c r="Q856" s="364"/>
      <c r="R856" s="364"/>
      <c r="S856" s="364"/>
      <c r="T856" s="364"/>
      <c r="U856" s="365"/>
      <c r="V856" s="366"/>
      <c r="W856" s="366"/>
      <c r="X856" s="366"/>
      <c r="Y856" s="366"/>
      <c r="Z856" s="366"/>
      <c r="AA856" s="366"/>
      <c r="AB856" s="366"/>
      <c r="AC856" s="364"/>
      <c r="AD856" s="364"/>
      <c r="AE856" s="364"/>
      <c r="AF856" s="364"/>
    </row>
    <row r="857" spans="1:32" ht="12.75">
      <c r="A857" s="364"/>
      <c r="B857" s="364"/>
      <c r="C857" s="364"/>
      <c r="D857" s="364"/>
      <c r="E857" s="364"/>
      <c r="F857" s="364"/>
      <c r="G857" s="364"/>
      <c r="H857" s="364"/>
      <c r="I857" s="364"/>
      <c r="J857" s="364"/>
      <c r="K857" s="364"/>
      <c r="L857" s="364"/>
      <c r="M857" s="364"/>
      <c r="N857" s="364"/>
      <c r="O857" s="364"/>
      <c r="P857" s="364"/>
      <c r="Q857" s="364"/>
      <c r="R857" s="364"/>
      <c r="S857" s="364"/>
      <c r="T857" s="364"/>
      <c r="U857" s="365"/>
      <c r="V857" s="366"/>
      <c r="W857" s="366"/>
      <c r="X857" s="366"/>
      <c r="Y857" s="366"/>
      <c r="Z857" s="366"/>
      <c r="AA857" s="366"/>
      <c r="AB857" s="366"/>
      <c r="AC857" s="364"/>
      <c r="AD857" s="364"/>
      <c r="AE857" s="364"/>
      <c r="AF857" s="364"/>
    </row>
    <row r="858" spans="1:32" ht="12.75">
      <c r="A858" s="364"/>
      <c r="B858" s="364"/>
      <c r="C858" s="364"/>
      <c r="D858" s="364"/>
      <c r="E858" s="364"/>
      <c r="F858" s="364"/>
      <c r="G858" s="364"/>
      <c r="H858" s="364"/>
      <c r="I858" s="364"/>
      <c r="J858" s="364"/>
      <c r="K858" s="364"/>
      <c r="L858" s="364"/>
      <c r="M858" s="364"/>
      <c r="N858" s="364"/>
      <c r="O858" s="364"/>
      <c r="P858" s="364"/>
      <c r="Q858" s="364"/>
      <c r="R858" s="364"/>
      <c r="S858" s="364"/>
      <c r="T858" s="364"/>
      <c r="U858" s="365"/>
      <c r="V858" s="366"/>
      <c r="W858" s="366"/>
      <c r="X858" s="366"/>
      <c r="Y858" s="366"/>
      <c r="Z858" s="366"/>
      <c r="AA858" s="366"/>
      <c r="AB858" s="366"/>
      <c r="AC858" s="364"/>
      <c r="AD858" s="364"/>
      <c r="AE858" s="364"/>
      <c r="AF858" s="364"/>
    </row>
    <row r="859" spans="1:32" ht="12.75">
      <c r="A859" s="364"/>
      <c r="B859" s="364"/>
      <c r="C859" s="364"/>
      <c r="D859" s="364"/>
      <c r="E859" s="364"/>
      <c r="F859" s="364"/>
      <c r="G859" s="364"/>
      <c r="H859" s="364"/>
      <c r="I859" s="364"/>
      <c r="J859" s="364"/>
      <c r="K859" s="364"/>
      <c r="L859" s="364"/>
      <c r="M859" s="364"/>
      <c r="N859" s="364"/>
      <c r="O859" s="364"/>
      <c r="P859" s="364"/>
      <c r="Q859" s="364"/>
      <c r="R859" s="364"/>
      <c r="S859" s="364"/>
      <c r="T859" s="364"/>
      <c r="U859" s="365"/>
      <c r="V859" s="366"/>
      <c r="W859" s="366"/>
      <c r="X859" s="366"/>
      <c r="Y859" s="366"/>
      <c r="Z859" s="366"/>
      <c r="AA859" s="366"/>
      <c r="AB859" s="366"/>
      <c r="AC859" s="364"/>
      <c r="AD859" s="364"/>
      <c r="AE859" s="364"/>
      <c r="AF859" s="364"/>
    </row>
    <row r="860" spans="1:32" ht="12.75">
      <c r="A860" s="364"/>
      <c r="B860" s="364"/>
      <c r="C860" s="364"/>
      <c r="D860" s="364"/>
      <c r="E860" s="364"/>
      <c r="F860" s="364"/>
      <c r="G860" s="364"/>
      <c r="H860" s="364"/>
      <c r="I860" s="364"/>
      <c r="J860" s="364"/>
      <c r="K860" s="364"/>
      <c r="L860" s="364"/>
      <c r="M860" s="364"/>
      <c r="N860" s="364"/>
      <c r="O860" s="364"/>
      <c r="P860" s="364"/>
      <c r="Q860" s="364"/>
      <c r="R860" s="364"/>
      <c r="S860" s="364"/>
      <c r="T860" s="364"/>
      <c r="U860" s="365"/>
      <c r="V860" s="366"/>
      <c r="W860" s="366"/>
      <c r="X860" s="366"/>
      <c r="Y860" s="366"/>
      <c r="Z860" s="366"/>
      <c r="AA860" s="366"/>
      <c r="AB860" s="366"/>
      <c r="AC860" s="364"/>
      <c r="AD860" s="364"/>
      <c r="AE860" s="364"/>
      <c r="AF860" s="364"/>
    </row>
    <row r="861" spans="1:32" ht="12.75">
      <c r="A861" s="364"/>
      <c r="B861" s="364"/>
      <c r="C861" s="364"/>
      <c r="D861" s="364"/>
      <c r="E861" s="364"/>
      <c r="F861" s="364"/>
      <c r="G861" s="364"/>
      <c r="H861" s="364"/>
      <c r="I861" s="364"/>
      <c r="J861" s="364"/>
      <c r="K861" s="364"/>
      <c r="L861" s="364"/>
      <c r="M861" s="364"/>
      <c r="N861" s="364"/>
      <c r="O861" s="364"/>
      <c r="P861" s="364"/>
      <c r="Q861" s="364"/>
      <c r="R861" s="364"/>
      <c r="S861" s="364"/>
      <c r="T861" s="364"/>
      <c r="U861" s="365"/>
      <c r="V861" s="366"/>
      <c r="W861" s="366"/>
      <c r="X861" s="366"/>
      <c r="Y861" s="366"/>
      <c r="Z861" s="366"/>
      <c r="AA861" s="366"/>
      <c r="AB861" s="366"/>
      <c r="AC861" s="364"/>
      <c r="AD861" s="364"/>
      <c r="AE861" s="364"/>
      <c r="AF861" s="364"/>
    </row>
    <row r="862" spans="1:32" ht="12.75">
      <c r="A862" s="364"/>
      <c r="B862" s="364"/>
      <c r="C862" s="364"/>
      <c r="D862" s="364"/>
      <c r="E862" s="364"/>
      <c r="F862" s="364"/>
      <c r="G862" s="364"/>
      <c r="H862" s="364"/>
      <c r="I862" s="364"/>
      <c r="J862" s="364"/>
      <c r="K862" s="364"/>
      <c r="L862" s="364"/>
      <c r="M862" s="364"/>
      <c r="N862" s="364"/>
      <c r="O862" s="364"/>
      <c r="P862" s="364"/>
      <c r="Q862" s="364"/>
      <c r="R862" s="364"/>
      <c r="S862" s="364"/>
      <c r="T862" s="364"/>
      <c r="U862" s="365"/>
      <c r="V862" s="366"/>
      <c r="W862" s="366"/>
      <c r="X862" s="366"/>
      <c r="Y862" s="366"/>
      <c r="Z862" s="366"/>
      <c r="AA862" s="366"/>
      <c r="AB862" s="366"/>
      <c r="AC862" s="364"/>
      <c r="AD862" s="364"/>
      <c r="AE862" s="364"/>
      <c r="AF862" s="364"/>
    </row>
    <row r="863" spans="1:32" ht="12.75">
      <c r="A863" s="364"/>
      <c r="B863" s="364"/>
      <c r="C863" s="364"/>
      <c r="D863" s="364"/>
      <c r="E863" s="364"/>
      <c r="F863" s="364"/>
      <c r="G863" s="364"/>
      <c r="H863" s="364"/>
      <c r="I863" s="364"/>
      <c r="J863" s="364"/>
      <c r="K863" s="364"/>
      <c r="L863" s="364"/>
      <c r="M863" s="364"/>
      <c r="N863" s="364"/>
      <c r="O863" s="364"/>
      <c r="P863" s="364"/>
      <c r="Q863" s="364"/>
      <c r="R863" s="364"/>
      <c r="S863" s="364"/>
      <c r="T863" s="364"/>
      <c r="U863" s="365"/>
      <c r="V863" s="366"/>
      <c r="W863" s="366"/>
      <c r="X863" s="366"/>
      <c r="Y863" s="366"/>
      <c r="Z863" s="366"/>
      <c r="AA863" s="366"/>
      <c r="AB863" s="366"/>
      <c r="AC863" s="364"/>
      <c r="AD863" s="364"/>
      <c r="AE863" s="364"/>
      <c r="AF863" s="364"/>
    </row>
    <row r="864" spans="1:32" ht="12.75">
      <c r="A864" s="364"/>
      <c r="B864" s="364"/>
      <c r="C864" s="364"/>
      <c r="D864" s="364"/>
      <c r="E864" s="364"/>
      <c r="F864" s="364"/>
      <c r="G864" s="364"/>
      <c r="H864" s="364"/>
      <c r="I864" s="364"/>
      <c r="J864" s="364"/>
      <c r="K864" s="364"/>
      <c r="L864" s="364"/>
      <c r="M864" s="364"/>
      <c r="N864" s="364"/>
      <c r="O864" s="364"/>
      <c r="P864" s="364"/>
      <c r="Q864" s="364"/>
      <c r="R864" s="364"/>
      <c r="S864" s="364"/>
      <c r="T864" s="364"/>
      <c r="U864" s="365"/>
      <c r="V864" s="366"/>
      <c r="W864" s="366"/>
      <c r="X864" s="366"/>
      <c r="Y864" s="366"/>
      <c r="Z864" s="366"/>
      <c r="AA864" s="366"/>
      <c r="AB864" s="366"/>
      <c r="AC864" s="364"/>
      <c r="AD864" s="364"/>
      <c r="AE864" s="364"/>
      <c r="AF864" s="364"/>
    </row>
    <row r="865" spans="1:32" ht="12.75">
      <c r="A865" s="364"/>
      <c r="B865" s="364"/>
      <c r="C865" s="364"/>
      <c r="D865" s="364"/>
      <c r="E865" s="364"/>
      <c r="F865" s="364"/>
      <c r="G865" s="364"/>
      <c r="H865" s="364"/>
      <c r="I865" s="364"/>
      <c r="J865" s="364"/>
      <c r="K865" s="364"/>
      <c r="L865" s="364"/>
      <c r="M865" s="364"/>
      <c r="N865" s="364"/>
      <c r="O865" s="364"/>
      <c r="P865" s="364"/>
      <c r="Q865" s="364"/>
      <c r="R865" s="364"/>
      <c r="S865" s="364"/>
      <c r="T865" s="364"/>
      <c r="U865" s="365"/>
      <c r="V865" s="366"/>
      <c r="W865" s="366"/>
      <c r="X865" s="366"/>
      <c r="Y865" s="366"/>
      <c r="Z865" s="366"/>
      <c r="AA865" s="366"/>
      <c r="AB865" s="366"/>
      <c r="AC865" s="364"/>
      <c r="AD865" s="364"/>
      <c r="AE865" s="364"/>
      <c r="AF865" s="364"/>
    </row>
    <row r="866" spans="1:32" ht="12.75">
      <c r="A866" s="364"/>
      <c r="B866" s="364"/>
      <c r="C866" s="364"/>
      <c r="D866" s="364"/>
      <c r="E866" s="364"/>
      <c r="F866" s="364"/>
      <c r="G866" s="364"/>
      <c r="H866" s="364"/>
      <c r="I866" s="364"/>
      <c r="J866" s="364"/>
      <c r="K866" s="364"/>
      <c r="L866" s="364"/>
      <c r="M866" s="364"/>
      <c r="N866" s="364"/>
      <c r="O866" s="364"/>
      <c r="P866" s="364"/>
      <c r="Q866" s="364"/>
      <c r="R866" s="364"/>
      <c r="S866" s="364"/>
      <c r="T866" s="364"/>
      <c r="U866" s="365"/>
      <c r="V866" s="366"/>
      <c r="W866" s="366"/>
      <c r="X866" s="366"/>
      <c r="Y866" s="366"/>
      <c r="Z866" s="366"/>
      <c r="AA866" s="366"/>
      <c r="AB866" s="366"/>
      <c r="AC866" s="364"/>
      <c r="AD866" s="364"/>
      <c r="AE866" s="364"/>
      <c r="AF866" s="364"/>
    </row>
    <row r="867" spans="1:32" ht="12.75">
      <c r="A867" s="364"/>
      <c r="B867" s="364"/>
      <c r="C867" s="364"/>
      <c r="D867" s="364"/>
      <c r="E867" s="364"/>
      <c r="F867" s="364"/>
      <c r="G867" s="364"/>
      <c r="H867" s="364"/>
      <c r="I867" s="364"/>
      <c r="J867" s="364"/>
      <c r="K867" s="364"/>
      <c r="L867" s="364"/>
      <c r="M867" s="364"/>
      <c r="N867" s="364"/>
      <c r="O867" s="364"/>
      <c r="P867" s="364"/>
      <c r="Q867" s="364"/>
      <c r="R867" s="364"/>
      <c r="S867" s="364"/>
      <c r="T867" s="364"/>
      <c r="U867" s="365"/>
      <c r="V867" s="366"/>
      <c r="W867" s="366"/>
      <c r="X867" s="366"/>
      <c r="Y867" s="366"/>
      <c r="Z867" s="366"/>
      <c r="AA867" s="366"/>
      <c r="AB867" s="366"/>
      <c r="AC867" s="364"/>
      <c r="AD867" s="364"/>
      <c r="AE867" s="364"/>
      <c r="AF867" s="364"/>
    </row>
    <row r="868" spans="1:32" ht="12.75">
      <c r="A868" s="364"/>
      <c r="B868" s="364"/>
      <c r="C868" s="364"/>
      <c r="D868" s="364"/>
      <c r="E868" s="364"/>
      <c r="F868" s="364"/>
      <c r="G868" s="364"/>
      <c r="H868" s="364"/>
      <c r="I868" s="364"/>
      <c r="J868" s="364"/>
      <c r="K868" s="364"/>
      <c r="L868" s="364"/>
      <c r="M868" s="364"/>
      <c r="N868" s="364"/>
      <c r="O868" s="364"/>
      <c r="P868" s="364"/>
      <c r="Q868" s="364"/>
      <c r="R868" s="364"/>
      <c r="S868" s="364"/>
      <c r="T868" s="364"/>
      <c r="U868" s="365"/>
      <c r="V868" s="366"/>
      <c r="W868" s="366"/>
      <c r="X868" s="366"/>
      <c r="Y868" s="366"/>
      <c r="Z868" s="366"/>
      <c r="AA868" s="366"/>
      <c r="AB868" s="366"/>
      <c r="AC868" s="364"/>
      <c r="AD868" s="364"/>
      <c r="AE868" s="364"/>
      <c r="AF868" s="364"/>
    </row>
    <row r="869" spans="1:32" ht="12.75">
      <c r="A869" s="364"/>
      <c r="B869" s="364"/>
      <c r="C869" s="364"/>
      <c r="D869" s="364"/>
      <c r="E869" s="364"/>
      <c r="F869" s="364"/>
      <c r="G869" s="364"/>
      <c r="H869" s="364"/>
      <c r="I869" s="364"/>
      <c r="J869" s="364"/>
      <c r="K869" s="364"/>
      <c r="L869" s="364"/>
      <c r="M869" s="364"/>
      <c r="N869" s="364"/>
      <c r="O869" s="364"/>
      <c r="P869" s="364"/>
      <c r="Q869" s="364"/>
      <c r="R869" s="364"/>
      <c r="S869" s="364"/>
      <c r="T869" s="364"/>
      <c r="U869" s="365"/>
      <c r="V869" s="366"/>
      <c r="W869" s="366"/>
      <c r="X869" s="366"/>
      <c r="Y869" s="366"/>
      <c r="Z869" s="366"/>
      <c r="AA869" s="366"/>
      <c r="AB869" s="366"/>
      <c r="AC869" s="364"/>
      <c r="AD869" s="364"/>
      <c r="AE869" s="364"/>
      <c r="AF869" s="364"/>
    </row>
    <row r="870" spans="1:32" ht="12.75">
      <c r="A870" s="364"/>
      <c r="B870" s="364"/>
      <c r="C870" s="364"/>
      <c r="D870" s="364"/>
      <c r="E870" s="364"/>
      <c r="F870" s="364"/>
      <c r="G870" s="364"/>
      <c r="H870" s="364"/>
      <c r="I870" s="364"/>
      <c r="J870" s="364"/>
      <c r="K870" s="364"/>
      <c r="L870" s="364"/>
      <c r="M870" s="364"/>
      <c r="N870" s="364"/>
      <c r="O870" s="364"/>
      <c r="P870" s="364"/>
      <c r="Q870" s="364"/>
      <c r="R870" s="364"/>
      <c r="S870" s="364"/>
      <c r="T870" s="364"/>
      <c r="U870" s="365"/>
      <c r="V870" s="366"/>
      <c r="W870" s="366"/>
      <c r="X870" s="366"/>
      <c r="Y870" s="366"/>
      <c r="Z870" s="366"/>
      <c r="AA870" s="366"/>
      <c r="AB870" s="366"/>
      <c r="AC870" s="364"/>
      <c r="AD870" s="364"/>
      <c r="AE870" s="364"/>
      <c r="AF870" s="364"/>
    </row>
    <row r="871" spans="1:32" ht="12.75">
      <c r="A871" s="364"/>
      <c r="B871" s="364"/>
      <c r="C871" s="364"/>
      <c r="D871" s="364"/>
      <c r="E871" s="364"/>
      <c r="F871" s="364"/>
      <c r="G871" s="364"/>
      <c r="H871" s="364"/>
      <c r="I871" s="364"/>
      <c r="J871" s="364"/>
      <c r="K871" s="364"/>
      <c r="L871" s="364"/>
      <c r="M871" s="364"/>
      <c r="N871" s="364"/>
      <c r="O871" s="364"/>
      <c r="P871" s="364"/>
      <c r="Q871" s="364"/>
      <c r="R871" s="364"/>
      <c r="S871" s="364"/>
      <c r="T871" s="364"/>
      <c r="U871" s="365"/>
      <c r="V871" s="366"/>
      <c r="W871" s="366"/>
      <c r="X871" s="366"/>
      <c r="Y871" s="366"/>
      <c r="Z871" s="366"/>
      <c r="AA871" s="366"/>
      <c r="AB871" s="366"/>
      <c r="AC871" s="364"/>
      <c r="AD871" s="364"/>
      <c r="AE871" s="364"/>
      <c r="AF871" s="364"/>
    </row>
    <row r="872" spans="1:32" ht="12.75">
      <c r="A872" s="364"/>
      <c r="B872" s="364"/>
      <c r="C872" s="364"/>
      <c r="D872" s="364"/>
      <c r="E872" s="364"/>
      <c r="F872" s="364"/>
      <c r="G872" s="364"/>
      <c r="H872" s="364"/>
      <c r="I872" s="364"/>
      <c r="J872" s="364"/>
      <c r="K872" s="364"/>
      <c r="L872" s="364"/>
      <c r="M872" s="364"/>
      <c r="N872" s="364"/>
      <c r="O872" s="364"/>
      <c r="P872" s="364"/>
      <c r="Q872" s="364"/>
      <c r="R872" s="364"/>
      <c r="S872" s="364"/>
      <c r="T872" s="364"/>
      <c r="U872" s="365"/>
      <c r="V872" s="366"/>
      <c r="W872" s="366"/>
      <c r="X872" s="366"/>
      <c r="Y872" s="366"/>
      <c r="Z872" s="366"/>
      <c r="AA872" s="366"/>
      <c r="AB872" s="366"/>
      <c r="AC872" s="364"/>
      <c r="AD872" s="364"/>
      <c r="AE872" s="364"/>
      <c r="AF872" s="364"/>
    </row>
    <row r="873" spans="1:32" ht="12.75">
      <c r="A873" s="364"/>
      <c r="B873" s="364"/>
      <c r="C873" s="364"/>
      <c r="D873" s="364"/>
      <c r="E873" s="364"/>
      <c r="F873" s="364"/>
      <c r="G873" s="364"/>
      <c r="H873" s="364"/>
      <c r="I873" s="364"/>
      <c r="J873" s="364"/>
      <c r="K873" s="364"/>
      <c r="L873" s="364"/>
      <c r="M873" s="364"/>
      <c r="N873" s="364"/>
      <c r="O873" s="364"/>
      <c r="P873" s="364"/>
      <c r="Q873" s="364"/>
      <c r="R873" s="364"/>
      <c r="S873" s="364"/>
      <c r="T873" s="364"/>
      <c r="U873" s="365"/>
      <c r="V873" s="366"/>
      <c r="W873" s="366"/>
      <c r="X873" s="366"/>
      <c r="Y873" s="366"/>
      <c r="Z873" s="366"/>
      <c r="AA873" s="366"/>
      <c r="AB873" s="366"/>
      <c r="AC873" s="364"/>
      <c r="AD873" s="364"/>
      <c r="AE873" s="364"/>
      <c r="AF873" s="364"/>
    </row>
    <row r="874" spans="1:32" ht="12.75">
      <c r="A874" s="364"/>
      <c r="B874" s="364"/>
      <c r="C874" s="364"/>
      <c r="D874" s="364"/>
      <c r="E874" s="364"/>
      <c r="F874" s="364"/>
      <c r="G874" s="364"/>
      <c r="H874" s="364"/>
      <c r="I874" s="364"/>
      <c r="J874" s="364"/>
      <c r="K874" s="364"/>
      <c r="L874" s="364"/>
      <c r="M874" s="364"/>
      <c r="N874" s="364"/>
      <c r="O874" s="364"/>
      <c r="P874" s="364"/>
      <c r="Q874" s="364"/>
      <c r="R874" s="364"/>
      <c r="S874" s="364"/>
      <c r="T874" s="364"/>
      <c r="U874" s="365"/>
      <c r="V874" s="366"/>
      <c r="W874" s="366"/>
      <c r="X874" s="366"/>
      <c r="Y874" s="366"/>
      <c r="Z874" s="366"/>
      <c r="AA874" s="366"/>
      <c r="AB874" s="366"/>
      <c r="AC874" s="364"/>
      <c r="AD874" s="364"/>
      <c r="AE874" s="364"/>
      <c r="AF874" s="364"/>
    </row>
    <row r="875" spans="1:32" ht="12.75">
      <c r="A875" s="364"/>
      <c r="B875" s="364"/>
      <c r="C875" s="364"/>
      <c r="D875" s="364"/>
      <c r="E875" s="364"/>
      <c r="F875" s="364"/>
      <c r="G875" s="364"/>
      <c r="H875" s="364"/>
      <c r="I875" s="364"/>
      <c r="J875" s="364"/>
      <c r="K875" s="364"/>
      <c r="L875" s="364"/>
      <c r="M875" s="364"/>
      <c r="N875" s="364"/>
      <c r="O875" s="364"/>
      <c r="P875" s="364"/>
      <c r="Q875" s="364"/>
      <c r="R875" s="364"/>
      <c r="S875" s="364"/>
      <c r="T875" s="364"/>
      <c r="U875" s="365"/>
      <c r="V875" s="366"/>
      <c r="W875" s="366"/>
      <c r="X875" s="366"/>
      <c r="Y875" s="366"/>
      <c r="Z875" s="366"/>
      <c r="AA875" s="366"/>
      <c r="AB875" s="366"/>
      <c r="AC875" s="364"/>
      <c r="AD875" s="364"/>
      <c r="AE875" s="364"/>
      <c r="AF875" s="364"/>
    </row>
    <row r="876" spans="1:32" ht="12.75">
      <c r="A876" s="364"/>
      <c r="B876" s="364"/>
      <c r="C876" s="364"/>
      <c r="D876" s="364"/>
      <c r="E876" s="364"/>
      <c r="F876" s="364"/>
      <c r="G876" s="364"/>
      <c r="H876" s="364"/>
      <c r="I876" s="364"/>
      <c r="J876" s="364"/>
      <c r="K876" s="364"/>
      <c r="L876" s="364"/>
      <c r="M876" s="364"/>
      <c r="N876" s="364"/>
      <c r="O876" s="364"/>
      <c r="P876" s="364"/>
      <c r="Q876" s="364"/>
      <c r="R876" s="364"/>
      <c r="S876" s="364"/>
      <c r="T876" s="364"/>
      <c r="U876" s="365"/>
      <c r="V876" s="366"/>
      <c r="W876" s="366"/>
      <c r="X876" s="366"/>
      <c r="Y876" s="366"/>
      <c r="Z876" s="366"/>
      <c r="AA876" s="366"/>
      <c r="AB876" s="366"/>
      <c r="AC876" s="364"/>
      <c r="AD876" s="364"/>
      <c r="AE876" s="364"/>
      <c r="AF876" s="364"/>
    </row>
    <row r="877" spans="1:32" ht="12.75">
      <c r="A877" s="364"/>
      <c r="B877" s="364"/>
      <c r="C877" s="364"/>
      <c r="D877" s="364"/>
      <c r="E877" s="364"/>
      <c r="F877" s="364"/>
      <c r="G877" s="364"/>
      <c r="H877" s="364"/>
      <c r="I877" s="364"/>
      <c r="J877" s="364"/>
      <c r="K877" s="364"/>
      <c r="L877" s="364"/>
      <c r="M877" s="364"/>
      <c r="N877" s="364"/>
      <c r="O877" s="364"/>
      <c r="P877" s="364"/>
      <c r="Q877" s="364"/>
      <c r="R877" s="364"/>
      <c r="S877" s="364"/>
      <c r="T877" s="364"/>
      <c r="U877" s="365"/>
      <c r="V877" s="366"/>
      <c r="W877" s="366"/>
      <c r="X877" s="366"/>
      <c r="Y877" s="366"/>
      <c r="Z877" s="366"/>
      <c r="AA877" s="366"/>
      <c r="AB877" s="366"/>
      <c r="AC877" s="364"/>
      <c r="AD877" s="364"/>
      <c r="AE877" s="364"/>
      <c r="AF877" s="364"/>
    </row>
    <row r="878" spans="1:32" ht="12.75">
      <c r="A878" s="364"/>
      <c r="B878" s="364"/>
      <c r="C878" s="364"/>
      <c r="D878" s="364"/>
      <c r="E878" s="364"/>
      <c r="F878" s="364"/>
      <c r="G878" s="364"/>
      <c r="H878" s="364"/>
      <c r="I878" s="364"/>
      <c r="J878" s="364"/>
      <c r="K878" s="364"/>
      <c r="L878" s="364"/>
      <c r="M878" s="364"/>
      <c r="N878" s="364"/>
      <c r="O878" s="364"/>
      <c r="P878" s="364"/>
      <c r="Q878" s="364"/>
      <c r="R878" s="364"/>
      <c r="S878" s="364"/>
      <c r="T878" s="364"/>
      <c r="U878" s="365"/>
      <c r="V878" s="366"/>
      <c r="W878" s="366"/>
      <c r="X878" s="366"/>
      <c r="Y878" s="366"/>
      <c r="Z878" s="366"/>
      <c r="AA878" s="366"/>
      <c r="AB878" s="366"/>
      <c r="AC878" s="364"/>
      <c r="AD878" s="364"/>
      <c r="AE878" s="364"/>
      <c r="AF878" s="364"/>
    </row>
    <row r="879" spans="1:32" ht="12.75">
      <c r="A879" s="364"/>
      <c r="B879" s="364"/>
      <c r="C879" s="364"/>
      <c r="D879" s="364"/>
      <c r="E879" s="364"/>
      <c r="F879" s="364"/>
      <c r="G879" s="364"/>
      <c r="H879" s="364"/>
      <c r="I879" s="364"/>
      <c r="J879" s="364"/>
      <c r="K879" s="364"/>
      <c r="L879" s="364"/>
      <c r="M879" s="364"/>
      <c r="N879" s="364"/>
      <c r="O879" s="364"/>
      <c r="P879" s="364"/>
      <c r="Q879" s="364"/>
      <c r="R879" s="364"/>
      <c r="S879" s="364"/>
      <c r="T879" s="364"/>
      <c r="U879" s="365"/>
      <c r="V879" s="366"/>
      <c r="W879" s="366"/>
      <c r="X879" s="366"/>
      <c r="Y879" s="366"/>
      <c r="Z879" s="366"/>
      <c r="AA879" s="366"/>
      <c r="AB879" s="366"/>
      <c r="AC879" s="364"/>
      <c r="AD879" s="364"/>
      <c r="AE879" s="364"/>
      <c r="AF879" s="364"/>
    </row>
    <row r="880" spans="1:32" ht="12.75">
      <c r="A880" s="364"/>
      <c r="B880" s="364"/>
      <c r="C880" s="364"/>
      <c r="D880" s="364"/>
      <c r="E880" s="364"/>
      <c r="F880" s="364"/>
      <c r="G880" s="364"/>
      <c r="H880" s="364"/>
      <c r="I880" s="364"/>
      <c r="J880" s="364"/>
      <c r="K880" s="364"/>
      <c r="L880" s="364"/>
      <c r="M880" s="364"/>
      <c r="N880" s="364"/>
      <c r="O880" s="364"/>
      <c r="P880" s="364"/>
      <c r="Q880" s="364"/>
      <c r="R880" s="364"/>
      <c r="S880" s="364"/>
      <c r="T880" s="364"/>
      <c r="U880" s="365"/>
      <c r="V880" s="366"/>
      <c r="W880" s="366"/>
      <c r="X880" s="366"/>
      <c r="Y880" s="366"/>
      <c r="Z880" s="366"/>
      <c r="AA880" s="366"/>
      <c r="AB880" s="366"/>
      <c r="AC880" s="364"/>
      <c r="AD880" s="364"/>
      <c r="AE880" s="364"/>
      <c r="AF880" s="364"/>
    </row>
    <row r="881" spans="1:32" ht="12.75">
      <c r="A881" s="364"/>
      <c r="B881" s="364"/>
      <c r="C881" s="364"/>
      <c r="D881" s="364"/>
      <c r="E881" s="364"/>
      <c r="F881" s="364"/>
      <c r="G881" s="364"/>
      <c r="H881" s="364"/>
      <c r="I881" s="364"/>
      <c r="J881" s="364"/>
      <c r="K881" s="364"/>
      <c r="L881" s="364"/>
      <c r="M881" s="364"/>
      <c r="N881" s="364"/>
      <c r="O881" s="364"/>
      <c r="P881" s="364"/>
      <c r="Q881" s="364"/>
      <c r="R881" s="364"/>
      <c r="S881" s="364"/>
      <c r="T881" s="364"/>
      <c r="U881" s="365"/>
      <c r="V881" s="366"/>
      <c r="W881" s="366"/>
      <c r="X881" s="366"/>
      <c r="Y881" s="366"/>
      <c r="Z881" s="366"/>
      <c r="AA881" s="366"/>
      <c r="AB881" s="366"/>
      <c r="AC881" s="364"/>
      <c r="AD881" s="364"/>
      <c r="AE881" s="364"/>
      <c r="AF881" s="364"/>
    </row>
    <row r="882" spans="1:32" ht="12.75">
      <c r="A882" s="364"/>
      <c r="B882" s="364"/>
      <c r="C882" s="364"/>
      <c r="D882" s="364"/>
      <c r="E882" s="364"/>
      <c r="F882" s="364"/>
      <c r="G882" s="364"/>
      <c r="H882" s="364"/>
      <c r="I882" s="364"/>
      <c r="J882" s="364"/>
      <c r="K882" s="364"/>
      <c r="L882" s="364"/>
      <c r="M882" s="364"/>
      <c r="N882" s="364"/>
      <c r="O882" s="364"/>
      <c r="P882" s="364"/>
      <c r="Q882" s="364"/>
      <c r="R882" s="364"/>
      <c r="S882" s="364"/>
      <c r="T882" s="364"/>
      <c r="U882" s="365"/>
      <c r="V882" s="366"/>
      <c r="W882" s="366"/>
      <c r="X882" s="366"/>
      <c r="Y882" s="366"/>
      <c r="Z882" s="366"/>
      <c r="AA882" s="366"/>
      <c r="AB882" s="366"/>
      <c r="AC882" s="364"/>
      <c r="AD882" s="364"/>
      <c r="AE882" s="364"/>
      <c r="AF882" s="364"/>
    </row>
    <row r="883" spans="1:32" ht="12.75">
      <c r="A883" s="364"/>
      <c r="B883" s="364"/>
      <c r="C883" s="364"/>
      <c r="D883" s="364"/>
      <c r="E883" s="364"/>
      <c r="F883" s="364"/>
      <c r="G883" s="364"/>
      <c r="H883" s="364"/>
      <c r="I883" s="364"/>
      <c r="J883" s="364"/>
      <c r="K883" s="364"/>
      <c r="L883" s="364"/>
      <c r="M883" s="364"/>
      <c r="N883" s="364"/>
      <c r="O883" s="364"/>
      <c r="P883" s="364"/>
      <c r="Q883" s="364"/>
      <c r="R883" s="364"/>
      <c r="S883" s="364"/>
      <c r="T883" s="364"/>
      <c r="U883" s="365"/>
      <c r="V883" s="366"/>
      <c r="W883" s="366"/>
      <c r="X883" s="366"/>
      <c r="Y883" s="366"/>
      <c r="Z883" s="366"/>
      <c r="AA883" s="366"/>
      <c r="AB883" s="366"/>
      <c r="AC883" s="364"/>
      <c r="AD883" s="364"/>
      <c r="AE883" s="364"/>
      <c r="AF883" s="364"/>
    </row>
    <row r="884" spans="1:32" ht="12.75">
      <c r="A884" s="364"/>
      <c r="B884" s="364"/>
      <c r="C884" s="364"/>
      <c r="D884" s="364"/>
      <c r="E884" s="364"/>
      <c r="F884" s="364"/>
      <c r="G884" s="364"/>
      <c r="H884" s="364"/>
      <c r="I884" s="364"/>
      <c r="J884" s="364"/>
      <c r="K884" s="364"/>
      <c r="L884" s="364"/>
      <c r="M884" s="364"/>
      <c r="N884" s="364"/>
      <c r="O884" s="364"/>
      <c r="P884" s="364"/>
      <c r="Q884" s="364"/>
      <c r="R884" s="364"/>
      <c r="S884" s="364"/>
      <c r="T884" s="364"/>
      <c r="U884" s="365"/>
      <c r="V884" s="366"/>
      <c r="W884" s="366"/>
      <c r="X884" s="366"/>
      <c r="Y884" s="366"/>
      <c r="Z884" s="366"/>
      <c r="AA884" s="366"/>
      <c r="AB884" s="366"/>
      <c r="AC884" s="364"/>
      <c r="AD884" s="364"/>
      <c r="AE884" s="364"/>
      <c r="AF884" s="364"/>
    </row>
    <row r="885" spans="1:32" ht="12.75">
      <c r="A885" s="364"/>
      <c r="B885" s="364"/>
      <c r="C885" s="364"/>
      <c r="D885" s="364"/>
      <c r="E885" s="364"/>
      <c r="F885" s="364"/>
      <c r="G885" s="364"/>
      <c r="H885" s="364"/>
      <c r="I885" s="364"/>
      <c r="J885" s="364"/>
      <c r="K885" s="364"/>
      <c r="L885" s="364"/>
      <c r="M885" s="364"/>
      <c r="N885" s="364"/>
      <c r="O885" s="364"/>
      <c r="P885" s="364"/>
      <c r="Q885" s="364"/>
      <c r="R885" s="364"/>
      <c r="S885" s="364"/>
      <c r="T885" s="364"/>
      <c r="U885" s="365"/>
      <c r="V885" s="366"/>
      <c r="W885" s="366"/>
      <c r="X885" s="366"/>
      <c r="Y885" s="366"/>
      <c r="Z885" s="366"/>
      <c r="AA885" s="366"/>
      <c r="AB885" s="366"/>
      <c r="AC885" s="364"/>
      <c r="AD885" s="364"/>
      <c r="AE885" s="364"/>
      <c r="AF885" s="364"/>
    </row>
    <row r="886" spans="1:32" ht="12.75">
      <c r="A886" s="364"/>
      <c r="B886" s="364"/>
      <c r="C886" s="364"/>
      <c r="D886" s="364"/>
      <c r="E886" s="364"/>
      <c r="F886" s="364"/>
      <c r="G886" s="364"/>
      <c r="H886" s="364"/>
      <c r="I886" s="364"/>
      <c r="J886" s="364"/>
      <c r="K886" s="364"/>
      <c r="L886" s="364"/>
      <c r="M886" s="364"/>
      <c r="N886" s="364"/>
      <c r="O886" s="364"/>
      <c r="P886" s="364"/>
      <c r="Q886" s="364"/>
      <c r="R886" s="364"/>
      <c r="S886" s="364"/>
      <c r="T886" s="364"/>
      <c r="U886" s="365"/>
      <c r="V886" s="366"/>
      <c r="W886" s="366"/>
      <c r="X886" s="366"/>
      <c r="Y886" s="366"/>
      <c r="Z886" s="366"/>
      <c r="AA886" s="366"/>
      <c r="AB886" s="366"/>
      <c r="AC886" s="364"/>
      <c r="AD886" s="364"/>
      <c r="AE886" s="364"/>
      <c r="AF886" s="364"/>
    </row>
    <row r="887" spans="1:32" ht="12.75">
      <c r="A887" s="364"/>
      <c r="B887" s="364"/>
      <c r="C887" s="364"/>
      <c r="D887" s="364"/>
      <c r="E887" s="364"/>
      <c r="F887" s="364"/>
      <c r="G887" s="364"/>
      <c r="H887" s="364"/>
      <c r="I887" s="364"/>
      <c r="J887" s="364"/>
      <c r="K887" s="364"/>
      <c r="L887" s="364"/>
      <c r="M887" s="364"/>
      <c r="N887" s="364"/>
      <c r="O887" s="364"/>
      <c r="P887" s="364"/>
      <c r="Q887" s="364"/>
      <c r="R887" s="364"/>
      <c r="S887" s="364"/>
      <c r="T887" s="364"/>
      <c r="U887" s="365"/>
      <c r="V887" s="366"/>
      <c r="W887" s="366"/>
      <c r="X887" s="366"/>
      <c r="Y887" s="366"/>
      <c r="Z887" s="366"/>
      <c r="AA887" s="366"/>
      <c r="AB887" s="366"/>
      <c r="AC887" s="364"/>
      <c r="AD887" s="364"/>
      <c r="AE887" s="364"/>
      <c r="AF887" s="364"/>
    </row>
    <row r="888" spans="1:32" ht="12.75">
      <c r="A888" s="364"/>
      <c r="B888" s="364"/>
      <c r="C888" s="364"/>
      <c r="D888" s="364"/>
      <c r="E888" s="364"/>
      <c r="F888" s="364"/>
      <c r="G888" s="364"/>
      <c r="H888" s="364"/>
      <c r="I888" s="364"/>
      <c r="J888" s="364"/>
      <c r="K888" s="364"/>
      <c r="L888" s="364"/>
      <c r="M888" s="364"/>
      <c r="N888" s="364"/>
      <c r="O888" s="364"/>
      <c r="P888" s="364"/>
      <c r="Q888" s="364"/>
      <c r="R888" s="364"/>
      <c r="S888" s="364"/>
      <c r="T888" s="364"/>
      <c r="U888" s="365"/>
      <c r="V888" s="366"/>
      <c r="W888" s="366"/>
      <c r="X888" s="366"/>
      <c r="Y888" s="366"/>
      <c r="Z888" s="366"/>
      <c r="AA888" s="366"/>
      <c r="AB888" s="366"/>
      <c r="AC888" s="364"/>
      <c r="AD888" s="364"/>
      <c r="AE888" s="364"/>
      <c r="AF888" s="364"/>
    </row>
    <row r="889" spans="1:32" ht="12.75">
      <c r="A889" s="364"/>
      <c r="B889" s="364"/>
      <c r="C889" s="364"/>
      <c r="D889" s="364"/>
      <c r="E889" s="364"/>
      <c r="F889" s="364"/>
      <c r="G889" s="364"/>
      <c r="H889" s="364"/>
      <c r="I889" s="364"/>
      <c r="J889" s="364"/>
      <c r="K889" s="364"/>
      <c r="L889" s="364"/>
      <c r="M889" s="364"/>
      <c r="N889" s="364"/>
      <c r="O889" s="364"/>
      <c r="P889" s="364"/>
      <c r="Q889" s="364"/>
      <c r="R889" s="364"/>
      <c r="S889" s="364"/>
      <c r="T889" s="364"/>
      <c r="U889" s="365"/>
      <c r="V889" s="366"/>
      <c r="W889" s="366"/>
      <c r="X889" s="366"/>
      <c r="Y889" s="366"/>
      <c r="Z889" s="366"/>
      <c r="AA889" s="366"/>
      <c r="AB889" s="366"/>
      <c r="AC889" s="364"/>
      <c r="AD889" s="364"/>
      <c r="AE889" s="364"/>
      <c r="AF889" s="364"/>
    </row>
    <row r="890" spans="1:32" ht="12.75">
      <c r="A890" s="364"/>
      <c r="B890" s="364"/>
      <c r="C890" s="364"/>
      <c r="D890" s="364"/>
      <c r="E890" s="364"/>
      <c r="F890" s="364"/>
      <c r="G890" s="364"/>
      <c r="H890" s="364"/>
      <c r="I890" s="364"/>
      <c r="J890" s="364"/>
      <c r="K890" s="364"/>
      <c r="L890" s="364"/>
      <c r="M890" s="364"/>
      <c r="N890" s="364"/>
      <c r="O890" s="364"/>
      <c r="P890" s="364"/>
      <c r="Q890" s="364"/>
      <c r="R890" s="364"/>
      <c r="S890" s="364"/>
      <c r="T890" s="364"/>
      <c r="U890" s="365"/>
      <c r="V890" s="366"/>
      <c r="W890" s="366"/>
      <c r="X890" s="366"/>
      <c r="Y890" s="366"/>
      <c r="Z890" s="366"/>
      <c r="AA890" s="366"/>
      <c r="AB890" s="366"/>
      <c r="AC890" s="364"/>
      <c r="AD890" s="364"/>
      <c r="AE890" s="364"/>
      <c r="AF890" s="364"/>
    </row>
    <row r="891" spans="1:32" ht="12.75">
      <c r="A891" s="364"/>
      <c r="B891" s="364"/>
      <c r="C891" s="364"/>
      <c r="D891" s="364"/>
      <c r="E891" s="364"/>
      <c r="F891" s="364"/>
      <c r="G891" s="364"/>
      <c r="H891" s="364"/>
      <c r="I891" s="364"/>
      <c r="J891" s="364"/>
      <c r="K891" s="364"/>
      <c r="L891" s="364"/>
      <c r="M891" s="364"/>
      <c r="N891" s="364"/>
      <c r="O891" s="364"/>
      <c r="P891" s="364"/>
      <c r="Q891" s="364"/>
      <c r="R891" s="364"/>
      <c r="S891" s="364"/>
      <c r="T891" s="364"/>
      <c r="U891" s="365"/>
      <c r="V891" s="366"/>
      <c r="W891" s="366"/>
      <c r="X891" s="366"/>
      <c r="Y891" s="366"/>
      <c r="Z891" s="366"/>
      <c r="AA891" s="366"/>
      <c r="AB891" s="366"/>
      <c r="AC891" s="364"/>
      <c r="AD891" s="364"/>
      <c r="AE891" s="364"/>
      <c r="AF891" s="364"/>
    </row>
    <row r="892" spans="1:32" ht="12.75">
      <c r="A892" s="364"/>
      <c r="B892" s="364"/>
      <c r="C892" s="364"/>
      <c r="D892" s="364"/>
      <c r="E892" s="364"/>
      <c r="F892" s="364"/>
      <c r="G892" s="364"/>
      <c r="H892" s="364"/>
      <c r="I892" s="364"/>
      <c r="J892" s="364"/>
      <c r="K892" s="364"/>
      <c r="L892" s="364"/>
      <c r="M892" s="364"/>
      <c r="N892" s="364"/>
      <c r="O892" s="364"/>
      <c r="P892" s="364"/>
      <c r="Q892" s="364"/>
      <c r="R892" s="364"/>
      <c r="S892" s="364"/>
      <c r="T892" s="364"/>
      <c r="U892" s="365"/>
      <c r="V892" s="366"/>
      <c r="W892" s="366"/>
      <c r="X892" s="366"/>
      <c r="Y892" s="366"/>
      <c r="Z892" s="366"/>
      <c r="AA892" s="366"/>
      <c r="AB892" s="366"/>
      <c r="AC892" s="364"/>
      <c r="AD892" s="364"/>
      <c r="AE892" s="364"/>
      <c r="AF892" s="364"/>
    </row>
    <row r="893" spans="1:32" ht="12.75">
      <c r="A893" s="364"/>
      <c r="B893" s="364"/>
      <c r="C893" s="364"/>
      <c r="D893" s="364"/>
      <c r="E893" s="364"/>
      <c r="F893" s="364"/>
      <c r="G893" s="364"/>
      <c r="H893" s="364"/>
      <c r="I893" s="364"/>
      <c r="J893" s="364"/>
      <c r="K893" s="364"/>
      <c r="L893" s="364"/>
      <c r="M893" s="364"/>
      <c r="N893" s="364"/>
      <c r="O893" s="364"/>
      <c r="P893" s="364"/>
      <c r="Q893" s="364"/>
      <c r="R893" s="364"/>
      <c r="S893" s="364"/>
      <c r="T893" s="364"/>
      <c r="U893" s="365"/>
      <c r="V893" s="366"/>
      <c r="W893" s="366"/>
      <c r="X893" s="366"/>
      <c r="Y893" s="366"/>
      <c r="Z893" s="366"/>
      <c r="AA893" s="366"/>
      <c r="AB893" s="366"/>
      <c r="AC893" s="364"/>
      <c r="AD893" s="364"/>
      <c r="AE893" s="364"/>
      <c r="AF893" s="364"/>
    </row>
    <row r="894" spans="1:32" ht="12.75">
      <c r="A894" s="364"/>
      <c r="B894" s="364"/>
      <c r="C894" s="364"/>
      <c r="D894" s="364"/>
      <c r="E894" s="364"/>
      <c r="F894" s="364"/>
      <c r="G894" s="364"/>
      <c r="H894" s="364"/>
      <c r="I894" s="364"/>
      <c r="J894" s="364"/>
      <c r="K894" s="364"/>
      <c r="L894" s="364"/>
      <c r="M894" s="364"/>
      <c r="N894" s="364"/>
      <c r="O894" s="364"/>
      <c r="P894" s="364"/>
      <c r="Q894" s="364"/>
      <c r="R894" s="364"/>
      <c r="S894" s="364"/>
      <c r="T894" s="364"/>
      <c r="U894" s="365"/>
      <c r="V894" s="366"/>
      <c r="W894" s="366"/>
      <c r="X894" s="366"/>
      <c r="Y894" s="366"/>
      <c r="Z894" s="366"/>
      <c r="AA894" s="366"/>
      <c r="AB894" s="366"/>
      <c r="AC894" s="364"/>
      <c r="AD894" s="364"/>
      <c r="AE894" s="364"/>
      <c r="AF894" s="364"/>
    </row>
    <row r="895" spans="1:32" ht="12.75">
      <c r="A895" s="364"/>
      <c r="B895" s="364"/>
      <c r="C895" s="364"/>
      <c r="D895" s="364"/>
      <c r="E895" s="364"/>
      <c r="F895" s="364"/>
      <c r="G895" s="364"/>
      <c r="H895" s="364"/>
      <c r="I895" s="364"/>
      <c r="J895" s="364"/>
      <c r="K895" s="364"/>
      <c r="L895" s="364"/>
      <c r="M895" s="364"/>
      <c r="N895" s="364"/>
      <c r="O895" s="364"/>
      <c r="P895" s="364"/>
      <c r="Q895" s="364"/>
      <c r="R895" s="364"/>
      <c r="S895" s="364"/>
      <c r="T895" s="364"/>
      <c r="U895" s="365"/>
      <c r="V895" s="366"/>
      <c r="W895" s="366"/>
      <c r="X895" s="366"/>
      <c r="Y895" s="366"/>
      <c r="Z895" s="366"/>
      <c r="AA895" s="366"/>
      <c r="AB895" s="366"/>
      <c r="AC895" s="364"/>
      <c r="AD895" s="364"/>
      <c r="AE895" s="364"/>
      <c r="AF895" s="364"/>
    </row>
    <row r="896" spans="1:32" ht="12.75">
      <c r="A896" s="364"/>
      <c r="B896" s="364"/>
      <c r="C896" s="364"/>
      <c r="D896" s="364"/>
      <c r="E896" s="364"/>
      <c r="F896" s="364"/>
      <c r="G896" s="364"/>
      <c r="H896" s="364"/>
      <c r="I896" s="364"/>
      <c r="J896" s="364"/>
      <c r="K896" s="364"/>
      <c r="L896" s="364"/>
      <c r="M896" s="364"/>
      <c r="N896" s="364"/>
      <c r="O896" s="364"/>
      <c r="P896" s="364"/>
      <c r="Q896" s="364"/>
      <c r="R896" s="364"/>
      <c r="S896" s="364"/>
      <c r="T896" s="364"/>
      <c r="U896" s="365"/>
      <c r="V896" s="366"/>
      <c r="W896" s="366"/>
      <c r="X896" s="366"/>
      <c r="Y896" s="366"/>
      <c r="Z896" s="366"/>
      <c r="AA896" s="366"/>
      <c r="AB896" s="366"/>
      <c r="AC896" s="364"/>
      <c r="AD896" s="364"/>
      <c r="AE896" s="364"/>
      <c r="AF896" s="364"/>
    </row>
    <row r="897" spans="1:32" ht="12.75">
      <c r="A897" s="364"/>
      <c r="B897" s="364"/>
      <c r="C897" s="364"/>
      <c r="D897" s="364"/>
      <c r="E897" s="364"/>
      <c r="F897" s="364"/>
      <c r="G897" s="364"/>
      <c r="H897" s="364"/>
      <c r="I897" s="364"/>
      <c r="J897" s="364"/>
      <c r="K897" s="364"/>
      <c r="L897" s="364"/>
      <c r="M897" s="364"/>
      <c r="N897" s="364"/>
      <c r="O897" s="364"/>
      <c r="P897" s="364"/>
      <c r="Q897" s="364"/>
      <c r="R897" s="364"/>
      <c r="S897" s="364"/>
      <c r="T897" s="364"/>
      <c r="U897" s="365"/>
      <c r="V897" s="366"/>
      <c r="W897" s="366"/>
      <c r="X897" s="366"/>
      <c r="Y897" s="366"/>
      <c r="Z897" s="366"/>
      <c r="AA897" s="366"/>
      <c r="AB897" s="366"/>
      <c r="AC897" s="364"/>
      <c r="AD897" s="364"/>
      <c r="AE897" s="364"/>
      <c r="AF897" s="364"/>
    </row>
    <row r="898" spans="1:32" ht="12.75">
      <c r="A898" s="364"/>
      <c r="B898" s="364"/>
      <c r="C898" s="364"/>
      <c r="D898" s="364"/>
      <c r="E898" s="364"/>
      <c r="F898" s="364"/>
      <c r="G898" s="364"/>
      <c r="H898" s="364"/>
      <c r="I898" s="364"/>
      <c r="J898" s="364"/>
      <c r="K898" s="364"/>
      <c r="L898" s="364"/>
      <c r="M898" s="364"/>
      <c r="N898" s="364"/>
      <c r="O898" s="364"/>
      <c r="P898" s="364"/>
      <c r="Q898" s="364"/>
      <c r="R898" s="364"/>
      <c r="S898" s="364"/>
      <c r="T898" s="364"/>
      <c r="U898" s="365"/>
      <c r="V898" s="366"/>
      <c r="W898" s="366"/>
      <c r="X898" s="366"/>
      <c r="Y898" s="366"/>
      <c r="Z898" s="366"/>
      <c r="AA898" s="366"/>
      <c r="AB898" s="366"/>
      <c r="AC898" s="364"/>
      <c r="AD898" s="364"/>
      <c r="AE898" s="364"/>
      <c r="AF898" s="364"/>
    </row>
    <row r="899" spans="1:32" ht="12.75">
      <c r="A899" s="364"/>
      <c r="B899" s="364"/>
      <c r="C899" s="364"/>
      <c r="D899" s="364"/>
      <c r="E899" s="364"/>
      <c r="F899" s="364"/>
      <c r="G899" s="364"/>
      <c r="H899" s="364"/>
      <c r="I899" s="364"/>
      <c r="J899" s="364"/>
      <c r="K899" s="364"/>
      <c r="L899" s="364"/>
      <c r="M899" s="364"/>
      <c r="N899" s="364"/>
      <c r="O899" s="364"/>
      <c r="P899" s="364"/>
      <c r="Q899" s="364"/>
      <c r="R899" s="364"/>
      <c r="S899" s="364"/>
      <c r="T899" s="364"/>
      <c r="U899" s="365"/>
      <c r="V899" s="366"/>
      <c r="W899" s="366"/>
      <c r="X899" s="366"/>
      <c r="Y899" s="366"/>
      <c r="Z899" s="366"/>
      <c r="AA899" s="366"/>
      <c r="AB899" s="366"/>
      <c r="AC899" s="364"/>
      <c r="AD899" s="364"/>
      <c r="AE899" s="364"/>
      <c r="AF899" s="364"/>
    </row>
    <row r="900" spans="1:32" ht="12.75">
      <c r="A900" s="364"/>
      <c r="B900" s="364"/>
      <c r="C900" s="364"/>
      <c r="D900" s="364"/>
      <c r="E900" s="364"/>
      <c r="F900" s="364"/>
      <c r="G900" s="364"/>
      <c r="H900" s="364"/>
      <c r="I900" s="364"/>
      <c r="J900" s="364"/>
      <c r="K900" s="364"/>
      <c r="L900" s="364"/>
      <c r="M900" s="364"/>
      <c r="N900" s="364"/>
      <c r="O900" s="364"/>
      <c r="P900" s="364"/>
      <c r="Q900" s="364"/>
      <c r="R900" s="364"/>
      <c r="S900" s="364"/>
      <c r="T900" s="364"/>
      <c r="U900" s="365"/>
      <c r="V900" s="366"/>
      <c r="W900" s="366"/>
      <c r="X900" s="366"/>
      <c r="Y900" s="366"/>
      <c r="Z900" s="366"/>
      <c r="AA900" s="366"/>
      <c r="AB900" s="366"/>
      <c r="AC900" s="364"/>
      <c r="AD900" s="364"/>
      <c r="AE900" s="364"/>
      <c r="AF900" s="364"/>
    </row>
    <row r="901" spans="1:32" ht="12.75">
      <c r="A901" s="364"/>
      <c r="B901" s="364"/>
      <c r="C901" s="364"/>
      <c r="D901" s="364"/>
      <c r="E901" s="364"/>
      <c r="F901" s="364"/>
      <c r="G901" s="364"/>
      <c r="H901" s="364"/>
      <c r="I901" s="364"/>
      <c r="J901" s="364"/>
      <c r="K901" s="364"/>
      <c r="L901" s="364"/>
      <c r="M901" s="364"/>
      <c r="N901" s="364"/>
      <c r="O901" s="364"/>
      <c r="P901" s="364"/>
      <c r="Q901" s="364"/>
      <c r="R901" s="364"/>
      <c r="S901" s="364"/>
      <c r="T901" s="364"/>
      <c r="U901" s="365"/>
      <c r="V901" s="366"/>
      <c r="W901" s="366"/>
      <c r="X901" s="366"/>
      <c r="Y901" s="366"/>
      <c r="Z901" s="366"/>
      <c r="AA901" s="366"/>
      <c r="AB901" s="366"/>
      <c r="AC901" s="364"/>
      <c r="AD901" s="364"/>
      <c r="AE901" s="364"/>
      <c r="AF901" s="364"/>
    </row>
    <row r="902" spans="1:32" ht="12.75">
      <c r="A902" s="364"/>
      <c r="B902" s="364"/>
      <c r="C902" s="364"/>
      <c r="D902" s="364"/>
      <c r="E902" s="364"/>
      <c r="F902" s="364"/>
      <c r="G902" s="364"/>
      <c r="H902" s="364"/>
      <c r="I902" s="364"/>
      <c r="J902" s="364"/>
      <c r="K902" s="364"/>
      <c r="L902" s="364"/>
      <c r="M902" s="364"/>
      <c r="N902" s="364"/>
      <c r="O902" s="364"/>
      <c r="P902" s="364"/>
      <c r="Q902" s="364"/>
      <c r="R902" s="364"/>
      <c r="S902" s="364"/>
      <c r="T902" s="364"/>
      <c r="U902" s="365"/>
      <c r="V902" s="366"/>
      <c r="W902" s="366"/>
      <c r="X902" s="366"/>
      <c r="Y902" s="366"/>
      <c r="Z902" s="366"/>
      <c r="AA902" s="366"/>
      <c r="AB902" s="366"/>
      <c r="AC902" s="364"/>
      <c r="AD902" s="364"/>
      <c r="AE902" s="364"/>
      <c r="AF902" s="364"/>
    </row>
    <row r="903" spans="1:32" ht="12.75">
      <c r="A903" s="364"/>
      <c r="B903" s="364"/>
      <c r="C903" s="364"/>
      <c r="D903" s="364"/>
      <c r="E903" s="364"/>
      <c r="F903" s="364"/>
      <c r="G903" s="364"/>
      <c r="H903" s="364"/>
      <c r="I903" s="364"/>
      <c r="J903" s="364"/>
      <c r="K903" s="364"/>
      <c r="L903" s="364"/>
      <c r="M903" s="364"/>
      <c r="N903" s="364"/>
      <c r="O903" s="364"/>
      <c r="P903" s="364"/>
      <c r="Q903" s="364"/>
      <c r="R903" s="364"/>
      <c r="S903" s="364"/>
      <c r="T903" s="364"/>
      <c r="U903" s="365"/>
      <c r="V903" s="366"/>
      <c r="W903" s="366"/>
      <c r="X903" s="366"/>
      <c r="Y903" s="366"/>
      <c r="Z903" s="366"/>
      <c r="AA903" s="366"/>
      <c r="AB903" s="366"/>
      <c r="AC903" s="364"/>
      <c r="AD903" s="364"/>
      <c r="AE903" s="364"/>
      <c r="AF903" s="364"/>
    </row>
    <row r="904" spans="1:32" ht="12.75">
      <c r="A904" s="364"/>
      <c r="B904" s="364"/>
      <c r="C904" s="364"/>
      <c r="D904" s="364"/>
      <c r="E904" s="364"/>
      <c r="F904" s="364"/>
      <c r="G904" s="364"/>
      <c r="H904" s="364"/>
      <c r="I904" s="364"/>
      <c r="J904" s="364"/>
      <c r="K904" s="364"/>
      <c r="L904" s="364"/>
      <c r="M904" s="364"/>
      <c r="N904" s="364"/>
      <c r="O904" s="364"/>
      <c r="P904" s="364"/>
      <c r="Q904" s="364"/>
      <c r="R904" s="364"/>
      <c r="S904" s="364"/>
      <c r="T904" s="364"/>
      <c r="U904" s="365"/>
      <c r="V904" s="366"/>
      <c r="W904" s="366"/>
      <c r="X904" s="366"/>
      <c r="Y904" s="366"/>
      <c r="Z904" s="366"/>
      <c r="AA904" s="366"/>
      <c r="AB904" s="366"/>
      <c r="AC904" s="364"/>
      <c r="AD904" s="364"/>
      <c r="AE904" s="364"/>
      <c r="AF904" s="364"/>
    </row>
    <row r="905" spans="1:32" ht="12.75">
      <c r="A905" s="364"/>
      <c r="B905" s="364"/>
      <c r="C905" s="364"/>
      <c r="D905" s="364"/>
      <c r="E905" s="364"/>
      <c r="F905" s="364"/>
      <c r="G905" s="364"/>
      <c r="H905" s="364"/>
      <c r="I905" s="364"/>
      <c r="J905" s="364"/>
      <c r="K905" s="364"/>
      <c r="L905" s="364"/>
      <c r="M905" s="364"/>
      <c r="N905" s="364"/>
      <c r="O905" s="364"/>
      <c r="P905" s="364"/>
      <c r="Q905" s="364"/>
      <c r="R905" s="364"/>
      <c r="S905" s="364"/>
      <c r="T905" s="364"/>
      <c r="U905" s="365"/>
      <c r="V905" s="366"/>
      <c r="W905" s="366"/>
      <c r="X905" s="366"/>
      <c r="Y905" s="366"/>
      <c r="Z905" s="366"/>
      <c r="AA905" s="366"/>
      <c r="AB905" s="366"/>
      <c r="AC905" s="364"/>
      <c r="AD905" s="364"/>
      <c r="AE905" s="364"/>
      <c r="AF905" s="364"/>
    </row>
    <row r="906" spans="1:32" ht="12.75">
      <c r="A906" s="364"/>
      <c r="B906" s="364"/>
      <c r="C906" s="364"/>
      <c r="D906" s="364"/>
      <c r="E906" s="364"/>
      <c r="F906" s="364"/>
      <c r="G906" s="364"/>
      <c r="H906" s="364"/>
      <c r="I906" s="364"/>
      <c r="J906" s="364"/>
      <c r="K906" s="364"/>
      <c r="L906" s="364"/>
      <c r="M906" s="364"/>
      <c r="N906" s="364"/>
      <c r="O906" s="364"/>
      <c r="P906" s="364"/>
      <c r="Q906" s="364"/>
      <c r="R906" s="364"/>
      <c r="S906" s="364"/>
      <c r="T906" s="364"/>
      <c r="U906" s="365"/>
      <c r="V906" s="366"/>
      <c r="W906" s="366"/>
      <c r="X906" s="366"/>
      <c r="Y906" s="366"/>
      <c r="Z906" s="366"/>
      <c r="AA906" s="366"/>
      <c r="AB906" s="366"/>
      <c r="AC906" s="364"/>
      <c r="AD906" s="364"/>
      <c r="AE906" s="364"/>
      <c r="AF906" s="364"/>
    </row>
    <row r="907" spans="1:32" ht="12.75">
      <c r="A907" s="364"/>
      <c r="B907" s="364"/>
      <c r="C907" s="364"/>
      <c r="D907" s="364"/>
      <c r="E907" s="364"/>
      <c r="F907" s="364"/>
      <c r="G907" s="364"/>
      <c r="H907" s="364"/>
      <c r="I907" s="364"/>
      <c r="J907" s="364"/>
      <c r="K907" s="364"/>
      <c r="L907" s="364"/>
      <c r="M907" s="364"/>
      <c r="N907" s="364"/>
      <c r="O907" s="364"/>
      <c r="P907" s="364"/>
      <c r="Q907" s="364"/>
      <c r="R907" s="364"/>
      <c r="S907" s="364"/>
      <c r="T907" s="364"/>
      <c r="U907" s="365"/>
      <c r="V907" s="366"/>
      <c r="W907" s="366"/>
      <c r="X907" s="366"/>
      <c r="Y907" s="366"/>
      <c r="Z907" s="366"/>
      <c r="AA907" s="366"/>
      <c r="AB907" s="366"/>
      <c r="AC907" s="364"/>
      <c r="AD907" s="364"/>
      <c r="AE907" s="364"/>
      <c r="AF907" s="364"/>
    </row>
    <row r="908" spans="1:32" ht="12.75">
      <c r="A908" s="364"/>
      <c r="B908" s="364"/>
      <c r="C908" s="364"/>
      <c r="D908" s="364"/>
      <c r="E908" s="364"/>
      <c r="F908" s="364"/>
      <c r="G908" s="364"/>
      <c r="H908" s="364"/>
      <c r="I908" s="364"/>
      <c r="J908" s="364"/>
      <c r="K908" s="364"/>
      <c r="L908" s="364"/>
      <c r="M908" s="364"/>
      <c r="N908" s="364"/>
      <c r="O908" s="364"/>
      <c r="P908" s="364"/>
      <c r="Q908" s="364"/>
      <c r="R908" s="364"/>
      <c r="S908" s="364"/>
      <c r="T908" s="364"/>
      <c r="U908" s="365"/>
      <c r="V908" s="366"/>
      <c r="W908" s="366"/>
      <c r="X908" s="366"/>
      <c r="Y908" s="366"/>
      <c r="Z908" s="366"/>
      <c r="AA908" s="366"/>
      <c r="AB908" s="366"/>
      <c r="AC908" s="364"/>
      <c r="AD908" s="364"/>
      <c r="AE908" s="364"/>
      <c r="AF908" s="364"/>
    </row>
    <row r="909" spans="1:32" ht="12.75">
      <c r="A909" s="364"/>
      <c r="B909" s="364"/>
      <c r="C909" s="364"/>
      <c r="D909" s="364"/>
      <c r="E909" s="364"/>
      <c r="F909" s="364"/>
      <c r="G909" s="364"/>
      <c r="H909" s="364"/>
      <c r="I909" s="364"/>
      <c r="J909" s="364"/>
      <c r="K909" s="364"/>
      <c r="L909" s="364"/>
      <c r="M909" s="364"/>
      <c r="N909" s="364"/>
      <c r="O909" s="364"/>
      <c r="P909" s="364"/>
      <c r="Q909" s="364"/>
      <c r="R909" s="364"/>
      <c r="S909" s="364"/>
      <c r="T909" s="364"/>
      <c r="U909" s="365"/>
      <c r="V909" s="366"/>
      <c r="W909" s="366"/>
      <c r="X909" s="366"/>
      <c r="Y909" s="366"/>
      <c r="Z909" s="366"/>
      <c r="AA909" s="366"/>
      <c r="AB909" s="366"/>
      <c r="AC909" s="364"/>
      <c r="AD909" s="364"/>
      <c r="AE909" s="364"/>
      <c r="AF909" s="364"/>
    </row>
    <row r="910" spans="1:32" ht="12.75">
      <c r="A910" s="364"/>
      <c r="B910" s="364"/>
      <c r="C910" s="364"/>
      <c r="D910" s="364"/>
      <c r="E910" s="364"/>
      <c r="F910" s="364"/>
      <c r="G910" s="364"/>
      <c r="H910" s="364"/>
      <c r="I910" s="364"/>
      <c r="J910" s="364"/>
      <c r="K910" s="364"/>
      <c r="L910" s="364"/>
      <c r="M910" s="364"/>
      <c r="N910" s="364"/>
      <c r="O910" s="364"/>
      <c r="P910" s="364"/>
      <c r="Q910" s="364"/>
      <c r="R910" s="364"/>
      <c r="S910" s="364"/>
      <c r="T910" s="364"/>
      <c r="U910" s="365"/>
      <c r="V910" s="366"/>
      <c r="W910" s="366"/>
      <c r="X910" s="366"/>
      <c r="Y910" s="366"/>
      <c r="Z910" s="366"/>
      <c r="AA910" s="366"/>
      <c r="AB910" s="366"/>
      <c r="AC910" s="364"/>
      <c r="AD910" s="364"/>
      <c r="AE910" s="364"/>
      <c r="AF910" s="364"/>
    </row>
    <row r="911" spans="1:32" ht="12.75">
      <c r="A911" s="364"/>
      <c r="B911" s="364"/>
      <c r="C911" s="364"/>
      <c r="D911" s="364"/>
      <c r="E911" s="364"/>
      <c r="F911" s="364"/>
      <c r="G911" s="364"/>
      <c r="H911" s="364"/>
      <c r="I911" s="364"/>
      <c r="J911" s="364"/>
      <c r="K911" s="364"/>
      <c r="L911" s="364"/>
      <c r="M911" s="364"/>
      <c r="N911" s="364"/>
      <c r="O911" s="364"/>
      <c r="P911" s="364"/>
      <c r="Q911" s="364"/>
      <c r="R911" s="364"/>
      <c r="S911" s="364"/>
      <c r="T911" s="364"/>
      <c r="U911" s="365"/>
      <c r="V911" s="366"/>
      <c r="W911" s="366"/>
      <c r="X911" s="366"/>
      <c r="Y911" s="366"/>
      <c r="Z911" s="366"/>
      <c r="AA911" s="366"/>
      <c r="AB911" s="366"/>
      <c r="AC911" s="364"/>
      <c r="AD911" s="364"/>
      <c r="AE911" s="364"/>
      <c r="AF911" s="364"/>
    </row>
    <row r="912" spans="1:32" ht="12.75">
      <c r="A912" s="364"/>
      <c r="B912" s="364"/>
      <c r="C912" s="364"/>
      <c r="D912" s="364"/>
      <c r="E912" s="364"/>
      <c r="F912" s="364"/>
      <c r="G912" s="364"/>
      <c r="H912" s="364"/>
      <c r="I912" s="364"/>
      <c r="J912" s="364"/>
      <c r="K912" s="364"/>
      <c r="L912" s="364"/>
      <c r="M912" s="364"/>
      <c r="N912" s="364"/>
      <c r="O912" s="364"/>
      <c r="P912" s="364"/>
      <c r="Q912" s="364"/>
      <c r="R912" s="364"/>
      <c r="S912" s="364"/>
      <c r="T912" s="364"/>
      <c r="U912" s="365"/>
      <c r="V912" s="366"/>
      <c r="W912" s="366"/>
      <c r="X912" s="366"/>
      <c r="Y912" s="366"/>
      <c r="Z912" s="366"/>
      <c r="AA912" s="366"/>
      <c r="AB912" s="366"/>
      <c r="AC912" s="364"/>
      <c r="AD912" s="364"/>
      <c r="AE912" s="364"/>
      <c r="AF912" s="364"/>
    </row>
    <row r="913" spans="1:32" ht="12.75">
      <c r="A913" s="364"/>
      <c r="B913" s="364"/>
      <c r="C913" s="364"/>
      <c r="D913" s="364"/>
      <c r="E913" s="364"/>
      <c r="F913" s="364"/>
      <c r="G913" s="364"/>
      <c r="H913" s="364"/>
      <c r="I913" s="364"/>
      <c r="J913" s="364"/>
      <c r="K913" s="364"/>
      <c r="L913" s="364"/>
      <c r="M913" s="364"/>
      <c r="N913" s="364"/>
      <c r="O913" s="364"/>
      <c r="P913" s="364"/>
      <c r="Q913" s="364"/>
      <c r="R913" s="364"/>
      <c r="S913" s="364"/>
      <c r="T913" s="364"/>
      <c r="U913" s="365"/>
      <c r="V913" s="366"/>
      <c r="W913" s="366"/>
      <c r="X913" s="366"/>
      <c r="Y913" s="366"/>
      <c r="Z913" s="366"/>
      <c r="AA913" s="366"/>
      <c r="AB913" s="366"/>
      <c r="AC913" s="364"/>
      <c r="AD913" s="364"/>
      <c r="AE913" s="364"/>
      <c r="AF913" s="364"/>
    </row>
    <row r="914" spans="1:32" ht="12.75">
      <c r="A914" s="364"/>
      <c r="B914" s="364"/>
      <c r="C914" s="364"/>
      <c r="D914" s="364"/>
      <c r="E914" s="364"/>
      <c r="F914" s="364"/>
      <c r="G914" s="364"/>
      <c r="H914" s="364"/>
      <c r="I914" s="364"/>
      <c r="J914" s="364"/>
      <c r="K914" s="364"/>
      <c r="L914" s="364"/>
      <c r="M914" s="364"/>
      <c r="N914" s="364"/>
      <c r="O914" s="364"/>
      <c r="P914" s="364"/>
      <c r="Q914" s="364"/>
      <c r="R914" s="364"/>
      <c r="S914" s="364"/>
      <c r="T914" s="364"/>
      <c r="U914" s="365"/>
      <c r="V914" s="366"/>
      <c r="W914" s="366"/>
      <c r="X914" s="366"/>
      <c r="Y914" s="366"/>
      <c r="Z914" s="366"/>
      <c r="AA914" s="366"/>
      <c r="AB914" s="366"/>
      <c r="AC914" s="364"/>
      <c r="AD914" s="364"/>
      <c r="AE914" s="364"/>
      <c r="AF914" s="364"/>
    </row>
    <row r="915" spans="1:32" ht="12.75">
      <c r="A915" s="364"/>
      <c r="B915" s="364"/>
      <c r="C915" s="364"/>
      <c r="D915" s="364"/>
      <c r="E915" s="364"/>
      <c r="F915" s="364"/>
      <c r="G915" s="364"/>
      <c r="H915" s="364"/>
      <c r="I915" s="364"/>
      <c r="J915" s="364"/>
      <c r="K915" s="364"/>
      <c r="L915" s="364"/>
      <c r="M915" s="364"/>
      <c r="N915" s="364"/>
      <c r="O915" s="364"/>
      <c r="P915" s="364"/>
      <c r="Q915" s="364"/>
      <c r="R915" s="364"/>
      <c r="S915" s="364"/>
      <c r="T915" s="364"/>
      <c r="U915" s="365"/>
      <c r="V915" s="366"/>
      <c r="W915" s="366"/>
      <c r="X915" s="366"/>
      <c r="Y915" s="366"/>
      <c r="Z915" s="366"/>
      <c r="AA915" s="366"/>
      <c r="AB915" s="366"/>
      <c r="AC915" s="364"/>
      <c r="AD915" s="364"/>
      <c r="AE915" s="364"/>
      <c r="AF915" s="364"/>
    </row>
    <row r="916" spans="1:32" ht="12.75">
      <c r="A916" s="364"/>
      <c r="B916" s="364"/>
      <c r="C916" s="364"/>
      <c r="D916" s="364"/>
      <c r="E916" s="364"/>
      <c r="F916" s="364"/>
      <c r="G916" s="364"/>
      <c r="H916" s="364"/>
      <c r="I916" s="364"/>
      <c r="J916" s="364"/>
      <c r="K916" s="364"/>
      <c r="L916" s="364"/>
      <c r="M916" s="364"/>
      <c r="N916" s="364"/>
      <c r="O916" s="364"/>
      <c r="P916" s="364"/>
      <c r="Q916" s="364"/>
      <c r="R916" s="364"/>
      <c r="S916" s="364"/>
      <c r="T916" s="364"/>
      <c r="U916" s="365"/>
      <c r="V916" s="366"/>
      <c r="W916" s="366"/>
      <c r="X916" s="366"/>
      <c r="Y916" s="366"/>
      <c r="Z916" s="366"/>
      <c r="AA916" s="366"/>
      <c r="AB916" s="366"/>
      <c r="AC916" s="364"/>
      <c r="AD916" s="364"/>
      <c r="AE916" s="364"/>
      <c r="AF916" s="364"/>
    </row>
    <row r="917" spans="1:32" ht="12.75">
      <c r="A917" s="364"/>
      <c r="B917" s="364"/>
      <c r="C917" s="364"/>
      <c r="D917" s="364"/>
      <c r="E917" s="364"/>
      <c r="F917" s="364"/>
      <c r="G917" s="364"/>
      <c r="H917" s="364"/>
      <c r="I917" s="364"/>
      <c r="J917" s="364"/>
      <c r="K917" s="364"/>
      <c r="L917" s="364"/>
      <c r="M917" s="364"/>
      <c r="N917" s="364"/>
      <c r="O917" s="364"/>
      <c r="P917" s="364"/>
      <c r="Q917" s="364"/>
      <c r="R917" s="364"/>
      <c r="S917" s="364"/>
      <c r="T917" s="364"/>
      <c r="U917" s="365"/>
      <c r="V917" s="366"/>
      <c r="W917" s="366"/>
      <c r="X917" s="366"/>
      <c r="Y917" s="366"/>
      <c r="Z917" s="366"/>
      <c r="AA917" s="366"/>
      <c r="AB917" s="366"/>
      <c r="AC917" s="364"/>
      <c r="AD917" s="364"/>
      <c r="AE917" s="364"/>
      <c r="AF917" s="364"/>
    </row>
    <row r="918" spans="1:32" ht="12.75">
      <c r="A918" s="364"/>
      <c r="B918" s="364"/>
      <c r="C918" s="364"/>
      <c r="D918" s="364"/>
      <c r="E918" s="364"/>
      <c r="F918" s="364"/>
      <c r="G918" s="364"/>
      <c r="H918" s="364"/>
      <c r="I918" s="364"/>
      <c r="J918" s="364"/>
      <c r="K918" s="364"/>
      <c r="L918" s="364"/>
      <c r="M918" s="364"/>
      <c r="N918" s="364"/>
      <c r="O918" s="364"/>
      <c r="P918" s="364"/>
      <c r="Q918" s="364"/>
      <c r="R918" s="364"/>
      <c r="S918" s="364"/>
      <c r="T918" s="364"/>
      <c r="U918" s="365"/>
      <c r="V918" s="366"/>
      <c r="W918" s="366"/>
      <c r="X918" s="366"/>
      <c r="Y918" s="366"/>
      <c r="Z918" s="366"/>
      <c r="AA918" s="366"/>
      <c r="AB918" s="366"/>
      <c r="AC918" s="364"/>
      <c r="AD918" s="364"/>
      <c r="AE918" s="364"/>
      <c r="AF918" s="364"/>
    </row>
    <row r="919" spans="1:32" ht="12.75">
      <c r="A919" s="364"/>
      <c r="B919" s="364"/>
      <c r="C919" s="364"/>
      <c r="D919" s="364"/>
      <c r="E919" s="364"/>
      <c r="F919" s="364"/>
      <c r="G919" s="364"/>
      <c r="H919" s="364"/>
      <c r="I919" s="364"/>
      <c r="J919" s="364"/>
      <c r="K919" s="364"/>
      <c r="L919" s="364"/>
      <c r="M919" s="364"/>
      <c r="N919" s="364"/>
      <c r="O919" s="364"/>
      <c r="P919" s="364"/>
      <c r="Q919" s="364"/>
      <c r="R919" s="364"/>
      <c r="S919" s="364"/>
      <c r="T919" s="364"/>
      <c r="U919" s="365"/>
      <c r="V919" s="366"/>
      <c r="W919" s="366"/>
      <c r="X919" s="366"/>
      <c r="Y919" s="366"/>
      <c r="Z919" s="366"/>
      <c r="AA919" s="366"/>
      <c r="AB919" s="366"/>
      <c r="AC919" s="364"/>
      <c r="AD919" s="364"/>
      <c r="AE919" s="364"/>
      <c r="AF919" s="364"/>
    </row>
    <row r="920" spans="1:32" ht="12.75">
      <c r="A920" s="364"/>
      <c r="B920" s="364"/>
      <c r="C920" s="364"/>
      <c r="D920" s="364"/>
      <c r="E920" s="364"/>
      <c r="F920" s="364"/>
      <c r="G920" s="364"/>
      <c r="H920" s="364"/>
      <c r="I920" s="364"/>
      <c r="J920" s="364"/>
      <c r="K920" s="364"/>
      <c r="L920" s="364"/>
      <c r="M920" s="364"/>
      <c r="N920" s="364"/>
      <c r="O920" s="364"/>
      <c r="P920" s="364"/>
      <c r="Q920" s="364"/>
      <c r="R920" s="364"/>
      <c r="S920" s="364"/>
      <c r="T920" s="364"/>
      <c r="U920" s="365"/>
      <c r="V920" s="366"/>
      <c r="W920" s="366"/>
      <c r="X920" s="366"/>
      <c r="Y920" s="366"/>
      <c r="Z920" s="366"/>
      <c r="AA920" s="366"/>
      <c r="AB920" s="366"/>
      <c r="AC920" s="364"/>
      <c r="AD920" s="364"/>
      <c r="AE920" s="364"/>
      <c r="AF920" s="364"/>
    </row>
    <row r="921" spans="1:32" ht="12.75">
      <c r="A921" s="364"/>
      <c r="B921" s="364"/>
      <c r="C921" s="364"/>
      <c r="D921" s="364"/>
      <c r="E921" s="364"/>
      <c r="F921" s="364"/>
      <c r="G921" s="364"/>
      <c r="H921" s="364"/>
      <c r="I921" s="364"/>
      <c r="J921" s="364"/>
      <c r="K921" s="364"/>
      <c r="L921" s="364"/>
      <c r="M921" s="364"/>
      <c r="N921" s="364"/>
      <c r="O921" s="364"/>
      <c r="P921" s="364"/>
      <c r="Q921" s="364"/>
      <c r="R921" s="364"/>
      <c r="S921" s="364"/>
      <c r="T921" s="364"/>
      <c r="U921" s="365"/>
      <c r="V921" s="366"/>
      <c r="W921" s="366"/>
      <c r="X921" s="366"/>
      <c r="Y921" s="366"/>
      <c r="Z921" s="366"/>
      <c r="AA921" s="366"/>
      <c r="AB921" s="366"/>
      <c r="AC921" s="364"/>
      <c r="AD921" s="364"/>
      <c r="AE921" s="364"/>
      <c r="AF921" s="364"/>
    </row>
    <row r="922" spans="1:32" ht="12.75">
      <c r="A922" s="364"/>
      <c r="B922" s="364"/>
      <c r="C922" s="364"/>
      <c r="D922" s="364"/>
      <c r="E922" s="364"/>
      <c r="F922" s="364"/>
      <c r="G922" s="364"/>
      <c r="H922" s="364"/>
      <c r="I922" s="364"/>
      <c r="J922" s="364"/>
      <c r="K922" s="364"/>
      <c r="L922" s="364"/>
      <c r="M922" s="364"/>
      <c r="N922" s="364"/>
      <c r="O922" s="364"/>
      <c r="P922" s="364"/>
      <c r="Q922" s="364"/>
      <c r="R922" s="364"/>
      <c r="S922" s="364"/>
      <c r="T922" s="364"/>
      <c r="U922" s="365"/>
      <c r="V922" s="366"/>
      <c r="W922" s="366"/>
      <c r="X922" s="366"/>
      <c r="Y922" s="366"/>
      <c r="Z922" s="366"/>
      <c r="AA922" s="366"/>
      <c r="AB922" s="366"/>
      <c r="AC922" s="364"/>
      <c r="AD922" s="364"/>
      <c r="AE922" s="364"/>
      <c r="AF922" s="364"/>
    </row>
    <row r="923" spans="1:32" ht="12.75">
      <c r="A923" s="364"/>
      <c r="B923" s="364"/>
      <c r="C923" s="364"/>
      <c r="D923" s="364"/>
      <c r="E923" s="364"/>
      <c r="F923" s="364"/>
      <c r="G923" s="364"/>
      <c r="H923" s="364"/>
      <c r="I923" s="364"/>
      <c r="J923" s="364"/>
      <c r="K923" s="364"/>
      <c r="L923" s="364"/>
      <c r="M923" s="364"/>
      <c r="N923" s="364"/>
      <c r="O923" s="364"/>
      <c r="P923" s="364"/>
      <c r="Q923" s="364"/>
      <c r="R923" s="364"/>
      <c r="S923" s="364"/>
      <c r="T923" s="364"/>
      <c r="U923" s="365"/>
      <c r="V923" s="366"/>
      <c r="W923" s="366"/>
      <c r="X923" s="366"/>
      <c r="Y923" s="366"/>
      <c r="Z923" s="366"/>
      <c r="AA923" s="366"/>
      <c r="AB923" s="366"/>
      <c r="AC923" s="364"/>
      <c r="AD923" s="364"/>
      <c r="AE923" s="364"/>
      <c r="AF923" s="364"/>
    </row>
    <row r="924" spans="1:32" ht="12.75">
      <c r="A924" s="364"/>
      <c r="B924" s="364"/>
      <c r="C924" s="364"/>
      <c r="D924" s="364"/>
      <c r="E924" s="364"/>
      <c r="F924" s="364"/>
      <c r="G924" s="364"/>
      <c r="H924" s="364"/>
      <c r="I924" s="364"/>
      <c r="J924" s="364"/>
      <c r="K924" s="364"/>
      <c r="L924" s="364"/>
      <c r="M924" s="364"/>
      <c r="N924" s="364"/>
      <c r="O924" s="364"/>
      <c r="P924" s="364"/>
      <c r="Q924" s="364"/>
      <c r="R924" s="364"/>
      <c r="S924" s="364"/>
      <c r="T924" s="364"/>
      <c r="U924" s="365"/>
      <c r="V924" s="366"/>
      <c r="W924" s="366"/>
      <c r="X924" s="366"/>
      <c r="Y924" s="366"/>
      <c r="Z924" s="366"/>
      <c r="AA924" s="366"/>
      <c r="AB924" s="366"/>
      <c r="AC924" s="364"/>
      <c r="AD924" s="364"/>
      <c r="AE924" s="364"/>
      <c r="AF924" s="364"/>
    </row>
    <row r="925" spans="1:32" ht="12.75">
      <c r="A925" s="364"/>
      <c r="B925" s="364"/>
      <c r="C925" s="364"/>
      <c r="D925" s="364"/>
      <c r="E925" s="364"/>
      <c r="F925" s="364"/>
      <c r="G925" s="364"/>
      <c r="H925" s="364"/>
      <c r="I925" s="364"/>
      <c r="J925" s="364"/>
      <c r="K925" s="364"/>
      <c r="L925" s="364"/>
      <c r="M925" s="364"/>
      <c r="N925" s="364"/>
      <c r="O925" s="364"/>
      <c r="P925" s="364"/>
      <c r="Q925" s="364"/>
      <c r="R925" s="364"/>
      <c r="S925" s="364"/>
      <c r="T925" s="364"/>
      <c r="U925" s="365"/>
      <c r="V925" s="366"/>
      <c r="W925" s="366"/>
      <c r="X925" s="366"/>
      <c r="Y925" s="366"/>
      <c r="Z925" s="366"/>
      <c r="AA925" s="366"/>
      <c r="AB925" s="366"/>
      <c r="AC925" s="364"/>
      <c r="AD925" s="364"/>
      <c r="AE925" s="364"/>
      <c r="AF925" s="364"/>
    </row>
    <row r="926" spans="1:32" ht="12.75">
      <c r="A926" s="364"/>
      <c r="B926" s="364"/>
      <c r="C926" s="364"/>
      <c r="D926" s="364"/>
      <c r="E926" s="364"/>
      <c r="F926" s="364"/>
      <c r="G926" s="364"/>
      <c r="H926" s="364"/>
      <c r="I926" s="364"/>
      <c r="J926" s="364"/>
      <c r="K926" s="364"/>
      <c r="L926" s="364"/>
      <c r="M926" s="364"/>
      <c r="N926" s="364"/>
      <c r="O926" s="364"/>
      <c r="P926" s="364"/>
      <c r="Q926" s="364"/>
      <c r="R926" s="364"/>
      <c r="S926" s="364"/>
      <c r="T926" s="364"/>
      <c r="U926" s="365"/>
      <c r="V926" s="366"/>
      <c r="W926" s="366"/>
      <c r="X926" s="366"/>
      <c r="Y926" s="366"/>
      <c r="Z926" s="366"/>
      <c r="AA926" s="366"/>
      <c r="AB926" s="366"/>
      <c r="AC926" s="364"/>
      <c r="AD926" s="364"/>
      <c r="AE926" s="364"/>
      <c r="AF926" s="364"/>
    </row>
    <row r="927" spans="1:32" ht="12.75">
      <c r="A927" s="364"/>
      <c r="B927" s="364"/>
      <c r="C927" s="364"/>
      <c r="D927" s="364"/>
      <c r="E927" s="364"/>
      <c r="F927" s="364"/>
      <c r="G927" s="364"/>
      <c r="H927" s="364"/>
      <c r="I927" s="364"/>
      <c r="J927" s="364"/>
      <c r="K927" s="364"/>
      <c r="L927" s="364"/>
      <c r="M927" s="364"/>
      <c r="N927" s="364"/>
      <c r="O927" s="364"/>
      <c r="P927" s="364"/>
      <c r="Q927" s="364"/>
      <c r="R927" s="364"/>
      <c r="S927" s="364"/>
      <c r="T927" s="364"/>
      <c r="U927" s="365"/>
      <c r="V927" s="366"/>
      <c r="W927" s="366"/>
      <c r="X927" s="366"/>
      <c r="Y927" s="366"/>
      <c r="Z927" s="366"/>
      <c r="AA927" s="366"/>
      <c r="AB927" s="366"/>
      <c r="AC927" s="364"/>
      <c r="AD927" s="364"/>
      <c r="AE927" s="364"/>
      <c r="AF927" s="364"/>
    </row>
    <row r="928" spans="1:32" ht="12.75">
      <c r="A928" s="364"/>
      <c r="B928" s="364"/>
      <c r="C928" s="364"/>
      <c r="D928" s="364"/>
      <c r="E928" s="364"/>
      <c r="F928" s="364"/>
      <c r="G928" s="364"/>
      <c r="H928" s="364"/>
      <c r="I928" s="364"/>
      <c r="J928" s="364"/>
      <c r="K928" s="364"/>
      <c r="L928" s="364"/>
      <c r="M928" s="364"/>
      <c r="N928" s="364"/>
      <c r="O928" s="364"/>
      <c r="P928" s="364"/>
      <c r="Q928" s="364"/>
      <c r="R928" s="364"/>
      <c r="S928" s="364"/>
      <c r="T928" s="364"/>
      <c r="U928" s="365"/>
      <c r="V928" s="366"/>
      <c r="W928" s="366"/>
      <c r="X928" s="366"/>
      <c r="Y928" s="366"/>
      <c r="Z928" s="366"/>
      <c r="AA928" s="366"/>
      <c r="AB928" s="366"/>
      <c r="AC928" s="364"/>
      <c r="AD928" s="364"/>
      <c r="AE928" s="364"/>
      <c r="AF928" s="364"/>
    </row>
    <row r="929" spans="1:32" ht="12.75">
      <c r="A929" s="364"/>
      <c r="B929" s="364"/>
      <c r="C929" s="364"/>
      <c r="D929" s="364"/>
      <c r="E929" s="364"/>
      <c r="F929" s="364"/>
      <c r="G929" s="364"/>
      <c r="H929" s="364"/>
      <c r="I929" s="364"/>
      <c r="J929" s="364"/>
      <c r="K929" s="364"/>
      <c r="L929" s="364"/>
      <c r="M929" s="364"/>
      <c r="N929" s="364"/>
      <c r="O929" s="364"/>
      <c r="P929" s="364"/>
      <c r="Q929" s="364"/>
      <c r="R929" s="364"/>
      <c r="S929" s="364"/>
      <c r="T929" s="364"/>
      <c r="U929" s="365"/>
      <c r="V929" s="366"/>
      <c r="W929" s="366"/>
      <c r="X929" s="366"/>
      <c r="Y929" s="366"/>
      <c r="Z929" s="366"/>
      <c r="AA929" s="366"/>
      <c r="AB929" s="366"/>
      <c r="AC929" s="364"/>
      <c r="AD929" s="364"/>
      <c r="AE929" s="364"/>
      <c r="AF929" s="364"/>
    </row>
    <row r="930" spans="1:32" ht="12.75">
      <c r="A930" s="364"/>
      <c r="B930" s="364"/>
      <c r="C930" s="364"/>
      <c r="D930" s="364"/>
      <c r="E930" s="364"/>
      <c r="F930" s="364"/>
      <c r="G930" s="364"/>
      <c r="H930" s="364"/>
      <c r="I930" s="364"/>
      <c r="J930" s="364"/>
      <c r="K930" s="364"/>
      <c r="L930" s="364"/>
      <c r="M930" s="364"/>
      <c r="N930" s="364"/>
      <c r="O930" s="364"/>
      <c r="P930" s="364"/>
      <c r="Q930" s="364"/>
      <c r="R930" s="364"/>
      <c r="S930" s="364"/>
      <c r="T930" s="364"/>
      <c r="U930" s="365"/>
      <c r="V930" s="366"/>
      <c r="W930" s="366"/>
      <c r="X930" s="366"/>
      <c r="Y930" s="366"/>
      <c r="Z930" s="366"/>
      <c r="AA930" s="366"/>
      <c r="AB930" s="366"/>
      <c r="AC930" s="364"/>
      <c r="AD930" s="364"/>
      <c r="AE930" s="364"/>
      <c r="AF930" s="364"/>
    </row>
    <row r="931" spans="1:32" ht="12.75">
      <c r="A931" s="364"/>
      <c r="B931" s="364"/>
      <c r="C931" s="364"/>
      <c r="D931" s="364"/>
      <c r="E931" s="364"/>
      <c r="F931" s="364"/>
      <c r="G931" s="364"/>
      <c r="H931" s="364"/>
      <c r="I931" s="364"/>
      <c r="J931" s="364"/>
      <c r="K931" s="364"/>
      <c r="L931" s="364"/>
      <c r="M931" s="364"/>
      <c r="N931" s="364"/>
      <c r="O931" s="364"/>
      <c r="P931" s="364"/>
      <c r="Q931" s="364"/>
      <c r="R931" s="364"/>
      <c r="S931" s="364"/>
      <c r="T931" s="364"/>
      <c r="U931" s="365"/>
      <c r="V931" s="366"/>
      <c r="W931" s="366"/>
      <c r="X931" s="366"/>
      <c r="Y931" s="366"/>
      <c r="Z931" s="366"/>
      <c r="AA931" s="366"/>
      <c r="AB931" s="366"/>
      <c r="AC931" s="364"/>
      <c r="AD931" s="364"/>
      <c r="AE931" s="364"/>
      <c r="AF931" s="364"/>
    </row>
    <row r="932" spans="1:32" ht="12.75">
      <c r="A932" s="364"/>
      <c r="B932" s="364"/>
      <c r="C932" s="364"/>
      <c r="D932" s="364"/>
      <c r="E932" s="364"/>
      <c r="F932" s="364"/>
      <c r="G932" s="364"/>
      <c r="H932" s="364"/>
      <c r="I932" s="364"/>
      <c r="J932" s="364"/>
      <c r="K932" s="364"/>
      <c r="L932" s="364"/>
      <c r="M932" s="364"/>
      <c r="N932" s="364"/>
      <c r="O932" s="364"/>
      <c r="P932" s="364"/>
      <c r="Q932" s="364"/>
      <c r="R932" s="364"/>
      <c r="S932" s="364"/>
      <c r="T932" s="364"/>
      <c r="U932" s="365"/>
      <c r="V932" s="366"/>
      <c r="W932" s="366"/>
      <c r="X932" s="366"/>
      <c r="Y932" s="366"/>
      <c r="Z932" s="366"/>
      <c r="AA932" s="366"/>
      <c r="AB932" s="366"/>
      <c r="AC932" s="364"/>
      <c r="AD932" s="364"/>
      <c r="AE932" s="364"/>
      <c r="AF932" s="364"/>
    </row>
    <row r="933" spans="1:32" ht="12.75">
      <c r="A933" s="364"/>
      <c r="B933" s="364"/>
      <c r="C933" s="364"/>
      <c r="D933" s="364"/>
      <c r="E933" s="364"/>
      <c r="F933" s="364"/>
      <c r="G933" s="364"/>
      <c r="H933" s="364"/>
      <c r="I933" s="364"/>
      <c r="J933" s="364"/>
      <c r="K933" s="364"/>
      <c r="L933" s="364"/>
      <c r="M933" s="364"/>
      <c r="N933" s="364"/>
      <c r="O933" s="364"/>
      <c r="P933" s="364"/>
      <c r="Q933" s="364"/>
      <c r="R933" s="364"/>
      <c r="S933" s="364"/>
      <c r="T933" s="364"/>
      <c r="U933" s="365"/>
      <c r="V933" s="366"/>
      <c r="W933" s="366"/>
      <c r="X933" s="366"/>
      <c r="Y933" s="366"/>
      <c r="Z933" s="366"/>
      <c r="AA933" s="366"/>
      <c r="AB933" s="366"/>
      <c r="AC933" s="364"/>
      <c r="AD933" s="364"/>
      <c r="AE933" s="364"/>
      <c r="AF933" s="364"/>
    </row>
    <row r="934" spans="1:32" ht="12.75">
      <c r="A934" s="364"/>
      <c r="B934" s="364"/>
      <c r="C934" s="364"/>
      <c r="D934" s="364"/>
      <c r="E934" s="364"/>
      <c r="F934" s="364"/>
      <c r="G934" s="364"/>
      <c r="H934" s="364"/>
      <c r="I934" s="364"/>
      <c r="J934" s="364"/>
      <c r="K934" s="364"/>
      <c r="L934" s="364"/>
      <c r="M934" s="364"/>
      <c r="N934" s="364"/>
      <c r="O934" s="364"/>
      <c r="P934" s="364"/>
      <c r="Q934" s="364"/>
      <c r="R934" s="364"/>
      <c r="S934" s="364"/>
      <c r="T934" s="364"/>
      <c r="U934" s="366"/>
      <c r="V934" s="366"/>
      <c r="W934" s="366"/>
      <c r="X934" s="366"/>
      <c r="Y934" s="366"/>
      <c r="Z934" s="366"/>
      <c r="AA934" s="366"/>
      <c r="AB934" s="366"/>
      <c r="AC934" s="364"/>
      <c r="AD934" s="364"/>
      <c r="AE934" s="364"/>
      <c r="AF934" s="364"/>
    </row>
    <row r="935" spans="1:32" ht="12.75">
      <c r="A935" s="364"/>
      <c r="B935" s="364"/>
      <c r="C935" s="364"/>
      <c r="D935" s="364"/>
      <c r="E935" s="364"/>
      <c r="F935" s="364"/>
      <c r="G935" s="364"/>
      <c r="H935" s="364"/>
      <c r="I935" s="364"/>
      <c r="J935" s="364"/>
      <c r="K935" s="364"/>
      <c r="L935" s="364"/>
      <c r="M935" s="364"/>
      <c r="N935" s="364"/>
      <c r="O935" s="364"/>
      <c r="P935" s="364"/>
      <c r="Q935" s="364"/>
      <c r="R935" s="364"/>
      <c r="S935" s="364"/>
      <c r="T935" s="364"/>
      <c r="U935" s="366"/>
      <c r="V935" s="366"/>
      <c r="W935" s="366"/>
      <c r="X935" s="366"/>
      <c r="Y935" s="366"/>
      <c r="Z935" s="366"/>
      <c r="AA935" s="366"/>
      <c r="AB935" s="366"/>
      <c r="AC935" s="364"/>
      <c r="AD935" s="364"/>
      <c r="AE935" s="364"/>
      <c r="AF935" s="364"/>
    </row>
    <row r="936" spans="1:32" ht="12.75">
      <c r="A936" s="364"/>
      <c r="B936" s="364"/>
      <c r="C936" s="364"/>
      <c r="D936" s="364"/>
      <c r="E936" s="364"/>
      <c r="F936" s="364"/>
      <c r="G936" s="364"/>
      <c r="H936" s="364"/>
      <c r="I936" s="364"/>
      <c r="J936" s="364"/>
      <c r="K936" s="364"/>
      <c r="L936" s="364"/>
      <c r="M936" s="364"/>
      <c r="N936" s="364"/>
      <c r="O936" s="364"/>
      <c r="P936" s="364"/>
      <c r="Q936" s="364"/>
      <c r="R936" s="364"/>
      <c r="S936" s="364"/>
      <c r="T936" s="364"/>
      <c r="U936" s="366"/>
      <c r="V936" s="366"/>
      <c r="W936" s="366"/>
      <c r="X936" s="366"/>
      <c r="Y936" s="366"/>
      <c r="Z936" s="366"/>
      <c r="AA936" s="366"/>
      <c r="AB936" s="366"/>
      <c r="AC936" s="364"/>
      <c r="AD936" s="364"/>
      <c r="AE936" s="364"/>
      <c r="AF936" s="364"/>
    </row>
    <row r="937" spans="1:32" ht="12.75">
      <c r="A937" s="364"/>
      <c r="B937" s="364"/>
      <c r="C937" s="364"/>
      <c r="D937" s="364"/>
      <c r="E937" s="364"/>
      <c r="F937" s="364"/>
      <c r="G937" s="364"/>
      <c r="H937" s="364"/>
      <c r="I937" s="364"/>
      <c r="J937" s="364"/>
      <c r="K937" s="364"/>
      <c r="L937" s="364"/>
      <c r="M937" s="364"/>
      <c r="N937" s="364"/>
      <c r="O937" s="364"/>
      <c r="P937" s="364"/>
      <c r="Q937" s="364"/>
      <c r="R937" s="364"/>
      <c r="S937" s="364"/>
      <c r="T937" s="364"/>
      <c r="U937" s="366"/>
      <c r="V937" s="366"/>
      <c r="W937" s="366"/>
      <c r="X937" s="366"/>
      <c r="Y937" s="366"/>
      <c r="Z937" s="366"/>
      <c r="AA937" s="366"/>
      <c r="AB937" s="366"/>
      <c r="AC937" s="364"/>
      <c r="AD937" s="364"/>
      <c r="AE937" s="364"/>
      <c r="AF937" s="364"/>
    </row>
    <row r="938" spans="1:32" ht="12.75">
      <c r="A938" s="364"/>
      <c r="B938" s="364"/>
      <c r="C938" s="364"/>
      <c r="D938" s="364"/>
      <c r="E938" s="364"/>
      <c r="F938" s="364"/>
      <c r="G938" s="364"/>
      <c r="H938" s="364"/>
      <c r="I938" s="364"/>
      <c r="J938" s="364"/>
      <c r="K938" s="364"/>
      <c r="L938" s="364"/>
      <c r="M938" s="364"/>
      <c r="N938" s="364"/>
      <c r="O938" s="364"/>
      <c r="P938" s="364"/>
      <c r="Q938" s="364"/>
      <c r="R938" s="364"/>
      <c r="S938" s="364"/>
      <c r="T938" s="364"/>
      <c r="U938" s="366"/>
      <c r="V938" s="366"/>
      <c r="W938" s="366"/>
      <c r="X938" s="366"/>
      <c r="Y938" s="366"/>
      <c r="Z938" s="366"/>
      <c r="AA938" s="366"/>
      <c r="AB938" s="366"/>
      <c r="AC938" s="364"/>
      <c r="AD938" s="364"/>
      <c r="AE938" s="364"/>
      <c r="AF938" s="364"/>
    </row>
    <row r="939" spans="1:32" ht="12.75">
      <c r="A939" s="364"/>
      <c r="B939" s="364"/>
      <c r="C939" s="364"/>
      <c r="D939" s="364"/>
      <c r="E939" s="364"/>
      <c r="F939" s="364"/>
      <c r="G939" s="364"/>
      <c r="H939" s="364"/>
      <c r="I939" s="364"/>
      <c r="J939" s="364"/>
      <c r="K939" s="364"/>
      <c r="L939" s="364"/>
      <c r="M939" s="364"/>
      <c r="N939" s="364"/>
      <c r="O939" s="364"/>
      <c r="P939" s="364"/>
      <c r="Q939" s="364"/>
      <c r="R939" s="364"/>
      <c r="S939" s="364"/>
      <c r="T939" s="364"/>
      <c r="U939" s="366"/>
      <c r="V939" s="366"/>
      <c r="W939" s="366"/>
      <c r="X939" s="366"/>
      <c r="Y939" s="366"/>
      <c r="Z939" s="366"/>
      <c r="AA939" s="366"/>
      <c r="AB939" s="366"/>
      <c r="AC939" s="364"/>
      <c r="AD939" s="364"/>
      <c r="AE939" s="364"/>
      <c r="AF939" s="364"/>
    </row>
    <row r="940" spans="1:32" ht="12.75">
      <c r="A940" s="364"/>
      <c r="B940" s="364"/>
      <c r="C940" s="364"/>
      <c r="D940" s="364"/>
      <c r="E940" s="364"/>
      <c r="F940" s="364"/>
      <c r="G940" s="364"/>
      <c r="H940" s="364"/>
      <c r="I940" s="364"/>
      <c r="J940" s="364"/>
      <c r="K940" s="364"/>
      <c r="L940" s="364"/>
      <c r="M940" s="364"/>
      <c r="N940" s="364"/>
      <c r="O940" s="364"/>
      <c r="P940" s="364"/>
      <c r="Q940" s="364"/>
      <c r="R940" s="364"/>
      <c r="S940" s="364"/>
      <c r="T940" s="364"/>
      <c r="U940" s="366"/>
      <c r="V940" s="366"/>
      <c r="W940" s="366"/>
      <c r="X940" s="366"/>
      <c r="Y940" s="366"/>
      <c r="Z940" s="366"/>
      <c r="AA940" s="366"/>
      <c r="AB940" s="366"/>
      <c r="AC940" s="364"/>
      <c r="AD940" s="364"/>
      <c r="AE940" s="364"/>
      <c r="AF940" s="364"/>
    </row>
    <row r="941" spans="1:32" ht="12.75">
      <c r="A941" s="364"/>
      <c r="B941" s="364"/>
      <c r="C941" s="364"/>
      <c r="D941" s="364"/>
      <c r="E941" s="364"/>
      <c r="F941" s="364"/>
      <c r="G941" s="364"/>
      <c r="H941" s="364"/>
      <c r="I941" s="364"/>
      <c r="J941" s="364"/>
      <c r="K941" s="364"/>
      <c r="L941" s="364"/>
      <c r="M941" s="364"/>
      <c r="N941" s="364"/>
      <c r="O941" s="364"/>
      <c r="P941" s="364"/>
      <c r="Q941" s="364"/>
      <c r="R941" s="364"/>
      <c r="S941" s="364"/>
      <c r="T941" s="364"/>
      <c r="U941" s="366"/>
      <c r="V941" s="366"/>
      <c r="W941" s="366"/>
      <c r="X941" s="366"/>
      <c r="Y941" s="366"/>
      <c r="Z941" s="366"/>
      <c r="AA941" s="366"/>
      <c r="AB941" s="366"/>
      <c r="AC941" s="364"/>
      <c r="AD941" s="364"/>
      <c r="AE941" s="364"/>
      <c r="AF941" s="364"/>
    </row>
    <row r="942" spans="1:32" ht="12.75">
      <c r="A942" s="364"/>
      <c r="B942" s="364"/>
      <c r="C942" s="364"/>
      <c r="D942" s="364"/>
      <c r="E942" s="364"/>
      <c r="F942" s="364"/>
      <c r="G942" s="364"/>
      <c r="H942" s="364"/>
      <c r="I942" s="364"/>
      <c r="J942" s="364"/>
      <c r="K942" s="364"/>
      <c r="L942" s="364"/>
      <c r="M942" s="364"/>
      <c r="N942" s="364"/>
      <c r="O942" s="364"/>
      <c r="P942" s="364"/>
      <c r="Q942" s="364"/>
      <c r="R942" s="364"/>
      <c r="S942" s="364"/>
      <c r="T942" s="364"/>
      <c r="U942" s="366"/>
      <c r="V942" s="366"/>
      <c r="W942" s="366"/>
      <c r="X942" s="366"/>
      <c r="Y942" s="366"/>
      <c r="Z942" s="366"/>
      <c r="AA942" s="366"/>
      <c r="AB942" s="366"/>
      <c r="AC942" s="364"/>
      <c r="AD942" s="364"/>
      <c r="AE942" s="364"/>
      <c r="AF942" s="364"/>
    </row>
    <row r="943" spans="1:32" ht="12.75">
      <c r="A943" s="364"/>
      <c r="B943" s="364"/>
      <c r="C943" s="364"/>
      <c r="D943" s="364"/>
      <c r="E943" s="364"/>
      <c r="F943" s="364"/>
      <c r="G943" s="364"/>
      <c r="H943" s="364"/>
      <c r="I943" s="364"/>
      <c r="J943" s="364"/>
      <c r="K943" s="364"/>
      <c r="L943" s="364"/>
      <c r="M943" s="364"/>
      <c r="N943" s="364"/>
      <c r="O943" s="364"/>
      <c r="P943" s="364"/>
      <c r="Q943" s="364"/>
      <c r="R943" s="364"/>
      <c r="S943" s="364"/>
      <c r="T943" s="364"/>
      <c r="U943" s="366"/>
      <c r="V943" s="366"/>
      <c r="W943" s="366"/>
      <c r="X943" s="366"/>
      <c r="Y943" s="366"/>
      <c r="Z943" s="366"/>
      <c r="AA943" s="366"/>
      <c r="AB943" s="366"/>
      <c r="AC943" s="364"/>
      <c r="AD943" s="364"/>
      <c r="AE943" s="364"/>
      <c r="AF943" s="364"/>
    </row>
    <row r="944" spans="1:32" ht="12.75">
      <c r="A944" s="364"/>
      <c r="B944" s="364"/>
      <c r="C944" s="364"/>
      <c r="D944" s="364"/>
      <c r="E944" s="364"/>
      <c r="F944" s="364"/>
      <c r="G944" s="364"/>
      <c r="H944" s="364"/>
      <c r="I944" s="364"/>
      <c r="J944" s="364"/>
      <c r="K944" s="364"/>
      <c r="L944" s="364"/>
      <c r="M944" s="364"/>
      <c r="N944" s="364"/>
      <c r="O944" s="364"/>
      <c r="P944" s="364"/>
      <c r="Q944" s="364"/>
      <c r="R944" s="364"/>
      <c r="S944" s="364"/>
      <c r="T944" s="364"/>
      <c r="U944" s="366"/>
      <c r="V944" s="366"/>
      <c r="W944" s="366"/>
      <c r="X944" s="366"/>
      <c r="Y944" s="366"/>
      <c r="Z944" s="366"/>
      <c r="AA944" s="366"/>
      <c r="AB944" s="366"/>
      <c r="AC944" s="364"/>
      <c r="AD944" s="364"/>
      <c r="AE944" s="364"/>
      <c r="AF944" s="364"/>
    </row>
    <row r="945" spans="1:32" ht="12.75">
      <c r="A945" s="364"/>
      <c r="B945" s="364"/>
      <c r="C945" s="364"/>
      <c r="D945" s="364"/>
      <c r="E945" s="364"/>
      <c r="F945" s="364"/>
      <c r="G945" s="364"/>
      <c r="H945" s="364"/>
      <c r="I945" s="364"/>
      <c r="J945" s="364"/>
      <c r="K945" s="364"/>
      <c r="L945" s="364"/>
      <c r="M945" s="364"/>
      <c r="N945" s="364"/>
      <c r="O945" s="364"/>
      <c r="P945" s="364"/>
      <c r="Q945" s="364"/>
      <c r="R945" s="364"/>
      <c r="S945" s="364"/>
      <c r="T945" s="364"/>
      <c r="U945" s="366"/>
      <c r="V945" s="366"/>
      <c r="W945" s="366"/>
      <c r="X945" s="366"/>
      <c r="Y945" s="366"/>
      <c r="Z945" s="366"/>
      <c r="AA945" s="366"/>
      <c r="AB945" s="366"/>
      <c r="AC945" s="364"/>
      <c r="AD945" s="364"/>
      <c r="AE945" s="364"/>
      <c r="AF945" s="364"/>
    </row>
    <row r="946" spans="1:32" ht="12.75">
      <c r="A946" s="364"/>
      <c r="B946" s="364"/>
      <c r="C946" s="364"/>
      <c r="D946" s="364"/>
      <c r="E946" s="364"/>
      <c r="F946" s="364"/>
      <c r="G946" s="364"/>
      <c r="H946" s="364"/>
      <c r="I946" s="364"/>
      <c r="J946" s="364"/>
      <c r="K946" s="364"/>
      <c r="L946" s="364"/>
      <c r="M946" s="364"/>
      <c r="N946" s="364"/>
      <c r="O946" s="364"/>
      <c r="P946" s="364"/>
      <c r="Q946" s="364"/>
      <c r="R946" s="364"/>
      <c r="S946" s="364"/>
      <c r="T946" s="364"/>
      <c r="U946" s="366"/>
      <c r="V946" s="366"/>
      <c r="W946" s="366"/>
      <c r="X946" s="366"/>
      <c r="Y946" s="366"/>
      <c r="Z946" s="366"/>
      <c r="AA946" s="366"/>
      <c r="AB946" s="366"/>
      <c r="AC946" s="364"/>
      <c r="AD946" s="364"/>
      <c r="AE946" s="364"/>
      <c r="AF946" s="364"/>
    </row>
    <row r="947" spans="1:32" ht="12.75">
      <c r="A947" s="364"/>
      <c r="B947" s="364"/>
      <c r="C947" s="364"/>
      <c r="D947" s="364"/>
      <c r="E947" s="364"/>
      <c r="F947" s="364"/>
      <c r="G947" s="364"/>
      <c r="H947" s="364"/>
      <c r="I947" s="364"/>
      <c r="J947" s="364"/>
      <c r="K947" s="364"/>
      <c r="L947" s="364"/>
      <c r="M947" s="364"/>
      <c r="N947" s="364"/>
      <c r="O947" s="364"/>
      <c r="P947" s="364"/>
      <c r="Q947" s="364"/>
      <c r="R947" s="364"/>
      <c r="S947" s="364"/>
      <c r="T947" s="364"/>
      <c r="U947" s="366"/>
      <c r="V947" s="366"/>
      <c r="W947" s="366"/>
      <c r="X947" s="366"/>
      <c r="Y947" s="366"/>
      <c r="Z947" s="366"/>
      <c r="AA947" s="366"/>
      <c r="AB947" s="366"/>
      <c r="AC947" s="364"/>
      <c r="AD947" s="364"/>
      <c r="AE947" s="364"/>
      <c r="AF947" s="364"/>
    </row>
    <row r="948" spans="1:32" ht="12.75">
      <c r="A948" s="364"/>
      <c r="B948" s="364"/>
      <c r="C948" s="364"/>
      <c r="D948" s="364"/>
      <c r="E948" s="364"/>
      <c r="F948" s="364"/>
      <c r="G948" s="364"/>
      <c r="H948" s="364"/>
      <c r="I948" s="364"/>
      <c r="J948" s="364"/>
      <c r="K948" s="364"/>
      <c r="L948" s="364"/>
      <c r="M948" s="364"/>
      <c r="N948" s="364"/>
      <c r="O948" s="364"/>
      <c r="P948" s="364"/>
      <c r="Q948" s="364"/>
      <c r="R948" s="364"/>
      <c r="S948" s="364"/>
      <c r="T948" s="364"/>
      <c r="U948" s="366"/>
      <c r="V948" s="366"/>
      <c r="W948" s="366"/>
      <c r="X948" s="366"/>
      <c r="Y948" s="366"/>
      <c r="Z948" s="366"/>
      <c r="AA948" s="366"/>
      <c r="AB948" s="366"/>
      <c r="AC948" s="364"/>
      <c r="AD948" s="364"/>
      <c r="AE948" s="364"/>
      <c r="AF948" s="364"/>
    </row>
    <row r="949" spans="1:32" ht="12.75">
      <c r="A949" s="364"/>
      <c r="B949" s="364"/>
      <c r="C949" s="364"/>
      <c r="D949" s="364"/>
      <c r="E949" s="364"/>
      <c r="F949" s="364"/>
      <c r="G949" s="364"/>
      <c r="H949" s="364"/>
      <c r="I949" s="364"/>
      <c r="J949" s="364"/>
      <c r="K949" s="364"/>
      <c r="L949" s="364"/>
      <c r="M949" s="364"/>
      <c r="N949" s="364"/>
      <c r="O949" s="364"/>
      <c r="P949" s="364"/>
      <c r="Q949" s="364"/>
      <c r="R949" s="364"/>
      <c r="S949" s="364"/>
      <c r="T949" s="364"/>
      <c r="U949" s="366"/>
      <c r="V949" s="366"/>
      <c r="W949" s="366"/>
      <c r="X949" s="366"/>
      <c r="Y949" s="366"/>
      <c r="Z949" s="366"/>
      <c r="AA949" s="366"/>
      <c r="AB949" s="366"/>
      <c r="AC949" s="364"/>
      <c r="AD949" s="364"/>
      <c r="AE949" s="364"/>
      <c r="AF949" s="364"/>
    </row>
    <row r="950" spans="1:32" ht="12.75">
      <c r="A950" s="364"/>
      <c r="B950" s="364"/>
      <c r="C950" s="364"/>
      <c r="D950" s="364"/>
      <c r="E950" s="364"/>
      <c r="F950" s="364"/>
      <c r="G950" s="364"/>
      <c r="H950" s="364"/>
      <c r="I950" s="364"/>
      <c r="J950" s="364"/>
      <c r="K950" s="364"/>
      <c r="L950" s="364"/>
      <c r="M950" s="364"/>
      <c r="N950" s="364"/>
      <c r="O950" s="364"/>
      <c r="P950" s="364"/>
      <c r="Q950" s="364"/>
      <c r="R950" s="364"/>
      <c r="S950" s="364"/>
      <c r="T950" s="364"/>
      <c r="U950" s="366"/>
      <c r="V950" s="366"/>
      <c r="W950" s="366"/>
      <c r="X950" s="366"/>
      <c r="Y950" s="366"/>
      <c r="Z950" s="366"/>
      <c r="AA950" s="366"/>
      <c r="AB950" s="366"/>
      <c r="AC950" s="364"/>
      <c r="AD950" s="364"/>
      <c r="AE950" s="364"/>
      <c r="AF950" s="364"/>
    </row>
    <row r="951" spans="1:32" ht="12.75">
      <c r="A951" s="364"/>
      <c r="B951" s="364"/>
      <c r="C951" s="364"/>
      <c r="D951" s="364"/>
      <c r="E951" s="364"/>
      <c r="F951" s="364"/>
      <c r="G951" s="364"/>
      <c r="H951" s="364"/>
      <c r="I951" s="364"/>
      <c r="J951" s="364"/>
      <c r="K951" s="364"/>
      <c r="L951" s="364"/>
      <c r="M951" s="364"/>
      <c r="N951" s="364"/>
      <c r="O951" s="364"/>
      <c r="P951" s="364"/>
      <c r="Q951" s="364"/>
      <c r="R951" s="364"/>
      <c r="S951" s="364"/>
      <c r="T951" s="364"/>
      <c r="U951" s="366"/>
      <c r="V951" s="366"/>
      <c r="W951" s="366"/>
      <c r="X951" s="366"/>
      <c r="Y951" s="366"/>
      <c r="Z951" s="366"/>
      <c r="AA951" s="366"/>
      <c r="AB951" s="366"/>
      <c r="AC951" s="364"/>
      <c r="AD951" s="364"/>
      <c r="AE951" s="364"/>
      <c r="AF951" s="364"/>
    </row>
    <row r="952" spans="1:32" ht="12.75">
      <c r="A952" s="364"/>
      <c r="B952" s="364"/>
      <c r="C952" s="364"/>
      <c r="D952" s="364"/>
      <c r="E952" s="364"/>
      <c r="F952" s="364"/>
      <c r="G952" s="364"/>
      <c r="H952" s="364"/>
      <c r="I952" s="364"/>
      <c r="J952" s="364"/>
      <c r="K952" s="364"/>
      <c r="L952" s="364"/>
      <c r="M952" s="364"/>
      <c r="N952" s="364"/>
      <c r="O952" s="364"/>
      <c r="P952" s="364"/>
      <c r="Q952" s="364"/>
      <c r="R952" s="364"/>
      <c r="S952" s="364"/>
      <c r="T952" s="364"/>
      <c r="U952" s="366"/>
      <c r="V952" s="366"/>
      <c r="W952" s="366"/>
      <c r="X952" s="366"/>
      <c r="Y952" s="366"/>
      <c r="Z952" s="366"/>
      <c r="AA952" s="366"/>
      <c r="AB952" s="366"/>
      <c r="AC952" s="364"/>
      <c r="AD952" s="364"/>
      <c r="AE952" s="364"/>
      <c r="AF952" s="364"/>
    </row>
    <row r="953" spans="1:32" ht="12.75">
      <c r="A953" s="364"/>
      <c r="B953" s="364"/>
      <c r="C953" s="364"/>
      <c r="D953" s="364"/>
      <c r="E953" s="364"/>
      <c r="F953" s="364"/>
      <c r="G953" s="364"/>
      <c r="H953" s="364"/>
      <c r="I953" s="364"/>
      <c r="J953" s="364"/>
      <c r="K953" s="364"/>
      <c r="L953" s="364"/>
      <c r="M953" s="364"/>
      <c r="N953" s="364"/>
      <c r="O953" s="364"/>
      <c r="P953" s="364"/>
      <c r="Q953" s="364"/>
      <c r="R953" s="364"/>
      <c r="S953" s="364"/>
      <c r="T953" s="364"/>
      <c r="U953" s="366"/>
      <c r="V953" s="366"/>
      <c r="W953" s="366"/>
      <c r="X953" s="366"/>
      <c r="Y953" s="366"/>
      <c r="Z953" s="366"/>
      <c r="AA953" s="366"/>
      <c r="AB953" s="366"/>
      <c r="AC953" s="364"/>
      <c r="AD953" s="364"/>
      <c r="AE953" s="364"/>
      <c r="AF953" s="364"/>
    </row>
    <row r="954" spans="1:32" ht="12.75">
      <c r="A954" s="364"/>
      <c r="B954" s="364"/>
      <c r="C954" s="364"/>
      <c r="D954" s="364"/>
      <c r="E954" s="364"/>
      <c r="F954" s="364"/>
      <c r="G954" s="364"/>
      <c r="H954" s="364"/>
      <c r="I954" s="364"/>
      <c r="J954" s="364"/>
      <c r="K954" s="364"/>
      <c r="L954" s="364"/>
      <c r="M954" s="364"/>
      <c r="N954" s="364"/>
      <c r="O954" s="364"/>
      <c r="P954" s="364"/>
      <c r="Q954" s="364"/>
      <c r="R954" s="364"/>
      <c r="S954" s="364"/>
      <c r="T954" s="364"/>
      <c r="U954" s="366"/>
      <c r="V954" s="366"/>
      <c r="W954" s="366"/>
      <c r="X954" s="366"/>
      <c r="Y954" s="366"/>
      <c r="Z954" s="366"/>
      <c r="AA954" s="366"/>
      <c r="AB954" s="366"/>
      <c r="AC954" s="364"/>
      <c r="AD954" s="364"/>
      <c r="AE954" s="364"/>
      <c r="AF954" s="364"/>
    </row>
    <row r="955" spans="1:32" ht="12.75">
      <c r="A955" s="364"/>
      <c r="B955" s="364"/>
      <c r="C955" s="364"/>
      <c r="D955" s="364"/>
      <c r="E955" s="364"/>
      <c r="F955" s="364"/>
      <c r="G955" s="364"/>
      <c r="H955" s="364"/>
      <c r="I955" s="364"/>
      <c r="J955" s="364"/>
      <c r="K955" s="364"/>
      <c r="L955" s="364"/>
      <c r="M955" s="364"/>
      <c r="N955" s="364"/>
      <c r="O955" s="364"/>
      <c r="P955" s="364"/>
      <c r="Q955" s="364"/>
      <c r="R955" s="364"/>
      <c r="S955" s="364"/>
      <c r="T955" s="364"/>
      <c r="U955" s="366"/>
      <c r="V955" s="366"/>
      <c r="W955" s="366"/>
      <c r="X955" s="366"/>
      <c r="Y955" s="366"/>
      <c r="Z955" s="366"/>
      <c r="AA955" s="366"/>
      <c r="AB955" s="366"/>
      <c r="AC955" s="364"/>
      <c r="AD955" s="364"/>
      <c r="AE955" s="364"/>
      <c r="AF955" s="364"/>
    </row>
    <row r="956" spans="1:32" ht="12.75">
      <c r="A956" s="364"/>
      <c r="B956" s="364"/>
      <c r="C956" s="364"/>
      <c r="D956" s="364"/>
      <c r="E956" s="364"/>
      <c r="F956" s="364"/>
      <c r="G956" s="364"/>
      <c r="H956" s="364"/>
      <c r="I956" s="364"/>
      <c r="J956" s="364"/>
      <c r="K956" s="364"/>
      <c r="L956" s="364"/>
      <c r="M956" s="364"/>
      <c r="N956" s="364"/>
      <c r="O956" s="364"/>
      <c r="P956" s="364"/>
      <c r="Q956" s="364"/>
      <c r="R956" s="364"/>
      <c r="S956" s="364"/>
      <c r="T956" s="364"/>
      <c r="U956" s="366"/>
      <c r="V956" s="366"/>
      <c r="W956" s="366"/>
      <c r="X956" s="366"/>
      <c r="Y956" s="366"/>
      <c r="Z956" s="366"/>
      <c r="AA956" s="366"/>
      <c r="AB956" s="366"/>
      <c r="AC956" s="364"/>
      <c r="AD956" s="364"/>
      <c r="AE956" s="364"/>
      <c r="AF956" s="364"/>
    </row>
    <row r="957" spans="1:32" ht="12.75">
      <c r="A957" s="364"/>
      <c r="B957" s="364"/>
      <c r="C957" s="364"/>
      <c r="D957" s="364"/>
      <c r="E957" s="364"/>
      <c r="F957" s="364"/>
      <c r="G957" s="364"/>
      <c r="H957" s="364"/>
      <c r="I957" s="364"/>
      <c r="J957" s="364"/>
      <c r="K957" s="364"/>
      <c r="L957" s="364"/>
      <c r="M957" s="364"/>
      <c r="N957" s="364"/>
      <c r="O957" s="364"/>
      <c r="P957" s="364"/>
      <c r="Q957" s="364"/>
      <c r="R957" s="364"/>
      <c r="S957" s="364"/>
      <c r="T957" s="364"/>
      <c r="U957" s="366"/>
      <c r="V957" s="366"/>
      <c r="W957" s="366"/>
      <c r="X957" s="366"/>
      <c r="Y957" s="366"/>
      <c r="Z957" s="366"/>
      <c r="AA957" s="366"/>
      <c r="AB957" s="366"/>
      <c r="AC957" s="364"/>
      <c r="AD957" s="364"/>
      <c r="AE957" s="364"/>
      <c r="AF957" s="364"/>
    </row>
    <row r="958" spans="1:32" ht="12.75">
      <c r="A958" s="364"/>
      <c r="B958" s="364"/>
      <c r="C958" s="364"/>
      <c r="D958" s="364"/>
      <c r="E958" s="364"/>
      <c r="F958" s="364"/>
      <c r="G958" s="364"/>
      <c r="H958" s="364"/>
      <c r="I958" s="364"/>
      <c r="J958" s="364"/>
      <c r="K958" s="364"/>
      <c r="L958" s="364"/>
      <c r="M958" s="364"/>
      <c r="N958" s="364"/>
      <c r="O958" s="364"/>
      <c r="P958" s="364"/>
      <c r="Q958" s="364"/>
      <c r="R958" s="364"/>
      <c r="S958" s="364"/>
      <c r="T958" s="364"/>
      <c r="U958" s="366"/>
      <c r="V958" s="366"/>
      <c r="W958" s="366"/>
      <c r="X958" s="366"/>
      <c r="Y958" s="366"/>
      <c r="Z958" s="366"/>
      <c r="AA958" s="366"/>
      <c r="AB958" s="366"/>
      <c r="AC958" s="364"/>
      <c r="AD958" s="364"/>
      <c r="AE958" s="364"/>
      <c r="AF958" s="364"/>
    </row>
    <row r="959" spans="1:32" ht="12.75">
      <c r="A959" s="364"/>
      <c r="B959" s="364"/>
      <c r="C959" s="364"/>
      <c r="D959" s="364"/>
      <c r="E959" s="364"/>
      <c r="F959" s="364"/>
      <c r="G959" s="364"/>
      <c r="H959" s="364"/>
      <c r="I959" s="364"/>
      <c r="J959" s="364"/>
      <c r="K959" s="364"/>
      <c r="L959" s="364"/>
      <c r="M959" s="364"/>
      <c r="N959" s="364"/>
      <c r="O959" s="364"/>
      <c r="P959" s="364"/>
      <c r="Q959" s="364"/>
      <c r="R959" s="364"/>
      <c r="S959" s="364"/>
      <c r="T959" s="364"/>
      <c r="U959" s="366"/>
      <c r="V959" s="366"/>
      <c r="W959" s="366"/>
      <c r="X959" s="366"/>
      <c r="Y959" s="366"/>
      <c r="Z959" s="366"/>
      <c r="AA959" s="366"/>
      <c r="AB959" s="366"/>
      <c r="AC959" s="364"/>
      <c r="AD959" s="364"/>
      <c r="AE959" s="364"/>
      <c r="AF959" s="364"/>
    </row>
    <row r="960" spans="1:32" ht="12.75">
      <c r="A960" s="364"/>
      <c r="B960" s="364"/>
      <c r="C960" s="364"/>
      <c r="D960" s="364"/>
      <c r="E960" s="364"/>
      <c r="F960" s="364"/>
      <c r="G960" s="364"/>
      <c r="H960" s="364"/>
      <c r="I960" s="364"/>
      <c r="J960" s="364"/>
      <c r="K960" s="364"/>
      <c r="L960" s="364"/>
      <c r="M960" s="364"/>
      <c r="N960" s="364"/>
      <c r="O960" s="364"/>
      <c r="P960" s="364"/>
      <c r="Q960" s="364"/>
      <c r="R960" s="364"/>
      <c r="S960" s="364"/>
      <c r="T960" s="364"/>
      <c r="U960" s="366"/>
      <c r="V960" s="366"/>
      <c r="W960" s="366"/>
      <c r="X960" s="366"/>
      <c r="Y960" s="366"/>
      <c r="Z960" s="366"/>
      <c r="AA960" s="366"/>
      <c r="AB960" s="366"/>
      <c r="AC960" s="364"/>
      <c r="AD960" s="364"/>
      <c r="AE960" s="364"/>
      <c r="AF960" s="364"/>
    </row>
    <row r="961" spans="1:32" ht="12.75">
      <c r="A961" s="364"/>
      <c r="B961" s="364"/>
      <c r="C961" s="364"/>
      <c r="D961" s="364"/>
      <c r="E961" s="364"/>
      <c r="F961" s="364"/>
      <c r="G961" s="364"/>
      <c r="H961" s="364"/>
      <c r="I961" s="364"/>
      <c r="J961" s="364"/>
      <c r="K961" s="364"/>
      <c r="L961" s="364"/>
      <c r="M961" s="364"/>
      <c r="N961" s="364"/>
      <c r="O961" s="364"/>
      <c r="P961" s="364"/>
      <c r="Q961" s="364"/>
      <c r="R961" s="364"/>
      <c r="S961" s="364"/>
      <c r="T961" s="364"/>
      <c r="U961" s="366"/>
      <c r="V961" s="366"/>
      <c r="W961" s="366"/>
      <c r="X961" s="366"/>
      <c r="Y961" s="366"/>
      <c r="Z961" s="366"/>
      <c r="AA961" s="366"/>
      <c r="AB961" s="366"/>
      <c r="AC961" s="364"/>
      <c r="AD961" s="364"/>
      <c r="AE961" s="364"/>
      <c r="AF961" s="364"/>
    </row>
    <row r="962" spans="1:32" ht="12.75">
      <c r="A962" s="364"/>
      <c r="B962" s="364"/>
      <c r="C962" s="364"/>
      <c r="D962" s="364"/>
      <c r="E962" s="364"/>
      <c r="F962" s="364"/>
      <c r="G962" s="364"/>
      <c r="H962" s="364"/>
      <c r="I962" s="364"/>
      <c r="J962" s="364"/>
      <c r="K962" s="364"/>
      <c r="L962" s="364"/>
      <c r="M962" s="364"/>
      <c r="N962" s="364"/>
      <c r="O962" s="364"/>
      <c r="P962" s="364"/>
      <c r="Q962" s="364"/>
      <c r="R962" s="364"/>
      <c r="S962" s="364"/>
      <c r="T962" s="364"/>
      <c r="U962" s="366"/>
      <c r="V962" s="366"/>
      <c r="W962" s="366"/>
      <c r="X962" s="366"/>
      <c r="Y962" s="366"/>
      <c r="Z962" s="366"/>
      <c r="AA962" s="366"/>
      <c r="AB962" s="366"/>
      <c r="AC962" s="364"/>
      <c r="AD962" s="364"/>
      <c r="AE962" s="364"/>
      <c r="AF962" s="364"/>
    </row>
    <row r="963" spans="1:32" ht="12.75">
      <c r="A963" s="364"/>
      <c r="B963" s="364"/>
      <c r="C963" s="364"/>
      <c r="D963" s="364"/>
      <c r="E963" s="364"/>
      <c r="F963" s="364"/>
      <c r="G963" s="364"/>
      <c r="H963" s="364"/>
      <c r="I963" s="364"/>
      <c r="J963" s="364"/>
      <c r="K963" s="364"/>
      <c r="L963" s="364"/>
      <c r="M963" s="364"/>
      <c r="N963" s="364"/>
      <c r="O963" s="364"/>
      <c r="P963" s="364"/>
      <c r="Q963" s="364"/>
      <c r="R963" s="364"/>
      <c r="S963" s="364"/>
      <c r="T963" s="364"/>
      <c r="U963" s="366"/>
      <c r="V963" s="366"/>
      <c r="W963" s="366"/>
      <c r="X963" s="366"/>
      <c r="Y963" s="366"/>
      <c r="Z963" s="366"/>
      <c r="AA963" s="366"/>
      <c r="AB963" s="366"/>
      <c r="AC963" s="364"/>
      <c r="AD963" s="364"/>
      <c r="AE963" s="364"/>
      <c r="AF963" s="364"/>
    </row>
    <row r="964" spans="1:32" ht="12.75">
      <c r="A964" s="364"/>
      <c r="B964" s="364"/>
      <c r="C964" s="364"/>
      <c r="D964" s="364"/>
      <c r="E964" s="364"/>
      <c r="F964" s="364"/>
      <c r="G964" s="364"/>
      <c r="H964" s="364"/>
      <c r="I964" s="364"/>
      <c r="J964" s="364"/>
      <c r="K964" s="364"/>
      <c r="L964" s="364"/>
      <c r="M964" s="364"/>
      <c r="N964" s="364"/>
      <c r="O964" s="364"/>
      <c r="P964" s="364"/>
      <c r="Q964" s="364"/>
      <c r="R964" s="364"/>
      <c r="S964" s="364"/>
      <c r="T964" s="364"/>
      <c r="U964" s="366"/>
      <c r="V964" s="366"/>
      <c r="W964" s="366"/>
      <c r="X964" s="366"/>
      <c r="Y964" s="366"/>
      <c r="Z964" s="366"/>
      <c r="AA964" s="366"/>
      <c r="AB964" s="366"/>
      <c r="AC964" s="364"/>
      <c r="AD964" s="364"/>
      <c r="AE964" s="364"/>
      <c r="AF964" s="364"/>
    </row>
    <row r="965" spans="1:32" ht="12.75">
      <c r="A965" s="364"/>
      <c r="B965" s="364"/>
      <c r="C965" s="364"/>
      <c r="D965" s="364"/>
      <c r="E965" s="364"/>
      <c r="F965" s="364"/>
      <c r="G965" s="364"/>
      <c r="H965" s="364"/>
      <c r="I965" s="364"/>
      <c r="J965" s="364"/>
      <c r="K965" s="364"/>
      <c r="L965" s="364"/>
      <c r="M965" s="364"/>
      <c r="N965" s="364"/>
      <c r="O965" s="364"/>
      <c r="P965" s="364"/>
      <c r="Q965" s="364"/>
      <c r="R965" s="364"/>
      <c r="S965" s="364"/>
      <c r="T965" s="364"/>
      <c r="U965" s="366"/>
      <c r="V965" s="366"/>
      <c r="W965" s="366"/>
      <c r="X965" s="366"/>
      <c r="Y965" s="366"/>
      <c r="Z965" s="366"/>
      <c r="AA965" s="366"/>
      <c r="AB965" s="366"/>
      <c r="AC965" s="364"/>
      <c r="AD965" s="364"/>
      <c r="AE965" s="364"/>
      <c r="AF965" s="364"/>
    </row>
    <row r="966" spans="1:32" ht="12.75">
      <c r="A966" s="364"/>
      <c r="B966" s="364"/>
      <c r="C966" s="364"/>
      <c r="D966" s="364"/>
      <c r="E966" s="364"/>
      <c r="F966" s="364"/>
      <c r="G966" s="364"/>
      <c r="H966" s="364"/>
      <c r="I966" s="364"/>
      <c r="J966" s="364"/>
      <c r="K966" s="364"/>
      <c r="L966" s="364"/>
      <c r="M966" s="364"/>
      <c r="N966" s="364"/>
      <c r="O966" s="364"/>
      <c r="P966" s="364"/>
      <c r="Q966" s="364"/>
      <c r="R966" s="364"/>
      <c r="S966" s="364"/>
      <c r="T966" s="364"/>
      <c r="U966" s="366"/>
      <c r="V966" s="366"/>
      <c r="W966" s="366"/>
      <c r="X966" s="366"/>
      <c r="Y966" s="366"/>
      <c r="Z966" s="366"/>
      <c r="AA966" s="366"/>
      <c r="AB966" s="366"/>
      <c r="AC966" s="364"/>
      <c r="AD966" s="364"/>
      <c r="AE966" s="364"/>
      <c r="AF966" s="364"/>
    </row>
    <row r="967" spans="1:32" ht="12.75">
      <c r="A967" s="364"/>
      <c r="B967" s="364"/>
      <c r="C967" s="364"/>
      <c r="D967" s="364"/>
      <c r="E967" s="364"/>
      <c r="F967" s="364"/>
      <c r="G967" s="364"/>
      <c r="H967" s="364"/>
      <c r="I967" s="364"/>
      <c r="J967" s="364"/>
      <c r="K967" s="364"/>
      <c r="L967" s="364"/>
      <c r="M967" s="364"/>
      <c r="N967" s="364"/>
      <c r="O967" s="364"/>
      <c r="P967" s="364"/>
      <c r="Q967" s="364"/>
      <c r="R967" s="364"/>
      <c r="S967" s="364"/>
      <c r="T967" s="364"/>
      <c r="U967" s="366"/>
      <c r="V967" s="366"/>
      <c r="W967" s="366"/>
      <c r="X967" s="366"/>
      <c r="Y967" s="366"/>
      <c r="Z967" s="366"/>
      <c r="AA967" s="366"/>
      <c r="AB967" s="366"/>
      <c r="AC967" s="364"/>
      <c r="AD967" s="364"/>
      <c r="AE967" s="364"/>
      <c r="AF967" s="364"/>
    </row>
    <row r="968" spans="1:32" ht="12.75">
      <c r="A968" s="364"/>
      <c r="B968" s="364"/>
      <c r="C968" s="364"/>
      <c r="D968" s="364"/>
      <c r="E968" s="364"/>
      <c r="F968" s="364"/>
      <c r="G968" s="364"/>
      <c r="H968" s="364"/>
      <c r="I968" s="364"/>
      <c r="J968" s="364"/>
      <c r="K968" s="364"/>
      <c r="L968" s="364"/>
      <c r="M968" s="364"/>
      <c r="N968" s="364"/>
      <c r="O968" s="364"/>
      <c r="P968" s="364"/>
      <c r="Q968" s="364"/>
      <c r="R968" s="364"/>
      <c r="S968" s="364"/>
      <c r="T968" s="364"/>
      <c r="U968" s="366"/>
      <c r="V968" s="366"/>
      <c r="W968" s="366"/>
      <c r="X968" s="366"/>
      <c r="Y968" s="366"/>
      <c r="Z968" s="366"/>
      <c r="AA968" s="366"/>
      <c r="AB968" s="366"/>
      <c r="AC968" s="364"/>
      <c r="AD968" s="364"/>
      <c r="AE968" s="364"/>
      <c r="AF968" s="364"/>
    </row>
    <row r="969" spans="1:32" ht="12.75">
      <c r="A969" s="364"/>
      <c r="B969" s="364"/>
      <c r="C969" s="364"/>
      <c r="D969" s="364"/>
      <c r="E969" s="364"/>
      <c r="F969" s="364"/>
      <c r="G969" s="364"/>
      <c r="H969" s="364"/>
      <c r="I969" s="364"/>
      <c r="J969" s="364"/>
      <c r="K969" s="364"/>
      <c r="L969" s="364"/>
      <c r="M969" s="364"/>
      <c r="N969" s="364"/>
      <c r="O969" s="364"/>
      <c r="P969" s="364"/>
      <c r="Q969" s="364"/>
      <c r="R969" s="364"/>
      <c r="S969" s="364"/>
      <c r="T969" s="364"/>
      <c r="U969" s="366"/>
      <c r="V969" s="366"/>
      <c r="W969" s="366"/>
      <c r="X969" s="366"/>
      <c r="Y969" s="366"/>
      <c r="Z969" s="366"/>
      <c r="AA969" s="366"/>
      <c r="AB969" s="366"/>
      <c r="AC969" s="364"/>
      <c r="AD969" s="364"/>
      <c r="AE969" s="364"/>
      <c r="AF969" s="364"/>
    </row>
    <row r="970" spans="1:32" ht="12.75">
      <c r="A970" s="364"/>
      <c r="B970" s="364"/>
      <c r="C970" s="364"/>
      <c r="D970" s="364"/>
      <c r="E970" s="364"/>
      <c r="F970" s="364"/>
      <c r="G970" s="364"/>
      <c r="H970" s="364"/>
      <c r="I970" s="364"/>
      <c r="J970" s="364"/>
      <c r="K970" s="364"/>
      <c r="L970" s="364"/>
      <c r="M970" s="364"/>
      <c r="N970" s="364"/>
      <c r="O970" s="364"/>
      <c r="P970" s="364"/>
      <c r="Q970" s="364"/>
      <c r="R970" s="364"/>
      <c r="S970" s="364"/>
      <c r="T970" s="364"/>
      <c r="U970" s="366"/>
      <c r="V970" s="366"/>
      <c r="W970" s="366"/>
      <c r="X970" s="366"/>
      <c r="Y970" s="366"/>
      <c r="Z970" s="366"/>
      <c r="AA970" s="366"/>
      <c r="AB970" s="366"/>
      <c r="AC970" s="364"/>
      <c r="AD970" s="364"/>
      <c r="AE970" s="364"/>
      <c r="AF970" s="364"/>
    </row>
    <row r="971" spans="1:32" ht="12.75">
      <c r="A971" s="364"/>
      <c r="B971" s="364"/>
      <c r="C971" s="364"/>
      <c r="D971" s="364"/>
      <c r="E971" s="364"/>
      <c r="F971" s="364"/>
      <c r="G971" s="364"/>
      <c r="H971" s="364"/>
      <c r="I971" s="364"/>
      <c r="J971" s="364"/>
      <c r="K971" s="364"/>
      <c r="L971" s="364"/>
      <c r="M971" s="364"/>
      <c r="N971" s="364"/>
      <c r="O971" s="364"/>
      <c r="P971" s="364"/>
      <c r="Q971" s="364"/>
      <c r="R971" s="364"/>
      <c r="S971" s="364"/>
      <c r="T971" s="364"/>
      <c r="U971" s="366"/>
      <c r="V971" s="366"/>
      <c r="W971" s="366"/>
      <c r="X971" s="366"/>
      <c r="Y971" s="366"/>
      <c r="Z971" s="366"/>
      <c r="AA971" s="366"/>
      <c r="AB971" s="366"/>
      <c r="AC971" s="364"/>
      <c r="AD971" s="364"/>
      <c r="AE971" s="364"/>
      <c r="AF971" s="364"/>
    </row>
    <row r="972" spans="1:32" ht="12.75">
      <c r="A972" s="364"/>
      <c r="B972" s="364"/>
      <c r="C972" s="364"/>
      <c r="D972" s="364"/>
      <c r="E972" s="364"/>
      <c r="F972" s="364"/>
      <c r="G972" s="364"/>
      <c r="H972" s="364"/>
      <c r="I972" s="364"/>
      <c r="J972" s="364"/>
      <c r="K972" s="364"/>
      <c r="L972" s="364"/>
      <c r="M972" s="364"/>
      <c r="N972" s="364"/>
      <c r="O972" s="364"/>
      <c r="P972" s="364"/>
      <c r="Q972" s="364"/>
      <c r="R972" s="364"/>
      <c r="S972" s="364"/>
      <c r="T972" s="364"/>
      <c r="U972" s="366"/>
      <c r="V972" s="366"/>
      <c r="W972" s="366"/>
      <c r="X972" s="366"/>
      <c r="Y972" s="366"/>
      <c r="Z972" s="366"/>
      <c r="AA972" s="366"/>
      <c r="AB972" s="366"/>
      <c r="AC972" s="364"/>
      <c r="AD972" s="364"/>
      <c r="AE972" s="364"/>
      <c r="AF972" s="364"/>
    </row>
    <row r="973" spans="1:32" ht="12.75">
      <c r="A973" s="364"/>
      <c r="B973" s="364"/>
      <c r="C973" s="364"/>
      <c r="D973" s="364"/>
      <c r="E973" s="364"/>
      <c r="F973" s="364"/>
      <c r="G973" s="364"/>
      <c r="H973" s="364"/>
      <c r="I973" s="364"/>
      <c r="J973" s="364"/>
      <c r="K973" s="364"/>
      <c r="L973" s="364"/>
      <c r="M973" s="364"/>
      <c r="N973" s="364"/>
      <c r="O973" s="364"/>
      <c r="P973" s="364"/>
      <c r="Q973" s="364"/>
      <c r="R973" s="364"/>
      <c r="S973" s="364"/>
      <c r="T973" s="364"/>
      <c r="U973" s="366"/>
      <c r="V973" s="366"/>
      <c r="W973" s="366"/>
      <c r="X973" s="366"/>
      <c r="Y973" s="366"/>
      <c r="Z973" s="366"/>
      <c r="AA973" s="366"/>
      <c r="AB973" s="366"/>
      <c r="AC973" s="364"/>
      <c r="AD973" s="364"/>
      <c r="AE973" s="364"/>
      <c r="AF973" s="364"/>
    </row>
    <row r="974" spans="1:32" ht="12.75">
      <c r="A974" s="364"/>
      <c r="B974" s="364"/>
      <c r="C974" s="364"/>
      <c r="D974" s="364"/>
      <c r="E974" s="364"/>
      <c r="F974" s="364"/>
      <c r="G974" s="364"/>
      <c r="H974" s="364"/>
      <c r="I974" s="364"/>
      <c r="J974" s="364"/>
      <c r="K974" s="364"/>
      <c r="L974" s="364"/>
      <c r="M974" s="364"/>
      <c r="N974" s="364"/>
      <c r="O974" s="364"/>
      <c r="P974" s="364"/>
      <c r="Q974" s="364"/>
      <c r="R974" s="364"/>
      <c r="S974" s="364"/>
      <c r="T974" s="364"/>
      <c r="U974" s="366"/>
      <c r="V974" s="366"/>
      <c r="W974" s="366"/>
      <c r="X974" s="366"/>
      <c r="Y974" s="366"/>
      <c r="Z974" s="366"/>
      <c r="AA974" s="366"/>
      <c r="AB974" s="366"/>
      <c r="AC974" s="364"/>
      <c r="AD974" s="364"/>
      <c r="AE974" s="364"/>
      <c r="AF974" s="364"/>
    </row>
    <row r="975" spans="1:32" ht="12.75">
      <c r="A975" s="364"/>
      <c r="B975" s="364"/>
      <c r="C975" s="364"/>
      <c r="D975" s="364"/>
      <c r="E975" s="364"/>
      <c r="F975" s="364"/>
      <c r="G975" s="364"/>
      <c r="H975" s="364"/>
      <c r="I975" s="364"/>
      <c r="J975" s="364"/>
      <c r="K975" s="364"/>
      <c r="L975" s="364"/>
      <c r="M975" s="364"/>
      <c r="N975" s="364"/>
      <c r="O975" s="364"/>
      <c r="P975" s="364"/>
      <c r="Q975" s="364"/>
      <c r="R975" s="364"/>
      <c r="S975" s="364"/>
      <c r="T975" s="364"/>
      <c r="U975" s="366"/>
      <c r="V975" s="366"/>
      <c r="W975" s="366"/>
      <c r="X975" s="366"/>
      <c r="Y975" s="366"/>
      <c r="Z975" s="366"/>
      <c r="AA975" s="366"/>
      <c r="AB975" s="366"/>
      <c r="AC975" s="364"/>
      <c r="AD975" s="364"/>
      <c r="AE975" s="364"/>
      <c r="AF975" s="364"/>
    </row>
    <row r="976" spans="1:32" ht="12.75">
      <c r="A976" s="364"/>
      <c r="B976" s="364"/>
      <c r="C976" s="364"/>
      <c r="D976" s="364"/>
      <c r="E976" s="364"/>
      <c r="F976" s="364"/>
      <c r="G976" s="364"/>
      <c r="H976" s="364"/>
      <c r="I976" s="364"/>
      <c r="J976" s="364"/>
      <c r="K976" s="364"/>
      <c r="L976" s="364"/>
      <c r="M976" s="364"/>
      <c r="N976" s="364"/>
      <c r="O976" s="364"/>
      <c r="P976" s="364"/>
      <c r="Q976" s="364"/>
      <c r="R976" s="364"/>
      <c r="S976" s="364"/>
      <c r="T976" s="364"/>
      <c r="U976" s="366"/>
      <c r="V976" s="366"/>
      <c r="W976" s="366"/>
      <c r="X976" s="366"/>
      <c r="Y976" s="366"/>
      <c r="Z976" s="366"/>
      <c r="AA976" s="366"/>
      <c r="AB976" s="366"/>
      <c r="AC976" s="364"/>
      <c r="AD976" s="364"/>
      <c r="AE976" s="364"/>
      <c r="AF976" s="364"/>
    </row>
    <row r="977" spans="1:32" ht="12.75">
      <c r="A977" s="364"/>
      <c r="B977" s="364"/>
      <c r="C977" s="364"/>
      <c r="D977" s="364"/>
      <c r="E977" s="364"/>
      <c r="F977" s="364"/>
      <c r="G977" s="364"/>
      <c r="H977" s="364"/>
      <c r="I977" s="364"/>
      <c r="J977" s="364"/>
      <c r="K977" s="364"/>
      <c r="L977" s="364"/>
      <c r="M977" s="364"/>
      <c r="N977" s="364"/>
      <c r="O977" s="364"/>
      <c r="P977" s="364"/>
      <c r="Q977" s="364"/>
      <c r="R977" s="364"/>
      <c r="S977" s="364"/>
      <c r="T977" s="364"/>
      <c r="U977" s="366"/>
      <c r="V977" s="366"/>
      <c r="W977" s="366"/>
      <c r="X977" s="366"/>
      <c r="Y977" s="366"/>
      <c r="Z977" s="366"/>
      <c r="AA977" s="366"/>
      <c r="AB977" s="366"/>
      <c r="AC977" s="364"/>
      <c r="AD977" s="364"/>
      <c r="AE977" s="364"/>
      <c r="AF977" s="364"/>
    </row>
    <row r="978" spans="1:32" ht="12.75">
      <c r="A978" s="364"/>
      <c r="B978" s="364"/>
      <c r="C978" s="364"/>
      <c r="D978" s="364"/>
      <c r="E978" s="364"/>
      <c r="F978" s="364"/>
      <c r="G978" s="364"/>
      <c r="H978" s="364"/>
      <c r="I978" s="364"/>
      <c r="J978" s="364"/>
      <c r="K978" s="364"/>
      <c r="L978" s="364"/>
      <c r="M978" s="364"/>
      <c r="N978" s="364"/>
      <c r="O978" s="364"/>
      <c r="P978" s="364"/>
      <c r="Q978" s="364"/>
      <c r="R978" s="364"/>
      <c r="S978" s="364"/>
      <c r="T978" s="364"/>
      <c r="U978" s="366"/>
      <c r="V978" s="366"/>
      <c r="W978" s="366"/>
      <c r="X978" s="366"/>
      <c r="Y978" s="366"/>
      <c r="Z978" s="366"/>
      <c r="AA978" s="366"/>
      <c r="AB978" s="366"/>
      <c r="AC978" s="364"/>
      <c r="AD978" s="364"/>
      <c r="AE978" s="364"/>
      <c r="AF978" s="364"/>
    </row>
    <row r="979" spans="1:32" ht="12.75">
      <c r="A979" s="364"/>
      <c r="B979" s="364"/>
      <c r="C979" s="364"/>
      <c r="D979" s="364"/>
      <c r="E979" s="364"/>
      <c r="F979" s="364"/>
      <c r="G979" s="364"/>
      <c r="H979" s="364"/>
      <c r="I979" s="364"/>
      <c r="J979" s="364"/>
      <c r="K979" s="364"/>
      <c r="L979" s="364"/>
      <c r="M979" s="364"/>
      <c r="N979" s="364"/>
      <c r="O979" s="364"/>
      <c r="P979" s="364"/>
      <c r="Q979" s="364"/>
      <c r="R979" s="364"/>
      <c r="S979" s="364"/>
      <c r="T979" s="364"/>
      <c r="U979" s="366"/>
      <c r="V979" s="366"/>
      <c r="W979" s="366"/>
      <c r="X979" s="366"/>
      <c r="Y979" s="366"/>
      <c r="Z979" s="366"/>
      <c r="AA979" s="366"/>
      <c r="AB979" s="366"/>
      <c r="AC979" s="364"/>
      <c r="AD979" s="364"/>
      <c r="AE979" s="364"/>
      <c r="AF979" s="364"/>
    </row>
    <row r="980" spans="1:32" ht="12.75">
      <c r="A980" s="364"/>
      <c r="B980" s="364"/>
      <c r="C980" s="364"/>
      <c r="D980" s="364"/>
      <c r="E980" s="364"/>
      <c r="F980" s="364"/>
      <c r="G980" s="364"/>
      <c r="H980" s="364"/>
      <c r="I980" s="364"/>
      <c r="J980" s="364"/>
      <c r="K980" s="364"/>
      <c r="L980" s="364"/>
      <c r="M980" s="364"/>
      <c r="N980" s="364"/>
      <c r="O980" s="364"/>
      <c r="P980" s="364"/>
      <c r="Q980" s="364"/>
      <c r="R980" s="364"/>
      <c r="S980" s="364"/>
      <c r="T980" s="364"/>
      <c r="U980" s="366"/>
      <c r="V980" s="366"/>
      <c r="W980" s="366"/>
      <c r="X980" s="366"/>
      <c r="Y980" s="366"/>
      <c r="Z980" s="366"/>
      <c r="AA980" s="366"/>
      <c r="AB980" s="366"/>
      <c r="AC980" s="364"/>
      <c r="AD980" s="364"/>
      <c r="AE980" s="364"/>
      <c r="AF980" s="364"/>
    </row>
    <row r="981" spans="1:32" ht="12.75">
      <c r="A981" s="364"/>
      <c r="B981" s="364"/>
      <c r="C981" s="364"/>
      <c r="D981" s="364"/>
      <c r="E981" s="364"/>
      <c r="F981" s="364"/>
      <c r="G981" s="364"/>
      <c r="H981" s="364"/>
      <c r="I981" s="364"/>
      <c r="J981" s="364"/>
      <c r="K981" s="364"/>
      <c r="L981" s="364"/>
      <c r="M981" s="364"/>
      <c r="N981" s="364"/>
      <c r="O981" s="364"/>
      <c r="P981" s="364"/>
      <c r="Q981" s="364"/>
      <c r="R981" s="364"/>
      <c r="S981" s="364"/>
      <c r="T981" s="364"/>
      <c r="U981" s="366"/>
      <c r="V981" s="366"/>
      <c r="W981" s="366"/>
      <c r="X981" s="366"/>
      <c r="Y981" s="366"/>
      <c r="Z981" s="366"/>
      <c r="AA981" s="366"/>
      <c r="AB981" s="366"/>
      <c r="AC981" s="364"/>
      <c r="AD981" s="364"/>
      <c r="AE981" s="364"/>
      <c r="AF981" s="364"/>
    </row>
    <row r="982" spans="1:32" ht="12.75">
      <c r="A982" s="364"/>
      <c r="B982" s="364"/>
      <c r="C982" s="364"/>
      <c r="D982" s="364"/>
      <c r="E982" s="364"/>
      <c r="F982" s="364"/>
      <c r="G982" s="364"/>
      <c r="H982" s="364"/>
      <c r="I982" s="364"/>
      <c r="J982" s="364"/>
      <c r="K982" s="364"/>
      <c r="L982" s="364"/>
      <c r="M982" s="364"/>
      <c r="N982" s="364"/>
      <c r="O982" s="364"/>
      <c r="P982" s="364"/>
      <c r="Q982" s="364"/>
      <c r="R982" s="364"/>
      <c r="S982" s="364"/>
      <c r="T982" s="364"/>
      <c r="U982" s="366"/>
      <c r="V982" s="366"/>
      <c r="W982" s="366"/>
      <c r="X982" s="366"/>
      <c r="Y982" s="366"/>
      <c r="Z982" s="366"/>
      <c r="AA982" s="366"/>
      <c r="AB982" s="366"/>
      <c r="AC982" s="364"/>
      <c r="AD982" s="364"/>
      <c r="AE982" s="364"/>
      <c r="AF982" s="364"/>
    </row>
    <row r="983" spans="1:32" ht="12.75">
      <c r="A983" s="364"/>
      <c r="B983" s="364"/>
      <c r="C983" s="364"/>
      <c r="D983" s="364"/>
      <c r="E983" s="364"/>
      <c r="F983" s="364"/>
      <c r="G983" s="364"/>
      <c r="H983" s="364"/>
      <c r="I983" s="364"/>
      <c r="J983" s="364"/>
      <c r="K983" s="364"/>
      <c r="L983" s="364"/>
      <c r="M983" s="364"/>
      <c r="N983" s="364"/>
      <c r="O983" s="364"/>
      <c r="P983" s="364"/>
      <c r="Q983" s="364"/>
      <c r="R983" s="364"/>
      <c r="S983" s="364"/>
      <c r="T983" s="364"/>
      <c r="U983" s="366"/>
      <c r="V983" s="366"/>
      <c r="W983" s="366"/>
      <c r="X983" s="366"/>
      <c r="Y983" s="366"/>
      <c r="Z983" s="366"/>
      <c r="AA983" s="366"/>
      <c r="AB983" s="366"/>
      <c r="AC983" s="364"/>
      <c r="AD983" s="364"/>
      <c r="AE983" s="364"/>
      <c r="AF983" s="364"/>
    </row>
    <row r="984" spans="1:32" ht="12.75">
      <c r="A984" s="364"/>
      <c r="B984" s="364"/>
      <c r="C984" s="364"/>
      <c r="D984" s="364"/>
      <c r="E984" s="364"/>
      <c r="F984" s="364"/>
      <c r="G984" s="364"/>
      <c r="H984" s="364"/>
      <c r="I984" s="364"/>
      <c r="J984" s="364"/>
      <c r="K984" s="364"/>
      <c r="L984" s="364"/>
      <c r="M984" s="364"/>
      <c r="N984" s="364"/>
      <c r="O984" s="364"/>
      <c r="P984" s="364"/>
      <c r="Q984" s="364"/>
      <c r="R984" s="364"/>
      <c r="S984" s="364"/>
      <c r="T984" s="364"/>
      <c r="U984" s="366"/>
      <c r="V984" s="366"/>
      <c r="W984" s="366"/>
      <c r="X984" s="366"/>
      <c r="Y984" s="366"/>
      <c r="Z984" s="366"/>
      <c r="AA984" s="366"/>
      <c r="AB984" s="366"/>
      <c r="AC984" s="364"/>
      <c r="AD984" s="364"/>
      <c r="AE984" s="364"/>
      <c r="AF984" s="364"/>
    </row>
    <row r="985" spans="1:32" ht="12.75">
      <c r="A985" s="364"/>
      <c r="B985" s="364"/>
      <c r="C985" s="364"/>
      <c r="D985" s="364"/>
      <c r="E985" s="364"/>
      <c r="F985" s="364"/>
      <c r="G985" s="364"/>
      <c r="H985" s="364"/>
      <c r="I985" s="364"/>
      <c r="J985" s="364"/>
      <c r="K985" s="364"/>
      <c r="L985" s="364"/>
      <c r="M985" s="364"/>
      <c r="N985" s="364"/>
      <c r="O985" s="364"/>
      <c r="P985" s="364"/>
      <c r="Q985" s="364"/>
      <c r="R985" s="364"/>
      <c r="S985" s="364"/>
      <c r="T985" s="364"/>
      <c r="U985" s="366"/>
      <c r="V985" s="366"/>
      <c r="W985" s="366"/>
      <c r="X985" s="366"/>
      <c r="Y985" s="366"/>
      <c r="Z985" s="366"/>
      <c r="AA985" s="366"/>
      <c r="AB985" s="366"/>
      <c r="AC985" s="364"/>
      <c r="AD985" s="364"/>
      <c r="AE985" s="364"/>
      <c r="AF985" s="364"/>
    </row>
    <row r="986" spans="1:32" ht="12.75">
      <c r="A986" s="364"/>
      <c r="B986" s="364"/>
      <c r="C986" s="364"/>
      <c r="D986" s="364"/>
      <c r="E986" s="364"/>
      <c r="F986" s="364"/>
      <c r="G986" s="364"/>
      <c r="H986" s="364"/>
      <c r="I986" s="364"/>
      <c r="J986" s="364"/>
      <c r="K986" s="364"/>
      <c r="L986" s="364"/>
      <c r="M986" s="364"/>
      <c r="N986" s="364"/>
      <c r="O986" s="364"/>
      <c r="P986" s="364"/>
      <c r="Q986" s="364"/>
      <c r="R986" s="364"/>
      <c r="S986" s="364"/>
      <c r="T986" s="364"/>
      <c r="U986" s="366"/>
      <c r="V986" s="366"/>
      <c r="W986" s="366"/>
      <c r="X986" s="366"/>
      <c r="Y986" s="366"/>
      <c r="Z986" s="366"/>
      <c r="AA986" s="366"/>
      <c r="AB986" s="366"/>
      <c r="AC986" s="364"/>
      <c r="AD986" s="364"/>
      <c r="AE986" s="364"/>
      <c r="AF986" s="364"/>
    </row>
    <row r="987" spans="1:32" ht="12.75">
      <c r="A987" s="364"/>
      <c r="B987" s="364"/>
      <c r="C987" s="364"/>
      <c r="D987" s="364"/>
      <c r="E987" s="364"/>
      <c r="F987" s="364"/>
      <c r="G987" s="364"/>
      <c r="H987" s="364"/>
      <c r="I987" s="364"/>
      <c r="J987" s="364"/>
      <c r="K987" s="364"/>
      <c r="L987" s="364"/>
      <c r="M987" s="364"/>
      <c r="N987" s="364"/>
      <c r="O987" s="364"/>
      <c r="P987" s="364"/>
      <c r="Q987" s="364"/>
      <c r="R987" s="364"/>
      <c r="S987" s="364"/>
      <c r="T987" s="364"/>
      <c r="U987" s="366"/>
      <c r="V987" s="366"/>
      <c r="W987" s="366"/>
      <c r="X987" s="366"/>
      <c r="Y987" s="366"/>
      <c r="Z987" s="366"/>
      <c r="AA987" s="366"/>
      <c r="AB987" s="366"/>
      <c r="AC987" s="364"/>
      <c r="AD987" s="364"/>
      <c r="AE987" s="364"/>
      <c r="AF987" s="364"/>
    </row>
    <row r="988" spans="1:32" ht="12.75">
      <c r="A988" s="364"/>
      <c r="B988" s="364"/>
      <c r="C988" s="364"/>
      <c r="D988" s="364"/>
      <c r="E988" s="364"/>
      <c r="F988" s="364"/>
      <c r="G988" s="364"/>
      <c r="H988" s="364"/>
      <c r="I988" s="364"/>
      <c r="J988" s="364"/>
      <c r="K988" s="364"/>
      <c r="L988" s="364"/>
      <c r="M988" s="364"/>
      <c r="N988" s="364"/>
      <c r="O988" s="364"/>
      <c r="P988" s="364"/>
      <c r="Q988" s="364"/>
      <c r="R988" s="364"/>
      <c r="S988" s="364"/>
      <c r="T988" s="364"/>
      <c r="U988" s="366"/>
      <c r="V988" s="366"/>
      <c r="W988" s="366"/>
      <c r="X988" s="366"/>
      <c r="Y988" s="366"/>
      <c r="Z988" s="366"/>
      <c r="AA988" s="366"/>
      <c r="AB988" s="366"/>
      <c r="AC988" s="364"/>
      <c r="AD988" s="364"/>
      <c r="AE988" s="364"/>
      <c r="AF988" s="364"/>
    </row>
    <row r="989" spans="1:32" ht="12.75">
      <c r="A989" s="364"/>
      <c r="B989" s="364"/>
      <c r="C989" s="364"/>
      <c r="D989" s="364"/>
      <c r="E989" s="364"/>
      <c r="F989" s="364"/>
      <c r="G989" s="364"/>
      <c r="H989" s="364"/>
      <c r="I989" s="364"/>
      <c r="J989" s="364"/>
      <c r="K989" s="364"/>
      <c r="L989" s="364"/>
      <c r="M989" s="364"/>
      <c r="N989" s="364"/>
      <c r="O989" s="364"/>
      <c r="P989" s="364"/>
      <c r="Q989" s="364"/>
      <c r="R989" s="364"/>
      <c r="S989" s="364"/>
      <c r="T989" s="364"/>
      <c r="U989" s="366"/>
      <c r="V989" s="366"/>
      <c r="W989" s="366"/>
      <c r="X989" s="366"/>
      <c r="Y989" s="366"/>
      <c r="Z989" s="366"/>
      <c r="AA989" s="366"/>
      <c r="AB989" s="366"/>
      <c r="AC989" s="364"/>
      <c r="AD989" s="364"/>
      <c r="AE989" s="364"/>
      <c r="AF989" s="364"/>
    </row>
    <row r="990" spans="1:32" ht="12.75">
      <c r="A990" s="364"/>
      <c r="B990" s="364"/>
      <c r="C990" s="364"/>
      <c r="D990" s="364"/>
      <c r="E990" s="364"/>
      <c r="F990" s="364"/>
      <c r="G990" s="364"/>
      <c r="H990" s="364"/>
      <c r="I990" s="364"/>
      <c r="J990" s="364"/>
      <c r="K990" s="364"/>
      <c r="L990" s="364"/>
      <c r="M990" s="364"/>
      <c r="N990" s="364"/>
      <c r="O990" s="364"/>
      <c r="P990" s="364"/>
      <c r="Q990" s="364"/>
      <c r="R990" s="364"/>
      <c r="S990" s="364"/>
      <c r="T990" s="364"/>
      <c r="U990" s="366"/>
      <c r="V990" s="366"/>
      <c r="W990" s="366"/>
      <c r="X990" s="366"/>
      <c r="Y990" s="366"/>
      <c r="Z990" s="366"/>
      <c r="AA990" s="366"/>
      <c r="AB990" s="366"/>
      <c r="AC990" s="364"/>
      <c r="AD990" s="364"/>
      <c r="AE990" s="364"/>
      <c r="AF990" s="364"/>
    </row>
    <row r="991" spans="1:32" ht="12.75">
      <c r="A991" s="364"/>
      <c r="B991" s="364"/>
      <c r="C991" s="364"/>
      <c r="D991" s="364"/>
      <c r="E991" s="364"/>
      <c r="F991" s="364"/>
      <c r="G991" s="364"/>
      <c r="H991" s="364"/>
      <c r="I991" s="364"/>
      <c r="J991" s="364"/>
      <c r="K991" s="364"/>
      <c r="L991" s="364"/>
      <c r="M991" s="364"/>
      <c r="N991" s="364"/>
      <c r="O991" s="364"/>
      <c r="P991" s="364"/>
      <c r="Q991" s="364"/>
      <c r="R991" s="364"/>
      <c r="S991" s="364"/>
      <c r="T991" s="364"/>
      <c r="U991" s="366"/>
      <c r="V991" s="366"/>
      <c r="W991" s="366"/>
      <c r="X991" s="366"/>
      <c r="Y991" s="366"/>
      <c r="Z991" s="366"/>
      <c r="AA991" s="366"/>
      <c r="AB991" s="366"/>
      <c r="AC991" s="364"/>
      <c r="AD991" s="364"/>
      <c r="AE991" s="364"/>
      <c r="AF991" s="364"/>
    </row>
    <row r="992" spans="1:32" ht="12.75">
      <c r="A992" s="364"/>
      <c r="B992" s="364"/>
      <c r="C992" s="364"/>
      <c r="D992" s="364"/>
      <c r="E992" s="364"/>
      <c r="F992" s="364"/>
      <c r="G992" s="364"/>
      <c r="H992" s="364"/>
      <c r="I992" s="364"/>
      <c r="J992" s="364"/>
      <c r="K992" s="364"/>
      <c r="L992" s="364"/>
      <c r="M992" s="364"/>
      <c r="N992" s="364"/>
      <c r="O992" s="364"/>
      <c r="P992" s="364"/>
      <c r="Q992" s="364"/>
      <c r="R992" s="364"/>
      <c r="S992" s="364"/>
      <c r="T992" s="364"/>
      <c r="U992" s="366"/>
      <c r="V992" s="366"/>
      <c r="W992" s="366"/>
      <c r="X992" s="366"/>
      <c r="Y992" s="366"/>
      <c r="Z992" s="366"/>
      <c r="AA992" s="366"/>
      <c r="AB992" s="366"/>
      <c r="AC992" s="364"/>
      <c r="AD992" s="364"/>
      <c r="AE992" s="364"/>
      <c r="AF992" s="364"/>
    </row>
    <row r="993" spans="1:32" ht="12.75">
      <c r="A993" s="364"/>
      <c r="B993" s="364"/>
      <c r="C993" s="364"/>
      <c r="D993" s="364"/>
      <c r="E993" s="364"/>
      <c r="F993" s="364"/>
      <c r="G993" s="364"/>
      <c r="H993" s="364"/>
      <c r="I993" s="364"/>
      <c r="J993" s="364"/>
      <c r="K993" s="364"/>
      <c r="L993" s="364"/>
      <c r="M993" s="364"/>
      <c r="N993" s="364"/>
      <c r="O993" s="364"/>
      <c r="P993" s="364"/>
      <c r="Q993" s="364"/>
      <c r="R993" s="364"/>
      <c r="S993" s="364"/>
      <c r="T993" s="364"/>
      <c r="U993" s="366"/>
      <c r="V993" s="366"/>
      <c r="W993" s="366"/>
      <c r="X993" s="366"/>
      <c r="Y993" s="366"/>
      <c r="Z993" s="366"/>
      <c r="AA993" s="366"/>
      <c r="AB993" s="366"/>
      <c r="AC993" s="364"/>
      <c r="AD993" s="364"/>
      <c r="AE993" s="364"/>
      <c r="AF993" s="364"/>
    </row>
    <row r="994" spans="1:32" ht="12.75">
      <c r="A994" s="364"/>
      <c r="B994" s="364"/>
      <c r="C994" s="364"/>
      <c r="D994" s="364"/>
      <c r="E994" s="364"/>
      <c r="F994" s="364"/>
      <c r="G994" s="364"/>
      <c r="H994" s="364"/>
      <c r="I994" s="364"/>
      <c r="J994" s="364"/>
      <c r="K994" s="364"/>
      <c r="L994" s="364"/>
      <c r="M994" s="364"/>
      <c r="N994" s="364"/>
      <c r="O994" s="364"/>
      <c r="P994" s="364"/>
      <c r="Q994" s="364"/>
      <c r="R994" s="364"/>
      <c r="S994" s="364"/>
      <c r="T994" s="364"/>
      <c r="U994" s="366"/>
      <c r="V994" s="366"/>
      <c r="W994" s="366"/>
      <c r="X994" s="366"/>
      <c r="Y994" s="366"/>
      <c r="Z994" s="366"/>
      <c r="AA994" s="366"/>
      <c r="AB994" s="366"/>
      <c r="AC994" s="364"/>
      <c r="AD994" s="364"/>
      <c r="AE994" s="364"/>
      <c r="AF994" s="364"/>
    </row>
    <row r="995" spans="1:32" ht="12.75">
      <c r="A995" s="364"/>
      <c r="B995" s="364"/>
      <c r="C995" s="364"/>
      <c r="D995" s="364"/>
      <c r="E995" s="364"/>
      <c r="F995" s="364"/>
      <c r="G995" s="364"/>
      <c r="H995" s="364"/>
      <c r="I995" s="364"/>
      <c r="J995" s="364"/>
      <c r="K995" s="364"/>
      <c r="L995" s="364"/>
      <c r="M995" s="364"/>
      <c r="N995" s="364"/>
      <c r="O995" s="364"/>
      <c r="P995" s="364"/>
      <c r="Q995" s="364"/>
      <c r="R995" s="364"/>
      <c r="S995" s="364"/>
      <c r="T995" s="364"/>
      <c r="U995" s="366"/>
      <c r="V995" s="366"/>
      <c r="W995" s="366"/>
      <c r="X995" s="366"/>
      <c r="Y995" s="366"/>
      <c r="Z995" s="366"/>
      <c r="AA995" s="366"/>
      <c r="AB995" s="366"/>
      <c r="AC995" s="364"/>
      <c r="AD995" s="364"/>
      <c r="AE995" s="364"/>
      <c r="AF995" s="364"/>
    </row>
    <row r="996" spans="1:32" ht="12.75">
      <c r="A996" s="364"/>
      <c r="B996" s="364"/>
      <c r="C996" s="364"/>
      <c r="D996" s="364"/>
      <c r="E996" s="364"/>
      <c r="F996" s="364"/>
      <c r="G996" s="364"/>
      <c r="H996" s="364"/>
      <c r="I996" s="364"/>
      <c r="J996" s="364"/>
      <c r="K996" s="364"/>
      <c r="L996" s="364"/>
      <c r="M996" s="364"/>
      <c r="N996" s="364"/>
      <c r="O996" s="364"/>
      <c r="P996" s="364"/>
      <c r="Q996" s="364"/>
      <c r="R996" s="364"/>
      <c r="S996" s="364"/>
      <c r="T996" s="364"/>
      <c r="U996" s="366"/>
      <c r="V996" s="366"/>
      <c r="W996" s="366"/>
      <c r="X996" s="366"/>
      <c r="Y996" s="366"/>
      <c r="Z996" s="366"/>
      <c r="AA996" s="366"/>
      <c r="AB996" s="366"/>
      <c r="AC996" s="364"/>
      <c r="AD996" s="364"/>
      <c r="AE996" s="364"/>
      <c r="AF996" s="364"/>
    </row>
    <row r="997" spans="1:32" ht="12.75">
      <c r="A997" s="364"/>
      <c r="B997" s="364"/>
      <c r="C997" s="364"/>
      <c r="D997" s="364"/>
      <c r="E997" s="364"/>
      <c r="F997" s="364"/>
      <c r="G997" s="364"/>
      <c r="H997" s="364"/>
      <c r="I997" s="364"/>
      <c r="J997" s="364"/>
      <c r="K997" s="364"/>
      <c r="L997" s="364"/>
      <c r="M997" s="364"/>
      <c r="N997" s="364"/>
      <c r="O997" s="364"/>
      <c r="P997" s="364"/>
      <c r="Q997" s="364"/>
      <c r="R997" s="364"/>
      <c r="S997" s="364"/>
      <c r="T997" s="364"/>
      <c r="U997" s="366"/>
      <c r="V997" s="366"/>
      <c r="W997" s="366"/>
      <c r="X997" s="366"/>
      <c r="Y997" s="366"/>
      <c r="Z997" s="366"/>
      <c r="AA997" s="366"/>
      <c r="AB997" s="366"/>
      <c r="AC997" s="364"/>
      <c r="AD997" s="364"/>
      <c r="AE997" s="364"/>
      <c r="AF997" s="364"/>
    </row>
    <row r="998" spans="1:32" ht="12.75">
      <c r="A998" s="364"/>
      <c r="B998" s="364"/>
      <c r="C998" s="364"/>
      <c r="D998" s="364"/>
      <c r="E998" s="364"/>
      <c r="F998" s="364"/>
      <c r="G998" s="364"/>
      <c r="H998" s="364"/>
      <c r="I998" s="364"/>
      <c r="J998" s="364"/>
      <c r="K998" s="364"/>
      <c r="L998" s="364"/>
      <c r="M998" s="364"/>
      <c r="N998" s="364"/>
      <c r="O998" s="364"/>
      <c r="P998" s="364"/>
      <c r="Q998" s="364"/>
      <c r="R998" s="364"/>
      <c r="S998" s="364"/>
      <c r="T998" s="364"/>
      <c r="U998" s="366"/>
      <c r="V998" s="366"/>
      <c r="W998" s="366"/>
      <c r="X998" s="366"/>
      <c r="Y998" s="366"/>
      <c r="Z998" s="366"/>
      <c r="AA998" s="366"/>
      <c r="AB998" s="366"/>
      <c r="AC998" s="364"/>
      <c r="AD998" s="364"/>
      <c r="AE998" s="364"/>
      <c r="AF998" s="364"/>
    </row>
    <row r="999" spans="1:32" ht="12.75">
      <c r="A999" s="364"/>
      <c r="B999" s="364"/>
      <c r="C999" s="364"/>
      <c r="D999" s="364"/>
      <c r="E999" s="364"/>
      <c r="F999" s="364"/>
      <c r="G999" s="364"/>
      <c r="H999" s="364"/>
      <c r="I999" s="364"/>
      <c r="J999" s="364"/>
      <c r="K999" s="364"/>
      <c r="L999" s="364"/>
      <c r="M999" s="364"/>
      <c r="N999" s="364"/>
      <c r="O999" s="364"/>
      <c r="P999" s="364"/>
      <c r="Q999" s="364"/>
      <c r="R999" s="364"/>
      <c r="S999" s="364"/>
      <c r="T999" s="364"/>
      <c r="U999" s="366"/>
      <c r="V999" s="366"/>
      <c r="W999" s="366"/>
      <c r="X999" s="366"/>
      <c r="Y999" s="366"/>
      <c r="Z999" s="366"/>
      <c r="AA999" s="366"/>
      <c r="AB999" s="366"/>
      <c r="AC999" s="364"/>
      <c r="AD999" s="364"/>
      <c r="AE999" s="364"/>
      <c r="AF999" s="364"/>
    </row>
    <row r="1000" spans="1:32" ht="12.75">
      <c r="A1000" s="364"/>
      <c r="B1000" s="364"/>
      <c r="C1000" s="364"/>
      <c r="D1000" s="364"/>
      <c r="E1000" s="364"/>
      <c r="F1000" s="364"/>
      <c r="G1000" s="364"/>
      <c r="H1000" s="364"/>
      <c r="I1000" s="364"/>
      <c r="J1000" s="364"/>
      <c r="K1000" s="364"/>
      <c r="L1000" s="364"/>
      <c r="M1000" s="364"/>
      <c r="N1000" s="364"/>
      <c r="O1000" s="364"/>
      <c r="P1000" s="364"/>
      <c r="Q1000" s="364"/>
      <c r="R1000" s="364"/>
      <c r="S1000" s="364"/>
      <c r="T1000" s="364"/>
      <c r="U1000" s="366"/>
      <c r="V1000" s="366"/>
      <c r="W1000" s="366"/>
      <c r="X1000" s="366"/>
      <c r="Y1000" s="366"/>
      <c r="Z1000" s="366"/>
      <c r="AA1000" s="366"/>
      <c r="AB1000" s="366"/>
      <c r="AC1000" s="364"/>
      <c r="AD1000" s="364"/>
      <c r="AE1000" s="364"/>
      <c r="AF1000" s="364"/>
    </row>
    <row r="1001" spans="1:32" ht="12.75">
      <c r="A1001" s="364"/>
      <c r="B1001" s="364"/>
      <c r="C1001" s="364"/>
      <c r="D1001" s="364"/>
      <c r="E1001" s="364"/>
      <c r="F1001" s="364"/>
      <c r="G1001" s="364"/>
      <c r="H1001" s="364"/>
      <c r="I1001" s="364"/>
      <c r="J1001" s="364"/>
      <c r="K1001" s="364"/>
      <c r="L1001" s="364"/>
      <c r="M1001" s="364"/>
      <c r="N1001" s="364"/>
      <c r="O1001" s="364"/>
      <c r="P1001" s="364"/>
      <c r="Q1001" s="364"/>
      <c r="R1001" s="364"/>
      <c r="S1001" s="364"/>
      <c r="T1001" s="364"/>
      <c r="U1001" s="366"/>
      <c r="V1001" s="366"/>
      <c r="W1001" s="366"/>
      <c r="X1001" s="366"/>
      <c r="Y1001" s="366"/>
      <c r="Z1001" s="366"/>
      <c r="AA1001" s="366"/>
      <c r="AB1001" s="366"/>
      <c r="AC1001" s="364"/>
      <c r="AD1001" s="364"/>
      <c r="AE1001" s="364"/>
      <c r="AF1001" s="364"/>
    </row>
    <row r="1002" spans="1:32" ht="12.75">
      <c r="A1002" s="364"/>
      <c r="B1002" s="364"/>
      <c r="C1002" s="364"/>
      <c r="D1002" s="364"/>
      <c r="E1002" s="364"/>
      <c r="F1002" s="364"/>
      <c r="G1002" s="364"/>
      <c r="H1002" s="364"/>
      <c r="I1002" s="364"/>
      <c r="J1002" s="364"/>
      <c r="K1002" s="364"/>
      <c r="L1002" s="364"/>
      <c r="M1002" s="364"/>
      <c r="N1002" s="364"/>
      <c r="O1002" s="364"/>
      <c r="P1002" s="364"/>
      <c r="Q1002" s="364"/>
      <c r="R1002" s="364"/>
      <c r="S1002" s="364"/>
      <c r="T1002" s="364"/>
      <c r="U1002" s="366"/>
      <c r="V1002" s="366"/>
      <c r="W1002" s="366"/>
      <c r="X1002" s="366"/>
      <c r="Y1002" s="366"/>
      <c r="Z1002" s="366"/>
      <c r="AA1002" s="366"/>
      <c r="AB1002" s="366"/>
      <c r="AC1002" s="364"/>
      <c r="AD1002" s="364"/>
      <c r="AE1002" s="364"/>
      <c r="AF1002" s="364"/>
    </row>
    <row r="1003" spans="1:32" ht="12.75">
      <c r="A1003" s="364"/>
      <c r="B1003" s="364"/>
      <c r="C1003" s="364"/>
      <c r="D1003" s="364"/>
      <c r="E1003" s="364"/>
      <c r="F1003" s="364"/>
      <c r="G1003" s="364"/>
      <c r="H1003" s="364"/>
      <c r="I1003" s="364"/>
      <c r="J1003" s="364"/>
      <c r="K1003" s="364"/>
      <c r="L1003" s="364"/>
      <c r="M1003" s="364"/>
      <c r="N1003" s="364"/>
      <c r="O1003" s="364"/>
      <c r="P1003" s="364"/>
      <c r="Q1003" s="364"/>
      <c r="R1003" s="364"/>
      <c r="S1003" s="364"/>
      <c r="T1003" s="364"/>
      <c r="U1003" s="366"/>
      <c r="V1003" s="366"/>
      <c r="W1003" s="366"/>
      <c r="X1003" s="366"/>
      <c r="Y1003" s="366"/>
      <c r="Z1003" s="366"/>
      <c r="AA1003" s="366"/>
      <c r="AB1003" s="366"/>
      <c r="AC1003" s="364"/>
      <c r="AD1003" s="364"/>
      <c r="AE1003" s="364"/>
      <c r="AF1003" s="364"/>
    </row>
    <row r="1004" spans="1:32" ht="12.75">
      <c r="A1004" s="364"/>
      <c r="B1004" s="364"/>
      <c r="C1004" s="364"/>
      <c r="D1004" s="364"/>
      <c r="E1004" s="364"/>
      <c r="F1004" s="364"/>
      <c r="G1004" s="364"/>
      <c r="H1004" s="364"/>
      <c r="I1004" s="364"/>
      <c r="J1004" s="364"/>
      <c r="K1004" s="364"/>
      <c r="L1004" s="364"/>
      <c r="M1004" s="364"/>
      <c r="N1004" s="364"/>
      <c r="O1004" s="364"/>
      <c r="P1004" s="364"/>
      <c r="Q1004" s="364"/>
      <c r="R1004" s="364"/>
      <c r="S1004" s="364"/>
      <c r="T1004" s="364"/>
      <c r="U1004" s="366"/>
      <c r="V1004" s="366"/>
      <c r="W1004" s="366"/>
      <c r="X1004" s="366"/>
      <c r="Y1004" s="366"/>
      <c r="Z1004" s="366"/>
      <c r="AA1004" s="366"/>
      <c r="AB1004" s="366"/>
      <c r="AC1004" s="364"/>
      <c r="AD1004" s="364"/>
      <c r="AE1004" s="364"/>
      <c r="AF1004" s="364"/>
    </row>
    <row r="1005" spans="1:32" ht="12.75">
      <c r="A1005" s="364"/>
      <c r="B1005" s="364"/>
      <c r="C1005" s="364"/>
      <c r="D1005" s="364"/>
      <c r="E1005" s="364"/>
      <c r="F1005" s="364"/>
      <c r="G1005" s="364"/>
      <c r="H1005" s="364"/>
      <c r="I1005" s="364"/>
      <c r="J1005" s="364"/>
      <c r="K1005" s="364"/>
      <c r="L1005" s="364"/>
      <c r="M1005" s="364"/>
      <c r="N1005" s="364"/>
      <c r="O1005" s="364"/>
      <c r="P1005" s="364"/>
      <c r="Q1005" s="364"/>
      <c r="R1005" s="364"/>
      <c r="S1005" s="364"/>
      <c r="T1005" s="364"/>
      <c r="U1005" s="366"/>
      <c r="V1005" s="366"/>
      <c r="W1005" s="366"/>
      <c r="X1005" s="366"/>
      <c r="Y1005" s="366"/>
      <c r="Z1005" s="366"/>
      <c r="AA1005" s="366"/>
      <c r="AB1005" s="366"/>
      <c r="AC1005" s="364"/>
      <c r="AD1005" s="364"/>
      <c r="AE1005" s="364"/>
      <c r="AF1005" s="364"/>
    </row>
    <row r="1006" spans="1:32" ht="12.75">
      <c r="A1006" s="364"/>
      <c r="B1006" s="364"/>
      <c r="C1006" s="364"/>
      <c r="D1006" s="364"/>
      <c r="E1006" s="364"/>
      <c r="F1006" s="364"/>
      <c r="G1006" s="364"/>
      <c r="H1006" s="364"/>
      <c r="I1006" s="364"/>
      <c r="J1006" s="364"/>
      <c r="K1006" s="364"/>
      <c r="L1006" s="364"/>
      <c r="M1006" s="364"/>
      <c r="N1006" s="364"/>
      <c r="O1006" s="364"/>
      <c r="P1006" s="364"/>
      <c r="Q1006" s="364"/>
      <c r="R1006" s="364"/>
      <c r="S1006" s="364"/>
      <c r="T1006" s="364"/>
      <c r="U1006" s="366"/>
      <c r="V1006" s="366"/>
      <c r="W1006" s="366"/>
      <c r="X1006" s="366"/>
      <c r="Y1006" s="366"/>
      <c r="Z1006" s="366"/>
      <c r="AA1006" s="366"/>
      <c r="AB1006" s="366"/>
      <c r="AC1006" s="364"/>
      <c r="AD1006" s="364"/>
      <c r="AE1006" s="364"/>
      <c r="AF1006" s="364"/>
    </row>
    <row r="1007" spans="1:32" ht="12.75">
      <c r="A1007" s="364"/>
      <c r="B1007" s="364"/>
      <c r="C1007" s="364"/>
      <c r="D1007" s="364"/>
      <c r="E1007" s="364"/>
      <c r="F1007" s="364"/>
      <c r="G1007" s="364"/>
      <c r="H1007" s="364"/>
      <c r="I1007" s="364"/>
      <c r="J1007" s="364"/>
      <c r="K1007" s="364"/>
      <c r="L1007" s="364"/>
      <c r="M1007" s="364"/>
      <c r="N1007" s="364"/>
      <c r="O1007" s="364"/>
      <c r="P1007" s="364"/>
      <c r="Q1007" s="364"/>
      <c r="R1007" s="364"/>
      <c r="S1007" s="364"/>
      <c r="T1007" s="364"/>
      <c r="U1007" s="366"/>
      <c r="V1007" s="366"/>
      <c r="W1007" s="366"/>
      <c r="X1007" s="366"/>
      <c r="Y1007" s="366"/>
      <c r="Z1007" s="366"/>
      <c r="AA1007" s="366"/>
      <c r="AB1007" s="366"/>
      <c r="AC1007" s="364"/>
      <c r="AD1007" s="364"/>
      <c r="AE1007" s="364"/>
      <c r="AF1007" s="364"/>
    </row>
    <row r="1008" spans="1:32" ht="12.75">
      <c r="A1008" s="364"/>
      <c r="B1008" s="364"/>
      <c r="C1008" s="364"/>
      <c r="D1008" s="364"/>
      <c r="E1008" s="364"/>
      <c r="F1008" s="364"/>
      <c r="G1008" s="364"/>
      <c r="H1008" s="364"/>
      <c r="I1008" s="364"/>
      <c r="J1008" s="364"/>
      <c r="K1008" s="364"/>
      <c r="L1008" s="364"/>
      <c r="M1008" s="364"/>
      <c r="N1008" s="364"/>
      <c r="O1008" s="364"/>
      <c r="P1008" s="364"/>
      <c r="Q1008" s="364"/>
      <c r="R1008" s="364"/>
      <c r="S1008" s="364"/>
      <c r="T1008" s="364"/>
      <c r="U1008" s="366"/>
      <c r="V1008" s="366"/>
      <c r="W1008" s="366"/>
      <c r="X1008" s="366"/>
      <c r="Y1008" s="366"/>
      <c r="Z1008" s="366"/>
      <c r="AA1008" s="366"/>
      <c r="AB1008" s="366"/>
      <c r="AC1008" s="364"/>
      <c r="AD1008" s="364"/>
      <c r="AE1008" s="364"/>
      <c r="AF1008" s="364"/>
    </row>
    <row r="1009" spans="1:32" ht="12.75">
      <c r="A1009" s="364"/>
      <c r="B1009" s="364"/>
      <c r="C1009" s="364"/>
      <c r="D1009" s="364"/>
      <c r="E1009" s="364"/>
      <c r="F1009" s="364"/>
      <c r="G1009" s="364"/>
      <c r="H1009" s="364"/>
      <c r="I1009" s="364"/>
      <c r="J1009" s="364"/>
      <c r="K1009" s="364"/>
      <c r="L1009" s="364"/>
      <c r="M1009" s="364"/>
      <c r="N1009" s="364"/>
      <c r="O1009" s="364"/>
      <c r="P1009" s="364"/>
      <c r="Q1009" s="364"/>
      <c r="R1009" s="364"/>
      <c r="S1009" s="364"/>
      <c r="T1009" s="364"/>
      <c r="U1009" s="366"/>
      <c r="V1009" s="366"/>
      <c r="W1009" s="366"/>
      <c r="X1009" s="366"/>
      <c r="Y1009" s="366"/>
      <c r="Z1009" s="366"/>
      <c r="AA1009" s="366"/>
      <c r="AB1009" s="366"/>
      <c r="AC1009" s="364"/>
      <c r="AD1009" s="364"/>
      <c r="AE1009" s="364"/>
      <c r="AF1009" s="364"/>
    </row>
    <row r="1010" spans="1:32" ht="12.75">
      <c r="A1010" s="364"/>
      <c r="B1010" s="364"/>
      <c r="C1010" s="364"/>
      <c r="D1010" s="364"/>
      <c r="E1010" s="364"/>
      <c r="F1010" s="364"/>
      <c r="G1010" s="364"/>
      <c r="H1010" s="364"/>
      <c r="I1010" s="364"/>
      <c r="J1010" s="364"/>
      <c r="K1010" s="364"/>
      <c r="L1010" s="364"/>
      <c r="M1010" s="364"/>
      <c r="N1010" s="364"/>
      <c r="O1010" s="364"/>
      <c r="P1010" s="364"/>
      <c r="Q1010" s="364"/>
      <c r="R1010" s="364"/>
      <c r="S1010" s="364"/>
      <c r="T1010" s="364"/>
      <c r="U1010" s="366"/>
      <c r="V1010" s="366"/>
      <c r="W1010" s="366"/>
      <c r="X1010" s="366"/>
      <c r="Y1010" s="366"/>
      <c r="Z1010" s="366"/>
      <c r="AA1010" s="366"/>
      <c r="AB1010" s="366"/>
      <c r="AC1010" s="364"/>
      <c r="AD1010" s="364"/>
      <c r="AE1010" s="364"/>
      <c r="AF1010" s="364"/>
    </row>
    <row r="1011" spans="1:32" ht="12.75">
      <c r="A1011" s="364"/>
      <c r="B1011" s="364"/>
      <c r="C1011" s="364"/>
      <c r="D1011" s="364"/>
      <c r="E1011" s="364"/>
      <c r="F1011" s="364"/>
      <c r="G1011" s="364"/>
      <c r="H1011" s="364"/>
      <c r="I1011" s="364"/>
      <c r="J1011" s="364"/>
      <c r="K1011" s="364"/>
      <c r="L1011" s="364"/>
      <c r="M1011" s="364"/>
      <c r="N1011" s="364"/>
      <c r="O1011" s="364"/>
      <c r="P1011" s="364"/>
      <c r="Q1011" s="364"/>
      <c r="R1011" s="364"/>
      <c r="S1011" s="364"/>
      <c r="T1011" s="364"/>
      <c r="U1011" s="366"/>
      <c r="V1011" s="366"/>
      <c r="W1011" s="366"/>
      <c r="X1011" s="366"/>
      <c r="Y1011" s="366"/>
      <c r="Z1011" s="366"/>
      <c r="AA1011" s="366"/>
      <c r="AB1011" s="366"/>
      <c r="AC1011" s="364"/>
      <c r="AD1011" s="364"/>
      <c r="AE1011" s="364"/>
      <c r="AF1011" s="364"/>
    </row>
    <row r="1012" spans="1:32" ht="12.75">
      <c r="A1012" s="364"/>
      <c r="B1012" s="364"/>
      <c r="C1012" s="364"/>
      <c r="D1012" s="364"/>
      <c r="E1012" s="364"/>
      <c r="F1012" s="364"/>
      <c r="G1012" s="364"/>
      <c r="H1012" s="364"/>
      <c r="I1012" s="364"/>
      <c r="J1012" s="364"/>
      <c r="K1012" s="364"/>
      <c r="L1012" s="364"/>
      <c r="M1012" s="364"/>
      <c r="N1012" s="364"/>
      <c r="O1012" s="364"/>
      <c r="P1012" s="364"/>
      <c r="Q1012" s="364"/>
      <c r="R1012" s="364"/>
      <c r="S1012" s="364"/>
      <c r="T1012" s="364"/>
      <c r="U1012" s="366"/>
      <c r="V1012" s="366"/>
      <c r="W1012" s="366"/>
      <c r="X1012" s="366"/>
      <c r="Y1012" s="366"/>
      <c r="Z1012" s="366"/>
      <c r="AA1012" s="366"/>
      <c r="AB1012" s="366"/>
      <c r="AC1012" s="364"/>
      <c r="AD1012" s="364"/>
      <c r="AE1012" s="364"/>
      <c r="AF1012" s="364"/>
    </row>
    <row r="1013" spans="1:32" ht="12.75">
      <c r="A1013" s="364"/>
      <c r="B1013" s="364"/>
      <c r="C1013" s="364"/>
      <c r="D1013" s="364"/>
      <c r="E1013" s="364"/>
      <c r="F1013" s="364"/>
      <c r="G1013" s="364"/>
      <c r="H1013" s="364"/>
      <c r="I1013" s="364"/>
      <c r="J1013" s="364"/>
      <c r="K1013" s="364"/>
      <c r="L1013" s="364"/>
      <c r="M1013" s="364"/>
      <c r="N1013" s="364"/>
      <c r="O1013" s="364"/>
      <c r="P1013" s="364"/>
      <c r="Q1013" s="364"/>
      <c r="R1013" s="364"/>
      <c r="S1013" s="364"/>
      <c r="T1013" s="364"/>
      <c r="U1013" s="366"/>
      <c r="V1013" s="366"/>
      <c r="W1013" s="366"/>
      <c r="X1013" s="366"/>
      <c r="Y1013" s="366"/>
      <c r="Z1013" s="366"/>
      <c r="AA1013" s="366"/>
      <c r="AB1013" s="366"/>
      <c r="AC1013" s="364"/>
      <c r="AD1013" s="364"/>
      <c r="AE1013" s="364"/>
      <c r="AF1013" s="364"/>
    </row>
    <row r="1014" spans="1:32" ht="12.75">
      <c r="A1014" s="364"/>
      <c r="B1014" s="364"/>
      <c r="C1014" s="364"/>
      <c r="D1014" s="364"/>
      <c r="E1014" s="364"/>
      <c r="F1014" s="364"/>
      <c r="G1014" s="364"/>
      <c r="H1014" s="364"/>
      <c r="I1014" s="364"/>
      <c r="J1014" s="364"/>
      <c r="K1014" s="364"/>
      <c r="L1014" s="364"/>
      <c r="M1014" s="364"/>
      <c r="N1014" s="364"/>
      <c r="O1014" s="364"/>
      <c r="P1014" s="364"/>
      <c r="Q1014" s="364"/>
      <c r="R1014" s="364"/>
      <c r="S1014" s="364"/>
      <c r="T1014" s="364"/>
      <c r="U1014" s="366"/>
      <c r="V1014" s="366"/>
      <c r="W1014" s="366"/>
      <c r="X1014" s="366"/>
      <c r="Y1014" s="366"/>
      <c r="Z1014" s="366"/>
      <c r="AA1014" s="366"/>
      <c r="AB1014" s="366"/>
      <c r="AC1014" s="364"/>
      <c r="AD1014" s="364"/>
      <c r="AE1014" s="364"/>
      <c r="AF1014" s="364"/>
    </row>
    <row r="1015" spans="1:32" ht="12.75">
      <c r="A1015" s="364"/>
      <c r="B1015" s="364"/>
      <c r="C1015" s="364"/>
      <c r="D1015" s="364"/>
      <c r="E1015" s="364"/>
      <c r="F1015" s="364"/>
      <c r="G1015" s="364"/>
      <c r="H1015" s="364"/>
      <c r="I1015" s="364"/>
      <c r="J1015" s="364"/>
      <c r="K1015" s="364"/>
      <c r="L1015" s="364"/>
      <c r="M1015" s="364"/>
      <c r="N1015" s="364"/>
      <c r="O1015" s="364"/>
      <c r="P1015" s="364"/>
      <c r="Q1015" s="364"/>
      <c r="R1015" s="364"/>
      <c r="S1015" s="364"/>
      <c r="T1015" s="364"/>
      <c r="U1015" s="366"/>
      <c r="V1015" s="366"/>
      <c r="W1015" s="366"/>
      <c r="X1015" s="366"/>
      <c r="Y1015" s="366"/>
      <c r="Z1015" s="366"/>
      <c r="AA1015" s="366"/>
      <c r="AB1015" s="366"/>
      <c r="AC1015" s="364"/>
      <c r="AD1015" s="364"/>
      <c r="AE1015" s="364"/>
      <c r="AF1015" s="364"/>
    </row>
    <row r="1016" spans="1:32" ht="12.75">
      <c r="A1016" s="364"/>
      <c r="B1016" s="364"/>
      <c r="C1016" s="364"/>
      <c r="D1016" s="364"/>
      <c r="E1016" s="364"/>
      <c r="F1016" s="364"/>
      <c r="G1016" s="364"/>
      <c r="H1016" s="364"/>
      <c r="I1016" s="364"/>
      <c r="J1016" s="364"/>
      <c r="K1016" s="364"/>
      <c r="L1016" s="364"/>
      <c r="M1016" s="364"/>
      <c r="N1016" s="364"/>
      <c r="O1016" s="364"/>
      <c r="P1016" s="364"/>
      <c r="Q1016" s="364"/>
      <c r="R1016" s="364"/>
      <c r="S1016" s="364"/>
      <c r="T1016" s="364"/>
      <c r="U1016" s="366"/>
      <c r="V1016" s="366"/>
      <c r="W1016" s="366"/>
      <c r="X1016" s="366"/>
      <c r="Y1016" s="366"/>
      <c r="Z1016" s="366"/>
      <c r="AA1016" s="366"/>
      <c r="AB1016" s="366"/>
      <c r="AC1016" s="364"/>
      <c r="AD1016" s="364"/>
      <c r="AE1016" s="364"/>
      <c r="AF1016" s="364"/>
    </row>
    <row r="1017" spans="1:32" ht="12.75">
      <c r="A1017" s="364"/>
      <c r="B1017" s="364"/>
      <c r="C1017" s="364"/>
      <c r="D1017" s="364"/>
      <c r="E1017" s="364"/>
      <c r="F1017" s="364"/>
      <c r="G1017" s="364"/>
      <c r="H1017" s="364"/>
      <c r="I1017" s="364"/>
      <c r="J1017" s="364"/>
      <c r="K1017" s="364"/>
      <c r="L1017" s="364"/>
      <c r="M1017" s="364"/>
      <c r="N1017" s="364"/>
      <c r="O1017" s="364"/>
      <c r="P1017" s="364"/>
      <c r="Q1017" s="364"/>
      <c r="R1017" s="364"/>
      <c r="S1017" s="364"/>
      <c r="T1017" s="364"/>
      <c r="U1017" s="366"/>
      <c r="V1017" s="366"/>
      <c r="W1017" s="366"/>
      <c r="X1017" s="366"/>
      <c r="Y1017" s="366"/>
      <c r="Z1017" s="366"/>
      <c r="AA1017" s="366"/>
      <c r="AB1017" s="366"/>
      <c r="AC1017" s="364"/>
      <c r="AD1017" s="364"/>
      <c r="AE1017" s="364"/>
      <c r="AF1017" s="364"/>
    </row>
  </sheetData>
  <autoFilter ref="A2:AF85" xr:uid="{00000000-0009-0000-0000-000004000000}">
    <sortState xmlns:xlrd2="http://schemas.microsoft.com/office/spreadsheetml/2017/richdata2" ref="A2:AF85">
      <sortCondition ref="C2:C85"/>
    </sortState>
  </autoFilter>
  <mergeCells count="4">
    <mergeCell ref="A1:E1"/>
    <mergeCell ref="A87:B87"/>
    <mergeCell ref="A89:U89"/>
    <mergeCell ref="A93:E93"/>
  </mergeCells>
  <conditionalFormatting sqref="V1:AF2 V93:AF94">
    <cfRule type="notContainsBlanks" dxfId="0" priority="1">
      <formula>LEN(TRIM(V1))&gt;0</formula>
    </cfRule>
  </conditionalFormatting>
  <printOptions horizontalCentered="1" gridLines="1"/>
  <pageMargins left="0.25" right="0.25" top="0.75" bottom="0.75" header="0" footer="0"/>
  <pageSetup fitToHeight="0" pageOrder="overThenDown" orientation="landscape" cellComments="atEnd"/>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2022 LINK</vt:lpstr>
      <vt:lpstr>HOME</vt:lpstr>
      <vt:lpstr>21 Chat</vt:lpstr>
      <vt:lpstr>21 Match List</vt:lpstr>
      <vt:lpstr>21 Stats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cp:lastModifiedBy>
  <dcterms:created xsi:type="dcterms:W3CDTF">2021-04-21T02:02:11Z</dcterms:created>
  <dcterms:modified xsi:type="dcterms:W3CDTF">2021-04-21T02:02:11Z</dcterms:modified>
</cp:coreProperties>
</file>